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Temp\"/>
    </mc:Choice>
  </mc:AlternateContent>
  <xr:revisionPtr revIDLastSave="0" documentId="13_ncr:1_{BCF56BDA-9125-4991-83A6-1716FB83F3AC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Mapping!$A$1:$K$2449</definedName>
    <definedName name="_xlnm._FilterDatabase" localSheetId="0" hidden="1">RawData!$A$1:$AM$4897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" i="3" l="1"/>
  <c r="I1" i="3"/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J2246" i="3"/>
  <c r="J2247" i="3"/>
  <c r="J2248" i="3"/>
  <c r="J2249" i="3"/>
  <c r="J2250" i="3"/>
  <c r="J2251" i="3"/>
  <c r="J2252" i="3"/>
  <c r="J2253" i="3"/>
  <c r="J2254" i="3"/>
  <c r="J2255" i="3"/>
  <c r="J2256" i="3"/>
  <c r="J2257" i="3"/>
  <c r="J2258" i="3"/>
  <c r="J2259" i="3"/>
  <c r="J2260" i="3"/>
  <c r="J2261" i="3"/>
  <c r="J2262" i="3"/>
  <c r="J2263" i="3"/>
  <c r="J2264" i="3"/>
  <c r="J2265" i="3"/>
  <c r="J2266" i="3"/>
  <c r="J2267" i="3"/>
  <c r="J2268" i="3"/>
  <c r="J2269" i="3"/>
  <c r="J2270" i="3"/>
  <c r="J2271" i="3"/>
  <c r="J2272" i="3"/>
  <c r="J2273" i="3"/>
  <c r="J2274" i="3"/>
  <c r="J2275" i="3"/>
  <c r="J2276" i="3"/>
  <c r="J2277" i="3"/>
  <c r="J2278" i="3"/>
  <c r="J2279" i="3"/>
  <c r="J2280" i="3"/>
  <c r="J2281" i="3"/>
  <c r="J2282" i="3"/>
  <c r="J2283" i="3"/>
  <c r="J2284" i="3"/>
  <c r="J2285" i="3"/>
  <c r="J2286" i="3"/>
  <c r="J2287" i="3"/>
  <c r="J2288" i="3"/>
  <c r="J2289" i="3"/>
  <c r="J2290" i="3"/>
  <c r="J2291" i="3"/>
  <c r="J2292" i="3"/>
  <c r="J2293" i="3"/>
  <c r="J2294" i="3"/>
  <c r="J2295" i="3"/>
  <c r="J2296" i="3"/>
  <c r="J2297" i="3"/>
  <c r="J2298" i="3"/>
  <c r="J2299" i="3"/>
  <c r="J2300" i="3"/>
  <c r="J2301" i="3"/>
  <c r="J2302" i="3"/>
  <c r="J2303" i="3"/>
  <c r="J2304" i="3"/>
  <c r="J2305" i="3"/>
  <c r="J2306" i="3"/>
  <c r="J2307" i="3"/>
  <c r="J2308" i="3"/>
  <c r="J2309" i="3"/>
  <c r="J2310" i="3"/>
  <c r="J2311" i="3"/>
  <c r="J2312" i="3"/>
  <c r="J2313" i="3"/>
  <c r="J2314" i="3"/>
  <c r="J2315" i="3"/>
  <c r="J2316" i="3"/>
  <c r="J2317" i="3"/>
  <c r="J2318" i="3"/>
  <c r="J2319" i="3"/>
  <c r="J2320" i="3"/>
  <c r="J2321" i="3"/>
  <c r="J2322" i="3"/>
  <c r="J2323" i="3"/>
  <c r="J2324" i="3"/>
  <c r="J2325" i="3"/>
  <c r="J2326" i="3"/>
  <c r="J2327" i="3"/>
  <c r="J2328" i="3"/>
  <c r="J2329" i="3"/>
  <c r="J2330" i="3"/>
  <c r="J2331" i="3"/>
  <c r="J2332" i="3"/>
  <c r="J2333" i="3"/>
  <c r="J2334" i="3"/>
  <c r="J2335" i="3"/>
  <c r="J2336" i="3"/>
  <c r="J2337" i="3"/>
  <c r="J2338" i="3"/>
  <c r="J2339" i="3"/>
  <c r="J2340" i="3"/>
  <c r="J2341" i="3"/>
  <c r="J2342" i="3"/>
  <c r="J2343" i="3"/>
  <c r="J2344" i="3"/>
  <c r="J2345" i="3"/>
  <c r="J2346" i="3"/>
  <c r="J2347" i="3"/>
  <c r="J2348" i="3"/>
  <c r="J2349" i="3"/>
  <c r="J2350" i="3"/>
  <c r="J2351" i="3"/>
  <c r="J2352" i="3"/>
  <c r="J2353" i="3"/>
  <c r="J2354" i="3"/>
  <c r="J2355" i="3"/>
  <c r="J2356" i="3"/>
  <c r="J2357" i="3"/>
  <c r="J2358" i="3"/>
  <c r="J2359" i="3"/>
  <c r="J2360" i="3"/>
  <c r="J2361" i="3"/>
  <c r="J2362" i="3"/>
  <c r="J2363" i="3"/>
  <c r="J2364" i="3"/>
  <c r="J2365" i="3"/>
  <c r="J2366" i="3"/>
  <c r="J2367" i="3"/>
  <c r="J2368" i="3"/>
  <c r="J2369" i="3"/>
  <c r="J2370" i="3"/>
  <c r="J2371" i="3"/>
  <c r="J2372" i="3"/>
  <c r="J2373" i="3"/>
  <c r="J2374" i="3"/>
  <c r="J2375" i="3"/>
  <c r="J2376" i="3"/>
  <c r="J2377" i="3"/>
  <c r="J2378" i="3"/>
  <c r="J2379" i="3"/>
  <c r="J2380" i="3"/>
  <c r="J2381" i="3"/>
  <c r="J2382" i="3"/>
  <c r="J2383" i="3"/>
  <c r="J2384" i="3"/>
  <c r="J2385" i="3"/>
  <c r="J2386" i="3"/>
  <c r="J2387" i="3"/>
  <c r="J2388" i="3"/>
  <c r="J2389" i="3"/>
  <c r="J2390" i="3"/>
  <c r="J2391" i="3"/>
  <c r="J2392" i="3"/>
  <c r="J2393" i="3"/>
  <c r="J2394" i="3"/>
  <c r="J2395" i="3"/>
  <c r="J2396" i="3"/>
  <c r="J2397" i="3"/>
  <c r="J2398" i="3"/>
  <c r="J2399" i="3"/>
  <c r="J2400" i="3"/>
  <c r="J2401" i="3"/>
  <c r="J2402" i="3"/>
  <c r="J2403" i="3"/>
  <c r="J2404" i="3"/>
  <c r="J2405" i="3"/>
  <c r="J2406" i="3"/>
  <c r="J2407" i="3"/>
  <c r="J2408" i="3"/>
  <c r="J2409" i="3"/>
  <c r="J2410" i="3"/>
  <c r="J2411" i="3"/>
  <c r="J2412" i="3"/>
  <c r="J2413" i="3"/>
  <c r="J2414" i="3"/>
  <c r="J2415" i="3"/>
  <c r="J2416" i="3"/>
  <c r="J2417" i="3"/>
  <c r="J2418" i="3"/>
  <c r="J2419" i="3"/>
  <c r="J2420" i="3"/>
  <c r="J2421" i="3"/>
  <c r="J2422" i="3"/>
  <c r="J2423" i="3"/>
  <c r="J2424" i="3"/>
  <c r="J2425" i="3"/>
  <c r="J2426" i="3"/>
  <c r="J2427" i="3"/>
  <c r="J2428" i="3"/>
  <c r="J2429" i="3"/>
  <c r="J2430" i="3"/>
  <c r="J2431" i="3"/>
  <c r="J2432" i="3"/>
  <c r="J2433" i="3"/>
  <c r="J2434" i="3"/>
  <c r="J2435" i="3"/>
  <c r="J2436" i="3"/>
  <c r="J2437" i="3"/>
  <c r="J2438" i="3"/>
  <c r="J2439" i="3"/>
  <c r="J2440" i="3"/>
  <c r="J2441" i="3"/>
  <c r="J2442" i="3"/>
  <c r="J2443" i="3"/>
  <c r="J2444" i="3"/>
  <c r="J2445" i="3"/>
  <c r="J2446" i="3"/>
  <c r="J2447" i="3"/>
  <c r="J2448" i="3"/>
  <c r="J2449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I2246" i="3"/>
  <c r="I2247" i="3"/>
  <c r="I2248" i="3"/>
  <c r="I2249" i="3"/>
  <c r="I2250" i="3"/>
  <c r="I2251" i="3"/>
  <c r="I2252" i="3"/>
  <c r="I2253" i="3"/>
  <c r="I2254" i="3"/>
  <c r="I2255" i="3"/>
  <c r="I2256" i="3"/>
  <c r="I2257" i="3"/>
  <c r="I2258" i="3"/>
  <c r="I2259" i="3"/>
  <c r="I2260" i="3"/>
  <c r="I2261" i="3"/>
  <c r="I2262" i="3"/>
  <c r="I2263" i="3"/>
  <c r="I2264" i="3"/>
  <c r="I2265" i="3"/>
  <c r="I2266" i="3"/>
  <c r="I2267" i="3"/>
  <c r="I2268" i="3"/>
  <c r="I2269" i="3"/>
  <c r="I2270" i="3"/>
  <c r="I2271" i="3"/>
  <c r="I2272" i="3"/>
  <c r="I2273" i="3"/>
  <c r="I2274" i="3"/>
  <c r="I2275" i="3"/>
  <c r="I2276" i="3"/>
  <c r="I2277" i="3"/>
  <c r="I2278" i="3"/>
  <c r="I2279" i="3"/>
  <c r="I2280" i="3"/>
  <c r="I2281" i="3"/>
  <c r="I2282" i="3"/>
  <c r="I2283" i="3"/>
  <c r="I2284" i="3"/>
  <c r="I2285" i="3"/>
  <c r="I2286" i="3"/>
  <c r="I2287" i="3"/>
  <c r="I2288" i="3"/>
  <c r="I2289" i="3"/>
  <c r="I2290" i="3"/>
  <c r="I2291" i="3"/>
  <c r="I2292" i="3"/>
  <c r="I2293" i="3"/>
  <c r="I2294" i="3"/>
  <c r="I2295" i="3"/>
  <c r="I2296" i="3"/>
  <c r="I2297" i="3"/>
  <c r="I2298" i="3"/>
  <c r="I2299" i="3"/>
  <c r="I2300" i="3"/>
  <c r="I2301" i="3"/>
  <c r="I2302" i="3"/>
  <c r="I2303" i="3"/>
  <c r="I2304" i="3"/>
  <c r="I2305" i="3"/>
  <c r="I2306" i="3"/>
  <c r="I2307" i="3"/>
  <c r="I2308" i="3"/>
  <c r="I2309" i="3"/>
  <c r="I2310" i="3"/>
  <c r="I2311" i="3"/>
  <c r="I2312" i="3"/>
  <c r="I2313" i="3"/>
  <c r="I2314" i="3"/>
  <c r="I2315" i="3"/>
  <c r="I2316" i="3"/>
  <c r="I2317" i="3"/>
  <c r="I2318" i="3"/>
  <c r="I2319" i="3"/>
  <c r="I2320" i="3"/>
  <c r="I2321" i="3"/>
  <c r="I2322" i="3"/>
  <c r="I2323" i="3"/>
  <c r="I2324" i="3"/>
  <c r="I2325" i="3"/>
  <c r="I2326" i="3"/>
  <c r="I2327" i="3"/>
  <c r="I2328" i="3"/>
  <c r="I2329" i="3"/>
  <c r="I2330" i="3"/>
  <c r="I2331" i="3"/>
  <c r="I2332" i="3"/>
  <c r="I2333" i="3"/>
  <c r="I2334" i="3"/>
  <c r="I2335" i="3"/>
  <c r="I2336" i="3"/>
  <c r="I2337" i="3"/>
  <c r="I2338" i="3"/>
  <c r="I2339" i="3"/>
  <c r="I2340" i="3"/>
  <c r="I2341" i="3"/>
  <c r="I2342" i="3"/>
  <c r="I2343" i="3"/>
  <c r="I2344" i="3"/>
  <c r="I2345" i="3"/>
  <c r="I2346" i="3"/>
  <c r="I2347" i="3"/>
  <c r="I2348" i="3"/>
  <c r="I2349" i="3"/>
  <c r="I2350" i="3"/>
  <c r="I2351" i="3"/>
  <c r="I2352" i="3"/>
  <c r="I2353" i="3"/>
  <c r="I2354" i="3"/>
  <c r="I2355" i="3"/>
  <c r="I2356" i="3"/>
  <c r="I2357" i="3"/>
  <c r="I2358" i="3"/>
  <c r="I2359" i="3"/>
  <c r="I2360" i="3"/>
  <c r="I2361" i="3"/>
  <c r="I2362" i="3"/>
  <c r="I2363" i="3"/>
  <c r="I2364" i="3"/>
  <c r="I2365" i="3"/>
  <c r="I2366" i="3"/>
  <c r="I2367" i="3"/>
  <c r="I2368" i="3"/>
  <c r="I2369" i="3"/>
  <c r="I2370" i="3"/>
  <c r="I2371" i="3"/>
  <c r="I2372" i="3"/>
  <c r="I2373" i="3"/>
  <c r="I2374" i="3"/>
  <c r="I2375" i="3"/>
  <c r="I2376" i="3"/>
  <c r="I2377" i="3"/>
  <c r="I2378" i="3"/>
  <c r="I2379" i="3"/>
  <c r="I2380" i="3"/>
  <c r="I2381" i="3"/>
  <c r="I2382" i="3"/>
  <c r="I2383" i="3"/>
  <c r="I2384" i="3"/>
  <c r="I2385" i="3"/>
  <c r="I2386" i="3"/>
  <c r="I2387" i="3"/>
  <c r="I2388" i="3"/>
  <c r="I2389" i="3"/>
  <c r="I2390" i="3"/>
  <c r="I2391" i="3"/>
  <c r="I2392" i="3"/>
  <c r="I2393" i="3"/>
  <c r="I2394" i="3"/>
  <c r="I2395" i="3"/>
  <c r="I2396" i="3"/>
  <c r="I2397" i="3"/>
  <c r="I2398" i="3"/>
  <c r="I2399" i="3"/>
  <c r="I2400" i="3"/>
  <c r="I2401" i="3"/>
  <c r="I2402" i="3"/>
  <c r="I2403" i="3"/>
  <c r="I2404" i="3"/>
  <c r="I2405" i="3"/>
  <c r="I2406" i="3"/>
  <c r="I2407" i="3"/>
  <c r="I2408" i="3"/>
  <c r="I2409" i="3"/>
  <c r="I2410" i="3"/>
  <c r="I2411" i="3"/>
  <c r="I2412" i="3"/>
  <c r="I2413" i="3"/>
  <c r="I2414" i="3"/>
  <c r="I2415" i="3"/>
  <c r="I2416" i="3"/>
  <c r="I2417" i="3"/>
  <c r="I2418" i="3"/>
  <c r="I2419" i="3"/>
  <c r="I2420" i="3"/>
  <c r="I2421" i="3"/>
  <c r="I2422" i="3"/>
  <c r="I2423" i="3"/>
  <c r="I2424" i="3"/>
  <c r="I2425" i="3"/>
  <c r="I2426" i="3"/>
  <c r="I2427" i="3"/>
  <c r="I2428" i="3"/>
  <c r="I2429" i="3"/>
  <c r="I2430" i="3"/>
  <c r="I2431" i="3"/>
  <c r="I2432" i="3"/>
  <c r="I2433" i="3"/>
  <c r="I2434" i="3"/>
  <c r="I2435" i="3"/>
  <c r="I2436" i="3"/>
  <c r="I2437" i="3"/>
  <c r="I2438" i="3"/>
  <c r="I2439" i="3"/>
  <c r="I2440" i="3"/>
  <c r="I2441" i="3"/>
  <c r="I2442" i="3"/>
  <c r="I2443" i="3"/>
  <c r="I2444" i="3"/>
  <c r="I2445" i="3"/>
  <c r="I2446" i="3"/>
  <c r="I2447" i="3"/>
  <c r="I2448" i="3"/>
  <c r="I2449" i="3"/>
  <c r="I2" i="3"/>
  <c r="H2" i="3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" i="3"/>
  <c r="F2449" i="3" l="1"/>
  <c r="E2449" i="3"/>
  <c r="D2449" i="3"/>
  <c r="C2449" i="3"/>
  <c r="F2448" i="3"/>
  <c r="E2448" i="3"/>
  <c r="D2448" i="3"/>
  <c r="C2448" i="3"/>
  <c r="F2447" i="3"/>
  <c r="E2447" i="3"/>
  <c r="D2447" i="3"/>
  <c r="C2447" i="3"/>
  <c r="F2446" i="3"/>
  <c r="E2446" i="3"/>
  <c r="D2446" i="3"/>
  <c r="C2446" i="3"/>
  <c r="F2445" i="3"/>
  <c r="E2445" i="3"/>
  <c r="D2445" i="3"/>
  <c r="C2445" i="3"/>
  <c r="F2444" i="3"/>
  <c r="E2444" i="3"/>
  <c r="D2444" i="3"/>
  <c r="C2444" i="3"/>
  <c r="F2443" i="3"/>
  <c r="E2443" i="3"/>
  <c r="D2443" i="3"/>
  <c r="C2443" i="3"/>
  <c r="F2442" i="3"/>
  <c r="E2442" i="3"/>
  <c r="D2442" i="3"/>
  <c r="C2442" i="3"/>
  <c r="F2441" i="3"/>
  <c r="E2441" i="3"/>
  <c r="D2441" i="3"/>
  <c r="C2441" i="3"/>
  <c r="F2440" i="3"/>
  <c r="E2440" i="3"/>
  <c r="D2440" i="3"/>
  <c r="C2440" i="3"/>
  <c r="F2439" i="3"/>
  <c r="E2439" i="3"/>
  <c r="D2439" i="3"/>
  <c r="C2439" i="3"/>
  <c r="F2438" i="3"/>
  <c r="E2438" i="3"/>
  <c r="D2438" i="3"/>
  <c r="H2438" i="3" s="1"/>
  <c r="C2438" i="3"/>
  <c r="F2437" i="3"/>
  <c r="E2437" i="3"/>
  <c r="D2437" i="3"/>
  <c r="C2437" i="3"/>
  <c r="F2436" i="3"/>
  <c r="E2436" i="3"/>
  <c r="D2436" i="3"/>
  <c r="C2436" i="3"/>
  <c r="F2435" i="3"/>
  <c r="E2435" i="3"/>
  <c r="D2435" i="3"/>
  <c r="C2435" i="3"/>
  <c r="F2434" i="3"/>
  <c r="E2434" i="3"/>
  <c r="D2434" i="3"/>
  <c r="C2434" i="3"/>
  <c r="F2433" i="3"/>
  <c r="E2433" i="3"/>
  <c r="D2433" i="3"/>
  <c r="C2433" i="3"/>
  <c r="F2432" i="3"/>
  <c r="E2432" i="3"/>
  <c r="D2432" i="3"/>
  <c r="C2432" i="3"/>
  <c r="F2431" i="3"/>
  <c r="E2431" i="3"/>
  <c r="D2431" i="3"/>
  <c r="C2431" i="3"/>
  <c r="F2430" i="3"/>
  <c r="E2430" i="3"/>
  <c r="D2430" i="3"/>
  <c r="C2430" i="3"/>
  <c r="F2429" i="3"/>
  <c r="E2429" i="3"/>
  <c r="D2429" i="3"/>
  <c r="C2429" i="3"/>
  <c r="F2428" i="3"/>
  <c r="E2428" i="3"/>
  <c r="D2428" i="3"/>
  <c r="C2428" i="3"/>
  <c r="F2427" i="3"/>
  <c r="E2427" i="3"/>
  <c r="D2427" i="3"/>
  <c r="C2427" i="3"/>
  <c r="F2426" i="3"/>
  <c r="E2426" i="3"/>
  <c r="D2426" i="3"/>
  <c r="C2426" i="3"/>
  <c r="F2425" i="3"/>
  <c r="E2425" i="3"/>
  <c r="D2425" i="3"/>
  <c r="C2425" i="3"/>
  <c r="F2424" i="3"/>
  <c r="E2424" i="3"/>
  <c r="D2424" i="3"/>
  <c r="C2424" i="3"/>
  <c r="F2423" i="3"/>
  <c r="E2423" i="3"/>
  <c r="D2423" i="3"/>
  <c r="C2423" i="3"/>
  <c r="F2422" i="3"/>
  <c r="E2422" i="3"/>
  <c r="D2422" i="3"/>
  <c r="C2422" i="3"/>
  <c r="F2421" i="3"/>
  <c r="E2421" i="3"/>
  <c r="D2421" i="3"/>
  <c r="C2421" i="3"/>
  <c r="F2420" i="3"/>
  <c r="E2420" i="3"/>
  <c r="D2420" i="3"/>
  <c r="C2420" i="3"/>
  <c r="F2419" i="3"/>
  <c r="E2419" i="3"/>
  <c r="D2419" i="3"/>
  <c r="C2419" i="3"/>
  <c r="F2418" i="3"/>
  <c r="E2418" i="3"/>
  <c r="D2418" i="3"/>
  <c r="C2418" i="3"/>
  <c r="F2417" i="3"/>
  <c r="E2417" i="3"/>
  <c r="D2417" i="3"/>
  <c r="C2417" i="3"/>
  <c r="F2416" i="3"/>
  <c r="E2416" i="3"/>
  <c r="D2416" i="3"/>
  <c r="C2416" i="3"/>
  <c r="F2415" i="3"/>
  <c r="E2415" i="3"/>
  <c r="D2415" i="3"/>
  <c r="C2415" i="3"/>
  <c r="F2414" i="3"/>
  <c r="E2414" i="3"/>
  <c r="D2414" i="3"/>
  <c r="C2414" i="3"/>
  <c r="F2413" i="3"/>
  <c r="E2413" i="3"/>
  <c r="D2413" i="3"/>
  <c r="C2413" i="3"/>
  <c r="F2412" i="3"/>
  <c r="E2412" i="3"/>
  <c r="D2412" i="3"/>
  <c r="C2412" i="3"/>
  <c r="F2411" i="3"/>
  <c r="E2411" i="3"/>
  <c r="D2411" i="3"/>
  <c r="C2411" i="3"/>
  <c r="F2410" i="3"/>
  <c r="E2410" i="3"/>
  <c r="D2410" i="3"/>
  <c r="C2410" i="3"/>
  <c r="F2409" i="3"/>
  <c r="E2409" i="3"/>
  <c r="D2409" i="3"/>
  <c r="C2409" i="3"/>
  <c r="F2408" i="3"/>
  <c r="E2408" i="3"/>
  <c r="D2408" i="3"/>
  <c r="C2408" i="3"/>
  <c r="F2407" i="3"/>
  <c r="E2407" i="3"/>
  <c r="D2407" i="3"/>
  <c r="C2407" i="3"/>
  <c r="F2406" i="3"/>
  <c r="E2406" i="3"/>
  <c r="D2406" i="3"/>
  <c r="H2406" i="3" s="1"/>
  <c r="C2406" i="3"/>
  <c r="F2405" i="3"/>
  <c r="E2405" i="3"/>
  <c r="D2405" i="3"/>
  <c r="C2405" i="3"/>
  <c r="F2404" i="3"/>
  <c r="E2404" i="3"/>
  <c r="D2404" i="3"/>
  <c r="C2404" i="3"/>
  <c r="F2403" i="3"/>
  <c r="E2403" i="3"/>
  <c r="D2403" i="3"/>
  <c r="C2403" i="3"/>
  <c r="F2402" i="3"/>
  <c r="E2402" i="3"/>
  <c r="D2402" i="3"/>
  <c r="C2402" i="3"/>
  <c r="F2401" i="3"/>
  <c r="E2401" i="3"/>
  <c r="D2401" i="3"/>
  <c r="C2401" i="3"/>
  <c r="F2400" i="3"/>
  <c r="E2400" i="3"/>
  <c r="D2400" i="3"/>
  <c r="C2400" i="3"/>
  <c r="F2399" i="3"/>
  <c r="E2399" i="3"/>
  <c r="D2399" i="3"/>
  <c r="C2399" i="3"/>
  <c r="F2398" i="3"/>
  <c r="E2398" i="3"/>
  <c r="D2398" i="3"/>
  <c r="C2398" i="3"/>
  <c r="F2397" i="3"/>
  <c r="E2397" i="3"/>
  <c r="D2397" i="3"/>
  <c r="C2397" i="3"/>
  <c r="F2396" i="3"/>
  <c r="E2396" i="3"/>
  <c r="D2396" i="3"/>
  <c r="C2396" i="3"/>
  <c r="F2395" i="3"/>
  <c r="E2395" i="3"/>
  <c r="D2395" i="3"/>
  <c r="C2395" i="3"/>
  <c r="F2394" i="3"/>
  <c r="E2394" i="3"/>
  <c r="D2394" i="3"/>
  <c r="C2394" i="3"/>
  <c r="F2393" i="3"/>
  <c r="E2393" i="3"/>
  <c r="D2393" i="3"/>
  <c r="C2393" i="3"/>
  <c r="F2392" i="3"/>
  <c r="E2392" i="3"/>
  <c r="D2392" i="3"/>
  <c r="C2392" i="3"/>
  <c r="F2391" i="3"/>
  <c r="E2391" i="3"/>
  <c r="D2391" i="3"/>
  <c r="C2391" i="3"/>
  <c r="F2390" i="3"/>
  <c r="E2390" i="3"/>
  <c r="D2390" i="3"/>
  <c r="C2390" i="3"/>
  <c r="F2389" i="3"/>
  <c r="E2389" i="3"/>
  <c r="D2389" i="3"/>
  <c r="C2389" i="3"/>
  <c r="F2388" i="3"/>
  <c r="E2388" i="3"/>
  <c r="D2388" i="3"/>
  <c r="C2388" i="3"/>
  <c r="F2387" i="3"/>
  <c r="E2387" i="3"/>
  <c r="D2387" i="3"/>
  <c r="C2387" i="3"/>
  <c r="F2386" i="3"/>
  <c r="E2386" i="3"/>
  <c r="D2386" i="3"/>
  <c r="C2386" i="3"/>
  <c r="F2385" i="3"/>
  <c r="E2385" i="3"/>
  <c r="D2385" i="3"/>
  <c r="C2385" i="3"/>
  <c r="F2384" i="3"/>
  <c r="E2384" i="3"/>
  <c r="D2384" i="3"/>
  <c r="C2384" i="3"/>
  <c r="F2383" i="3"/>
  <c r="E2383" i="3"/>
  <c r="D2383" i="3"/>
  <c r="C2383" i="3"/>
  <c r="F2382" i="3"/>
  <c r="E2382" i="3"/>
  <c r="D2382" i="3"/>
  <c r="C2382" i="3"/>
  <c r="F2381" i="3"/>
  <c r="E2381" i="3"/>
  <c r="D2381" i="3"/>
  <c r="C2381" i="3"/>
  <c r="F2380" i="3"/>
  <c r="E2380" i="3"/>
  <c r="D2380" i="3"/>
  <c r="C2380" i="3"/>
  <c r="F2379" i="3"/>
  <c r="E2379" i="3"/>
  <c r="D2379" i="3"/>
  <c r="C2379" i="3"/>
  <c r="F2378" i="3"/>
  <c r="E2378" i="3"/>
  <c r="D2378" i="3"/>
  <c r="C2378" i="3"/>
  <c r="F2377" i="3"/>
  <c r="E2377" i="3"/>
  <c r="D2377" i="3"/>
  <c r="C2377" i="3"/>
  <c r="F2376" i="3"/>
  <c r="E2376" i="3"/>
  <c r="D2376" i="3"/>
  <c r="C2376" i="3"/>
  <c r="F2375" i="3"/>
  <c r="E2375" i="3"/>
  <c r="D2375" i="3"/>
  <c r="C2375" i="3"/>
  <c r="F2374" i="3"/>
  <c r="E2374" i="3"/>
  <c r="D2374" i="3"/>
  <c r="C2374" i="3"/>
  <c r="F2373" i="3"/>
  <c r="E2373" i="3"/>
  <c r="D2373" i="3"/>
  <c r="C2373" i="3"/>
  <c r="F2372" i="3"/>
  <c r="E2372" i="3"/>
  <c r="D2372" i="3"/>
  <c r="C2372" i="3"/>
  <c r="F2371" i="3"/>
  <c r="E2371" i="3"/>
  <c r="D2371" i="3"/>
  <c r="C2371" i="3"/>
  <c r="F2370" i="3"/>
  <c r="E2370" i="3"/>
  <c r="D2370" i="3"/>
  <c r="G2370" i="3" s="1"/>
  <c r="C2370" i="3"/>
  <c r="F2369" i="3"/>
  <c r="E2369" i="3"/>
  <c r="D2369" i="3"/>
  <c r="C2369" i="3"/>
  <c r="F2368" i="3"/>
  <c r="E2368" i="3"/>
  <c r="D2368" i="3"/>
  <c r="C2368" i="3"/>
  <c r="F2367" i="3"/>
  <c r="E2367" i="3"/>
  <c r="D2367" i="3"/>
  <c r="C2367" i="3"/>
  <c r="F2366" i="3"/>
  <c r="E2366" i="3"/>
  <c r="D2366" i="3"/>
  <c r="C2366" i="3"/>
  <c r="F2365" i="3"/>
  <c r="E2365" i="3"/>
  <c r="D2365" i="3"/>
  <c r="C2365" i="3"/>
  <c r="F2364" i="3"/>
  <c r="E2364" i="3"/>
  <c r="D2364" i="3"/>
  <c r="C2364" i="3"/>
  <c r="F2363" i="3"/>
  <c r="E2363" i="3"/>
  <c r="D2363" i="3"/>
  <c r="C2363" i="3"/>
  <c r="F2362" i="3"/>
  <c r="E2362" i="3"/>
  <c r="D2362" i="3"/>
  <c r="C2362" i="3"/>
  <c r="F2361" i="3"/>
  <c r="E2361" i="3"/>
  <c r="D2361" i="3"/>
  <c r="C2361" i="3"/>
  <c r="F2360" i="3"/>
  <c r="E2360" i="3"/>
  <c r="D2360" i="3"/>
  <c r="C2360" i="3"/>
  <c r="F2359" i="3"/>
  <c r="E2359" i="3"/>
  <c r="D2359" i="3"/>
  <c r="C2359" i="3"/>
  <c r="F2358" i="3"/>
  <c r="E2358" i="3"/>
  <c r="D2358" i="3"/>
  <c r="C2358" i="3"/>
  <c r="F2357" i="3"/>
  <c r="E2357" i="3"/>
  <c r="D2357" i="3"/>
  <c r="C2357" i="3"/>
  <c r="F2356" i="3"/>
  <c r="E2356" i="3"/>
  <c r="D2356" i="3"/>
  <c r="C2356" i="3"/>
  <c r="F2355" i="3"/>
  <c r="E2355" i="3"/>
  <c r="D2355" i="3"/>
  <c r="C2355" i="3"/>
  <c r="F2354" i="3"/>
  <c r="E2354" i="3"/>
  <c r="D2354" i="3"/>
  <c r="C2354" i="3"/>
  <c r="F2353" i="3"/>
  <c r="E2353" i="3"/>
  <c r="D2353" i="3"/>
  <c r="C2353" i="3"/>
  <c r="F2352" i="3"/>
  <c r="E2352" i="3"/>
  <c r="D2352" i="3"/>
  <c r="C2352" i="3"/>
  <c r="F2351" i="3"/>
  <c r="E2351" i="3"/>
  <c r="D2351" i="3"/>
  <c r="C2351" i="3"/>
  <c r="F2350" i="3"/>
  <c r="E2350" i="3"/>
  <c r="D2350" i="3"/>
  <c r="C2350" i="3"/>
  <c r="F2349" i="3"/>
  <c r="E2349" i="3"/>
  <c r="D2349" i="3"/>
  <c r="C2349" i="3"/>
  <c r="F2348" i="3"/>
  <c r="E2348" i="3"/>
  <c r="D2348" i="3"/>
  <c r="C2348" i="3"/>
  <c r="F2347" i="3"/>
  <c r="E2347" i="3"/>
  <c r="D2347" i="3"/>
  <c r="C2347" i="3"/>
  <c r="F2346" i="3"/>
  <c r="E2346" i="3"/>
  <c r="D2346" i="3"/>
  <c r="C2346" i="3"/>
  <c r="F2345" i="3"/>
  <c r="E2345" i="3"/>
  <c r="D2345" i="3"/>
  <c r="C2345" i="3"/>
  <c r="F2344" i="3"/>
  <c r="E2344" i="3"/>
  <c r="D2344" i="3"/>
  <c r="C2344" i="3"/>
  <c r="F2343" i="3"/>
  <c r="E2343" i="3"/>
  <c r="D2343" i="3"/>
  <c r="C2343" i="3"/>
  <c r="F2342" i="3"/>
  <c r="E2342" i="3"/>
  <c r="D2342" i="3"/>
  <c r="C2342" i="3"/>
  <c r="F2341" i="3"/>
  <c r="E2341" i="3"/>
  <c r="D2341" i="3"/>
  <c r="C2341" i="3"/>
  <c r="F2340" i="3"/>
  <c r="E2340" i="3"/>
  <c r="D2340" i="3"/>
  <c r="C2340" i="3"/>
  <c r="F2339" i="3"/>
  <c r="E2339" i="3"/>
  <c r="D2339" i="3"/>
  <c r="C2339" i="3"/>
  <c r="F2338" i="3"/>
  <c r="E2338" i="3"/>
  <c r="D2338" i="3"/>
  <c r="C2338" i="3"/>
  <c r="F2337" i="3"/>
  <c r="E2337" i="3"/>
  <c r="D2337" i="3"/>
  <c r="C2337" i="3"/>
  <c r="F2336" i="3"/>
  <c r="E2336" i="3"/>
  <c r="D2336" i="3"/>
  <c r="C2336" i="3"/>
  <c r="F2335" i="3"/>
  <c r="E2335" i="3"/>
  <c r="D2335" i="3"/>
  <c r="C2335" i="3"/>
  <c r="F2334" i="3"/>
  <c r="E2334" i="3"/>
  <c r="D2334" i="3"/>
  <c r="C2334" i="3"/>
  <c r="F2333" i="3"/>
  <c r="E2333" i="3"/>
  <c r="D2333" i="3"/>
  <c r="C2333" i="3"/>
  <c r="F2332" i="3"/>
  <c r="E2332" i="3"/>
  <c r="D2332" i="3"/>
  <c r="C2332" i="3"/>
  <c r="F2331" i="3"/>
  <c r="E2331" i="3"/>
  <c r="D2331" i="3"/>
  <c r="C2331" i="3"/>
  <c r="F2330" i="3"/>
  <c r="E2330" i="3"/>
  <c r="D2330" i="3"/>
  <c r="C2330" i="3"/>
  <c r="F2329" i="3"/>
  <c r="E2329" i="3"/>
  <c r="D2329" i="3"/>
  <c r="C2329" i="3"/>
  <c r="F2328" i="3"/>
  <c r="E2328" i="3"/>
  <c r="D2328" i="3"/>
  <c r="C2328" i="3"/>
  <c r="F2327" i="3"/>
  <c r="E2327" i="3"/>
  <c r="D2327" i="3"/>
  <c r="C2327" i="3"/>
  <c r="F2326" i="3"/>
  <c r="E2326" i="3"/>
  <c r="D2326" i="3"/>
  <c r="C2326" i="3"/>
  <c r="F2325" i="3"/>
  <c r="E2325" i="3"/>
  <c r="D2325" i="3"/>
  <c r="C2325" i="3"/>
  <c r="F2324" i="3"/>
  <c r="E2324" i="3"/>
  <c r="D2324" i="3"/>
  <c r="C2324" i="3"/>
  <c r="F2323" i="3"/>
  <c r="E2323" i="3"/>
  <c r="D2323" i="3"/>
  <c r="C2323" i="3"/>
  <c r="F2322" i="3"/>
  <c r="E2322" i="3"/>
  <c r="D2322" i="3"/>
  <c r="C2322" i="3"/>
  <c r="F2321" i="3"/>
  <c r="E2321" i="3"/>
  <c r="D2321" i="3"/>
  <c r="C2321" i="3"/>
  <c r="F2320" i="3"/>
  <c r="E2320" i="3"/>
  <c r="D2320" i="3"/>
  <c r="C2320" i="3"/>
  <c r="F2319" i="3"/>
  <c r="E2319" i="3"/>
  <c r="D2319" i="3"/>
  <c r="C2319" i="3"/>
  <c r="F2318" i="3"/>
  <c r="E2318" i="3"/>
  <c r="D2318" i="3"/>
  <c r="C2318" i="3"/>
  <c r="F2317" i="3"/>
  <c r="E2317" i="3"/>
  <c r="D2317" i="3"/>
  <c r="C2317" i="3"/>
  <c r="F2316" i="3"/>
  <c r="E2316" i="3"/>
  <c r="D2316" i="3"/>
  <c r="C2316" i="3"/>
  <c r="F2315" i="3"/>
  <c r="E2315" i="3"/>
  <c r="D2315" i="3"/>
  <c r="C2315" i="3"/>
  <c r="F2314" i="3"/>
  <c r="E2314" i="3"/>
  <c r="D2314" i="3"/>
  <c r="C2314" i="3"/>
  <c r="F2313" i="3"/>
  <c r="E2313" i="3"/>
  <c r="D2313" i="3"/>
  <c r="C2313" i="3"/>
  <c r="F2312" i="3"/>
  <c r="E2312" i="3"/>
  <c r="D2312" i="3"/>
  <c r="C2312" i="3"/>
  <c r="F2311" i="3"/>
  <c r="E2311" i="3"/>
  <c r="D2311" i="3"/>
  <c r="C2311" i="3"/>
  <c r="F2310" i="3"/>
  <c r="E2310" i="3"/>
  <c r="D2310" i="3"/>
  <c r="C2310" i="3"/>
  <c r="F2309" i="3"/>
  <c r="E2309" i="3"/>
  <c r="D2309" i="3"/>
  <c r="C2309" i="3"/>
  <c r="F2308" i="3"/>
  <c r="E2308" i="3"/>
  <c r="D2308" i="3"/>
  <c r="C2308" i="3"/>
  <c r="F2307" i="3"/>
  <c r="E2307" i="3"/>
  <c r="D2307" i="3"/>
  <c r="C2307" i="3"/>
  <c r="F2306" i="3"/>
  <c r="E2306" i="3"/>
  <c r="D2306" i="3"/>
  <c r="C2306" i="3"/>
  <c r="F2305" i="3"/>
  <c r="E2305" i="3"/>
  <c r="D2305" i="3"/>
  <c r="C2305" i="3"/>
  <c r="F2304" i="3"/>
  <c r="E2304" i="3"/>
  <c r="D2304" i="3"/>
  <c r="C2304" i="3"/>
  <c r="F2303" i="3"/>
  <c r="E2303" i="3"/>
  <c r="D2303" i="3"/>
  <c r="C2303" i="3"/>
  <c r="F2302" i="3"/>
  <c r="E2302" i="3"/>
  <c r="D2302" i="3"/>
  <c r="C2302" i="3"/>
  <c r="F2301" i="3"/>
  <c r="E2301" i="3"/>
  <c r="D2301" i="3"/>
  <c r="C2301" i="3"/>
  <c r="F2300" i="3"/>
  <c r="E2300" i="3"/>
  <c r="D2300" i="3"/>
  <c r="C2300" i="3"/>
  <c r="F2299" i="3"/>
  <c r="E2299" i="3"/>
  <c r="D2299" i="3"/>
  <c r="C2299" i="3"/>
  <c r="F2298" i="3"/>
  <c r="E2298" i="3"/>
  <c r="D2298" i="3"/>
  <c r="C2298" i="3"/>
  <c r="F2297" i="3"/>
  <c r="E2297" i="3"/>
  <c r="D2297" i="3"/>
  <c r="C2297" i="3"/>
  <c r="F2296" i="3"/>
  <c r="E2296" i="3"/>
  <c r="D2296" i="3"/>
  <c r="C2296" i="3"/>
  <c r="F2295" i="3"/>
  <c r="E2295" i="3"/>
  <c r="D2295" i="3"/>
  <c r="C2295" i="3"/>
  <c r="F2294" i="3"/>
  <c r="E2294" i="3"/>
  <c r="D2294" i="3"/>
  <c r="C2294" i="3"/>
  <c r="F2293" i="3"/>
  <c r="E2293" i="3"/>
  <c r="D2293" i="3"/>
  <c r="C2293" i="3"/>
  <c r="F2292" i="3"/>
  <c r="E2292" i="3"/>
  <c r="D2292" i="3"/>
  <c r="C2292" i="3"/>
  <c r="F2291" i="3"/>
  <c r="E2291" i="3"/>
  <c r="D2291" i="3"/>
  <c r="C2291" i="3"/>
  <c r="F2290" i="3"/>
  <c r="E2290" i="3"/>
  <c r="D2290" i="3"/>
  <c r="C2290" i="3"/>
  <c r="F2289" i="3"/>
  <c r="E2289" i="3"/>
  <c r="D2289" i="3"/>
  <c r="C2289" i="3"/>
  <c r="F2288" i="3"/>
  <c r="E2288" i="3"/>
  <c r="D2288" i="3"/>
  <c r="C2288" i="3"/>
  <c r="F2287" i="3"/>
  <c r="E2287" i="3"/>
  <c r="D2287" i="3"/>
  <c r="C2287" i="3"/>
  <c r="F2286" i="3"/>
  <c r="E2286" i="3"/>
  <c r="D2286" i="3"/>
  <c r="C2286" i="3"/>
  <c r="F2285" i="3"/>
  <c r="E2285" i="3"/>
  <c r="D2285" i="3"/>
  <c r="C2285" i="3"/>
  <c r="F2284" i="3"/>
  <c r="E2284" i="3"/>
  <c r="D2284" i="3"/>
  <c r="C2284" i="3"/>
  <c r="F2283" i="3"/>
  <c r="E2283" i="3"/>
  <c r="D2283" i="3"/>
  <c r="C2283" i="3"/>
  <c r="F2282" i="3"/>
  <c r="E2282" i="3"/>
  <c r="D2282" i="3"/>
  <c r="C2282" i="3"/>
  <c r="F2281" i="3"/>
  <c r="E2281" i="3"/>
  <c r="D2281" i="3"/>
  <c r="C2281" i="3"/>
  <c r="F2280" i="3"/>
  <c r="E2280" i="3"/>
  <c r="D2280" i="3"/>
  <c r="C2280" i="3"/>
  <c r="F2279" i="3"/>
  <c r="E2279" i="3"/>
  <c r="D2279" i="3"/>
  <c r="C2279" i="3"/>
  <c r="F2278" i="3"/>
  <c r="E2278" i="3"/>
  <c r="D2278" i="3"/>
  <c r="C2278" i="3"/>
  <c r="F2277" i="3"/>
  <c r="E2277" i="3"/>
  <c r="D2277" i="3"/>
  <c r="C2277" i="3"/>
  <c r="F2276" i="3"/>
  <c r="E2276" i="3"/>
  <c r="D2276" i="3"/>
  <c r="C2276" i="3"/>
  <c r="F2275" i="3"/>
  <c r="E2275" i="3"/>
  <c r="D2275" i="3"/>
  <c r="C2275" i="3"/>
  <c r="F2274" i="3"/>
  <c r="E2274" i="3"/>
  <c r="D2274" i="3"/>
  <c r="C2274" i="3"/>
  <c r="F2273" i="3"/>
  <c r="E2273" i="3"/>
  <c r="D2273" i="3"/>
  <c r="C2273" i="3"/>
  <c r="F2272" i="3"/>
  <c r="E2272" i="3"/>
  <c r="D2272" i="3"/>
  <c r="C2272" i="3"/>
  <c r="F2271" i="3"/>
  <c r="E2271" i="3"/>
  <c r="D2271" i="3"/>
  <c r="C2271" i="3"/>
  <c r="F2270" i="3"/>
  <c r="E2270" i="3"/>
  <c r="D2270" i="3"/>
  <c r="C2270" i="3"/>
  <c r="F2269" i="3"/>
  <c r="E2269" i="3"/>
  <c r="D2269" i="3"/>
  <c r="C2269" i="3"/>
  <c r="F2268" i="3"/>
  <c r="E2268" i="3"/>
  <c r="D2268" i="3"/>
  <c r="C2268" i="3"/>
  <c r="F2267" i="3"/>
  <c r="E2267" i="3"/>
  <c r="D2267" i="3"/>
  <c r="C2267" i="3"/>
  <c r="F2266" i="3"/>
  <c r="E2266" i="3"/>
  <c r="D2266" i="3"/>
  <c r="C2266" i="3"/>
  <c r="F2265" i="3"/>
  <c r="E2265" i="3"/>
  <c r="D2265" i="3"/>
  <c r="C2265" i="3"/>
  <c r="F2264" i="3"/>
  <c r="E2264" i="3"/>
  <c r="D2264" i="3"/>
  <c r="C2264" i="3"/>
  <c r="F2263" i="3"/>
  <c r="E2263" i="3"/>
  <c r="D2263" i="3"/>
  <c r="G2263" i="3" s="1"/>
  <c r="C2263" i="3"/>
  <c r="F2262" i="3"/>
  <c r="E2262" i="3"/>
  <c r="D2262" i="3"/>
  <c r="C2262" i="3"/>
  <c r="F2261" i="3"/>
  <c r="E2261" i="3"/>
  <c r="D2261" i="3"/>
  <c r="C2261" i="3"/>
  <c r="F2260" i="3"/>
  <c r="E2260" i="3"/>
  <c r="D2260" i="3"/>
  <c r="C2260" i="3"/>
  <c r="F2259" i="3"/>
  <c r="E2259" i="3"/>
  <c r="D2259" i="3"/>
  <c r="C2259" i="3"/>
  <c r="F2258" i="3"/>
  <c r="E2258" i="3"/>
  <c r="D2258" i="3"/>
  <c r="C2258" i="3"/>
  <c r="F2257" i="3"/>
  <c r="E2257" i="3"/>
  <c r="D2257" i="3"/>
  <c r="C2257" i="3"/>
  <c r="F2256" i="3"/>
  <c r="E2256" i="3"/>
  <c r="D2256" i="3"/>
  <c r="C2256" i="3"/>
  <c r="F2255" i="3"/>
  <c r="E2255" i="3"/>
  <c r="D2255" i="3"/>
  <c r="C2255" i="3"/>
  <c r="F2254" i="3"/>
  <c r="E2254" i="3"/>
  <c r="D2254" i="3"/>
  <c r="C2254" i="3"/>
  <c r="F2253" i="3"/>
  <c r="E2253" i="3"/>
  <c r="D2253" i="3"/>
  <c r="C2253" i="3"/>
  <c r="F2252" i="3"/>
  <c r="E2252" i="3"/>
  <c r="D2252" i="3"/>
  <c r="G2252" i="3" s="1"/>
  <c r="C2252" i="3"/>
  <c r="F2251" i="3"/>
  <c r="E2251" i="3"/>
  <c r="D2251" i="3"/>
  <c r="C2251" i="3"/>
  <c r="F2250" i="3"/>
  <c r="E2250" i="3"/>
  <c r="D2250" i="3"/>
  <c r="C2250" i="3"/>
  <c r="F2249" i="3"/>
  <c r="E2249" i="3"/>
  <c r="D2249" i="3"/>
  <c r="C2249" i="3"/>
  <c r="F2248" i="3"/>
  <c r="E2248" i="3"/>
  <c r="D2248" i="3"/>
  <c r="C2248" i="3"/>
  <c r="F2247" i="3"/>
  <c r="E2247" i="3"/>
  <c r="D2247" i="3"/>
  <c r="C2247" i="3"/>
  <c r="F2246" i="3"/>
  <c r="E2246" i="3"/>
  <c r="D2246" i="3"/>
  <c r="C2246" i="3"/>
  <c r="F2245" i="3"/>
  <c r="E2245" i="3"/>
  <c r="D2245" i="3"/>
  <c r="C2245" i="3"/>
  <c r="F2244" i="3"/>
  <c r="E2244" i="3"/>
  <c r="D2244" i="3"/>
  <c r="C2244" i="3"/>
  <c r="F2243" i="3"/>
  <c r="E2243" i="3"/>
  <c r="D2243" i="3"/>
  <c r="C2243" i="3"/>
  <c r="F2242" i="3"/>
  <c r="E2242" i="3"/>
  <c r="D2242" i="3"/>
  <c r="C2242" i="3"/>
  <c r="F2241" i="3"/>
  <c r="E2241" i="3"/>
  <c r="D2241" i="3"/>
  <c r="C2241" i="3"/>
  <c r="F2240" i="3"/>
  <c r="E2240" i="3"/>
  <c r="D2240" i="3"/>
  <c r="C2240" i="3"/>
  <c r="F2239" i="3"/>
  <c r="E2239" i="3"/>
  <c r="D2239" i="3"/>
  <c r="C2239" i="3"/>
  <c r="F2238" i="3"/>
  <c r="E2238" i="3"/>
  <c r="D2238" i="3"/>
  <c r="C2238" i="3"/>
  <c r="F2237" i="3"/>
  <c r="E2237" i="3"/>
  <c r="D2237" i="3"/>
  <c r="C2237" i="3"/>
  <c r="F2236" i="3"/>
  <c r="E2236" i="3"/>
  <c r="D2236" i="3"/>
  <c r="C2236" i="3"/>
  <c r="F2235" i="3"/>
  <c r="E2235" i="3"/>
  <c r="D2235" i="3"/>
  <c r="C2235" i="3"/>
  <c r="F2234" i="3"/>
  <c r="E2234" i="3"/>
  <c r="D2234" i="3"/>
  <c r="C2234" i="3"/>
  <c r="F2233" i="3"/>
  <c r="E2233" i="3"/>
  <c r="D2233" i="3"/>
  <c r="C2233" i="3"/>
  <c r="F2232" i="3"/>
  <c r="E2232" i="3"/>
  <c r="D2232" i="3"/>
  <c r="C2232" i="3"/>
  <c r="F2231" i="3"/>
  <c r="E2231" i="3"/>
  <c r="D2231" i="3"/>
  <c r="C2231" i="3"/>
  <c r="F2230" i="3"/>
  <c r="E2230" i="3"/>
  <c r="D2230" i="3"/>
  <c r="C2230" i="3"/>
  <c r="F2229" i="3"/>
  <c r="E2229" i="3"/>
  <c r="D2229" i="3"/>
  <c r="C2229" i="3"/>
  <c r="F2228" i="3"/>
  <c r="E2228" i="3"/>
  <c r="D2228" i="3"/>
  <c r="C2228" i="3"/>
  <c r="F2227" i="3"/>
  <c r="E2227" i="3"/>
  <c r="D2227" i="3"/>
  <c r="C2227" i="3"/>
  <c r="F2226" i="3"/>
  <c r="E2226" i="3"/>
  <c r="D2226" i="3"/>
  <c r="C2226" i="3"/>
  <c r="F2225" i="3"/>
  <c r="E2225" i="3"/>
  <c r="D2225" i="3"/>
  <c r="C2225" i="3"/>
  <c r="F2224" i="3"/>
  <c r="E2224" i="3"/>
  <c r="D2224" i="3"/>
  <c r="C2224" i="3"/>
  <c r="F2223" i="3"/>
  <c r="E2223" i="3"/>
  <c r="D2223" i="3"/>
  <c r="C2223" i="3"/>
  <c r="F2222" i="3"/>
  <c r="E2222" i="3"/>
  <c r="D2222" i="3"/>
  <c r="C2222" i="3"/>
  <c r="F2221" i="3"/>
  <c r="E2221" i="3"/>
  <c r="D2221" i="3"/>
  <c r="C2221" i="3"/>
  <c r="F2220" i="3"/>
  <c r="E2220" i="3"/>
  <c r="D2220" i="3"/>
  <c r="C2220" i="3"/>
  <c r="F2219" i="3"/>
  <c r="E2219" i="3"/>
  <c r="D2219" i="3"/>
  <c r="C2219" i="3"/>
  <c r="F2218" i="3"/>
  <c r="E2218" i="3"/>
  <c r="D2218" i="3"/>
  <c r="C2218" i="3"/>
  <c r="F2217" i="3"/>
  <c r="E2217" i="3"/>
  <c r="D2217" i="3"/>
  <c r="C2217" i="3"/>
  <c r="F2216" i="3"/>
  <c r="E2216" i="3"/>
  <c r="D2216" i="3"/>
  <c r="C2216" i="3"/>
  <c r="F2215" i="3"/>
  <c r="E2215" i="3"/>
  <c r="D2215" i="3"/>
  <c r="C2215" i="3"/>
  <c r="F2214" i="3"/>
  <c r="E2214" i="3"/>
  <c r="D2214" i="3"/>
  <c r="C2214" i="3"/>
  <c r="F2213" i="3"/>
  <c r="E2213" i="3"/>
  <c r="D2213" i="3"/>
  <c r="C2213" i="3"/>
  <c r="F2212" i="3"/>
  <c r="E2212" i="3"/>
  <c r="D2212" i="3"/>
  <c r="C2212" i="3"/>
  <c r="F2211" i="3"/>
  <c r="E2211" i="3"/>
  <c r="D2211" i="3"/>
  <c r="C2211" i="3"/>
  <c r="F2210" i="3"/>
  <c r="E2210" i="3"/>
  <c r="D2210" i="3"/>
  <c r="C2210" i="3"/>
  <c r="F2209" i="3"/>
  <c r="E2209" i="3"/>
  <c r="D2209" i="3"/>
  <c r="C2209" i="3"/>
  <c r="F2208" i="3"/>
  <c r="E2208" i="3"/>
  <c r="D2208" i="3"/>
  <c r="C2208" i="3"/>
  <c r="F2207" i="3"/>
  <c r="E2207" i="3"/>
  <c r="D2207" i="3"/>
  <c r="C2207" i="3"/>
  <c r="F2206" i="3"/>
  <c r="E2206" i="3"/>
  <c r="D2206" i="3"/>
  <c r="C2206" i="3"/>
  <c r="F2205" i="3"/>
  <c r="E2205" i="3"/>
  <c r="D2205" i="3"/>
  <c r="C2205" i="3"/>
  <c r="F2204" i="3"/>
  <c r="E2204" i="3"/>
  <c r="D2204" i="3"/>
  <c r="C2204" i="3"/>
  <c r="F2203" i="3"/>
  <c r="E2203" i="3"/>
  <c r="D2203" i="3"/>
  <c r="C2203" i="3"/>
  <c r="F2202" i="3"/>
  <c r="E2202" i="3"/>
  <c r="D2202" i="3"/>
  <c r="C2202" i="3"/>
  <c r="F2201" i="3"/>
  <c r="E2201" i="3"/>
  <c r="D2201" i="3"/>
  <c r="C2201" i="3"/>
  <c r="F2200" i="3"/>
  <c r="E2200" i="3"/>
  <c r="D2200" i="3"/>
  <c r="C2200" i="3"/>
  <c r="F2199" i="3"/>
  <c r="E2199" i="3"/>
  <c r="D2199" i="3"/>
  <c r="C2199" i="3"/>
  <c r="F2198" i="3"/>
  <c r="E2198" i="3"/>
  <c r="D2198" i="3"/>
  <c r="C2198" i="3"/>
  <c r="F2197" i="3"/>
  <c r="E2197" i="3"/>
  <c r="D2197" i="3"/>
  <c r="C2197" i="3"/>
  <c r="F2196" i="3"/>
  <c r="E2196" i="3"/>
  <c r="D2196" i="3"/>
  <c r="C2196" i="3"/>
  <c r="F2195" i="3"/>
  <c r="E2195" i="3"/>
  <c r="D2195" i="3"/>
  <c r="C2195" i="3"/>
  <c r="F2194" i="3"/>
  <c r="E2194" i="3"/>
  <c r="D2194" i="3"/>
  <c r="C2194" i="3"/>
  <c r="F2193" i="3"/>
  <c r="E2193" i="3"/>
  <c r="D2193" i="3"/>
  <c r="C2193" i="3"/>
  <c r="F2192" i="3"/>
  <c r="E2192" i="3"/>
  <c r="D2192" i="3"/>
  <c r="C2192" i="3"/>
  <c r="F2191" i="3"/>
  <c r="E2191" i="3"/>
  <c r="D2191" i="3"/>
  <c r="C2191" i="3"/>
  <c r="F2190" i="3"/>
  <c r="E2190" i="3"/>
  <c r="D2190" i="3"/>
  <c r="C2190" i="3"/>
  <c r="F2189" i="3"/>
  <c r="E2189" i="3"/>
  <c r="D2189" i="3"/>
  <c r="C2189" i="3"/>
  <c r="F2188" i="3"/>
  <c r="E2188" i="3"/>
  <c r="D2188" i="3"/>
  <c r="C2188" i="3"/>
  <c r="F2187" i="3"/>
  <c r="E2187" i="3"/>
  <c r="D2187" i="3"/>
  <c r="C2187" i="3"/>
  <c r="F2186" i="3"/>
  <c r="E2186" i="3"/>
  <c r="D2186" i="3"/>
  <c r="C2186" i="3"/>
  <c r="F2185" i="3"/>
  <c r="E2185" i="3"/>
  <c r="D2185" i="3"/>
  <c r="C2185" i="3"/>
  <c r="F2184" i="3"/>
  <c r="E2184" i="3"/>
  <c r="D2184" i="3"/>
  <c r="C2184" i="3"/>
  <c r="F2183" i="3"/>
  <c r="E2183" i="3"/>
  <c r="D2183" i="3"/>
  <c r="C2183" i="3"/>
  <c r="F2182" i="3"/>
  <c r="E2182" i="3"/>
  <c r="D2182" i="3"/>
  <c r="C2182" i="3"/>
  <c r="F2181" i="3"/>
  <c r="E2181" i="3"/>
  <c r="D2181" i="3"/>
  <c r="C2181" i="3"/>
  <c r="F2180" i="3"/>
  <c r="E2180" i="3"/>
  <c r="D2180" i="3"/>
  <c r="C2180" i="3"/>
  <c r="F2179" i="3"/>
  <c r="E2179" i="3"/>
  <c r="D2179" i="3"/>
  <c r="C2179" i="3"/>
  <c r="F2178" i="3"/>
  <c r="E2178" i="3"/>
  <c r="D2178" i="3"/>
  <c r="C2178" i="3"/>
  <c r="F2177" i="3"/>
  <c r="E2177" i="3"/>
  <c r="D2177" i="3"/>
  <c r="C2177" i="3"/>
  <c r="F2176" i="3"/>
  <c r="E2176" i="3"/>
  <c r="D2176" i="3"/>
  <c r="C2176" i="3"/>
  <c r="F2175" i="3"/>
  <c r="E2175" i="3"/>
  <c r="D2175" i="3"/>
  <c r="C2175" i="3"/>
  <c r="F2174" i="3"/>
  <c r="E2174" i="3"/>
  <c r="D2174" i="3"/>
  <c r="C2174" i="3"/>
  <c r="F2173" i="3"/>
  <c r="E2173" i="3"/>
  <c r="D2173" i="3"/>
  <c r="C2173" i="3"/>
  <c r="F2172" i="3"/>
  <c r="E2172" i="3"/>
  <c r="D2172" i="3"/>
  <c r="C2172" i="3"/>
  <c r="F2171" i="3"/>
  <c r="E2171" i="3"/>
  <c r="D2171" i="3"/>
  <c r="C2171" i="3"/>
  <c r="F2170" i="3"/>
  <c r="E2170" i="3"/>
  <c r="D2170" i="3"/>
  <c r="C2170" i="3"/>
  <c r="F2169" i="3"/>
  <c r="E2169" i="3"/>
  <c r="D2169" i="3"/>
  <c r="C2169" i="3"/>
  <c r="F2168" i="3"/>
  <c r="E2168" i="3"/>
  <c r="D2168" i="3"/>
  <c r="C2168" i="3"/>
  <c r="F2167" i="3"/>
  <c r="E2167" i="3"/>
  <c r="D2167" i="3"/>
  <c r="C2167" i="3"/>
  <c r="F2166" i="3"/>
  <c r="E2166" i="3"/>
  <c r="D2166" i="3"/>
  <c r="C2166" i="3"/>
  <c r="F2165" i="3"/>
  <c r="E2165" i="3"/>
  <c r="D2165" i="3"/>
  <c r="C2165" i="3"/>
  <c r="F2164" i="3"/>
  <c r="E2164" i="3"/>
  <c r="D2164" i="3"/>
  <c r="G2164" i="3" s="1"/>
  <c r="C2164" i="3"/>
  <c r="F2163" i="3"/>
  <c r="E2163" i="3"/>
  <c r="D2163" i="3"/>
  <c r="C2163" i="3"/>
  <c r="F2162" i="3"/>
  <c r="E2162" i="3"/>
  <c r="D2162" i="3"/>
  <c r="C2162" i="3"/>
  <c r="F2161" i="3"/>
  <c r="E2161" i="3"/>
  <c r="D2161" i="3"/>
  <c r="C2161" i="3"/>
  <c r="F2160" i="3"/>
  <c r="E2160" i="3"/>
  <c r="D2160" i="3"/>
  <c r="C2160" i="3"/>
  <c r="F2159" i="3"/>
  <c r="E2159" i="3"/>
  <c r="D2159" i="3"/>
  <c r="C2159" i="3"/>
  <c r="F2158" i="3"/>
  <c r="E2158" i="3"/>
  <c r="D2158" i="3"/>
  <c r="C2158" i="3"/>
  <c r="F2157" i="3"/>
  <c r="E2157" i="3"/>
  <c r="D2157" i="3"/>
  <c r="C2157" i="3"/>
  <c r="F2156" i="3"/>
  <c r="E2156" i="3"/>
  <c r="D2156" i="3"/>
  <c r="H2156" i="3" s="1"/>
  <c r="C2156" i="3"/>
  <c r="F2155" i="3"/>
  <c r="E2155" i="3"/>
  <c r="D2155" i="3"/>
  <c r="C2155" i="3"/>
  <c r="F2154" i="3"/>
  <c r="E2154" i="3"/>
  <c r="D2154" i="3"/>
  <c r="C2154" i="3"/>
  <c r="F2153" i="3"/>
  <c r="E2153" i="3"/>
  <c r="D2153" i="3"/>
  <c r="C2153" i="3"/>
  <c r="F2152" i="3"/>
  <c r="E2152" i="3"/>
  <c r="D2152" i="3"/>
  <c r="C2152" i="3"/>
  <c r="F2151" i="3"/>
  <c r="E2151" i="3"/>
  <c r="D2151" i="3"/>
  <c r="C2151" i="3"/>
  <c r="F2150" i="3"/>
  <c r="E2150" i="3"/>
  <c r="D2150" i="3"/>
  <c r="C2150" i="3"/>
  <c r="F2149" i="3"/>
  <c r="E2149" i="3"/>
  <c r="D2149" i="3"/>
  <c r="C2149" i="3"/>
  <c r="F2148" i="3"/>
  <c r="E2148" i="3"/>
  <c r="D2148" i="3"/>
  <c r="C2148" i="3"/>
  <c r="F2147" i="3"/>
  <c r="E2147" i="3"/>
  <c r="D2147" i="3"/>
  <c r="C2147" i="3"/>
  <c r="F2146" i="3"/>
  <c r="E2146" i="3"/>
  <c r="D2146" i="3"/>
  <c r="C2146" i="3"/>
  <c r="F2145" i="3"/>
  <c r="E2145" i="3"/>
  <c r="D2145" i="3"/>
  <c r="C2145" i="3"/>
  <c r="F2144" i="3"/>
  <c r="E2144" i="3"/>
  <c r="D2144" i="3"/>
  <c r="C2144" i="3"/>
  <c r="F2143" i="3"/>
  <c r="E2143" i="3"/>
  <c r="D2143" i="3"/>
  <c r="C2143" i="3"/>
  <c r="F2142" i="3"/>
  <c r="E2142" i="3"/>
  <c r="D2142" i="3"/>
  <c r="C2142" i="3"/>
  <c r="F2141" i="3"/>
  <c r="E2141" i="3"/>
  <c r="D2141" i="3"/>
  <c r="C2141" i="3"/>
  <c r="F2140" i="3"/>
  <c r="E2140" i="3"/>
  <c r="D2140" i="3"/>
  <c r="C2140" i="3"/>
  <c r="F2139" i="3"/>
  <c r="E2139" i="3"/>
  <c r="D2139" i="3"/>
  <c r="C2139" i="3"/>
  <c r="F2138" i="3"/>
  <c r="E2138" i="3"/>
  <c r="D2138" i="3"/>
  <c r="C2138" i="3"/>
  <c r="F2137" i="3"/>
  <c r="E2137" i="3"/>
  <c r="D2137" i="3"/>
  <c r="C2137" i="3"/>
  <c r="F2136" i="3"/>
  <c r="E2136" i="3"/>
  <c r="D2136" i="3"/>
  <c r="C2136" i="3"/>
  <c r="F2135" i="3"/>
  <c r="E2135" i="3"/>
  <c r="D2135" i="3"/>
  <c r="C2135" i="3"/>
  <c r="F2134" i="3"/>
  <c r="E2134" i="3"/>
  <c r="D2134" i="3"/>
  <c r="C2134" i="3"/>
  <c r="F2133" i="3"/>
  <c r="E2133" i="3"/>
  <c r="D2133" i="3"/>
  <c r="C2133" i="3"/>
  <c r="F2132" i="3"/>
  <c r="E2132" i="3"/>
  <c r="D2132" i="3"/>
  <c r="C2132" i="3"/>
  <c r="F2131" i="3"/>
  <c r="E2131" i="3"/>
  <c r="D2131" i="3"/>
  <c r="C2131" i="3"/>
  <c r="F2130" i="3"/>
  <c r="E2130" i="3"/>
  <c r="D2130" i="3"/>
  <c r="C2130" i="3"/>
  <c r="F2129" i="3"/>
  <c r="E2129" i="3"/>
  <c r="D2129" i="3"/>
  <c r="C2129" i="3"/>
  <c r="F2128" i="3"/>
  <c r="E2128" i="3"/>
  <c r="D2128" i="3"/>
  <c r="C2128" i="3"/>
  <c r="F2127" i="3"/>
  <c r="E2127" i="3"/>
  <c r="D2127" i="3"/>
  <c r="C2127" i="3"/>
  <c r="F2126" i="3"/>
  <c r="E2126" i="3"/>
  <c r="D2126" i="3"/>
  <c r="C2126" i="3"/>
  <c r="F2125" i="3"/>
  <c r="E2125" i="3"/>
  <c r="D2125" i="3"/>
  <c r="C2125" i="3"/>
  <c r="F2124" i="3"/>
  <c r="E2124" i="3"/>
  <c r="D2124" i="3"/>
  <c r="C2124" i="3"/>
  <c r="F2123" i="3"/>
  <c r="E2123" i="3"/>
  <c r="D2123" i="3"/>
  <c r="C2123" i="3"/>
  <c r="F2122" i="3"/>
  <c r="E2122" i="3"/>
  <c r="D2122" i="3"/>
  <c r="C2122" i="3"/>
  <c r="F2121" i="3"/>
  <c r="E2121" i="3"/>
  <c r="D2121" i="3"/>
  <c r="C2121" i="3"/>
  <c r="F2120" i="3"/>
  <c r="E2120" i="3"/>
  <c r="D2120" i="3"/>
  <c r="C2120" i="3"/>
  <c r="F2119" i="3"/>
  <c r="E2119" i="3"/>
  <c r="D2119" i="3"/>
  <c r="C2119" i="3"/>
  <c r="F2118" i="3"/>
  <c r="E2118" i="3"/>
  <c r="D2118" i="3"/>
  <c r="C2118" i="3"/>
  <c r="F2117" i="3"/>
  <c r="E2117" i="3"/>
  <c r="D2117" i="3"/>
  <c r="C2117" i="3"/>
  <c r="F2116" i="3"/>
  <c r="E2116" i="3"/>
  <c r="D2116" i="3"/>
  <c r="C2116" i="3"/>
  <c r="F2115" i="3"/>
  <c r="E2115" i="3"/>
  <c r="D2115" i="3"/>
  <c r="C2115" i="3"/>
  <c r="F2114" i="3"/>
  <c r="E2114" i="3"/>
  <c r="D2114" i="3"/>
  <c r="C2114" i="3"/>
  <c r="F2113" i="3"/>
  <c r="E2113" i="3"/>
  <c r="D2113" i="3"/>
  <c r="C2113" i="3"/>
  <c r="F2112" i="3"/>
  <c r="E2112" i="3"/>
  <c r="D2112" i="3"/>
  <c r="C2112" i="3"/>
  <c r="F2111" i="3"/>
  <c r="E2111" i="3"/>
  <c r="D2111" i="3"/>
  <c r="C2111" i="3"/>
  <c r="F2110" i="3"/>
  <c r="E2110" i="3"/>
  <c r="D2110" i="3"/>
  <c r="C2110" i="3"/>
  <c r="F2109" i="3"/>
  <c r="E2109" i="3"/>
  <c r="D2109" i="3"/>
  <c r="C2109" i="3"/>
  <c r="F2108" i="3"/>
  <c r="E2108" i="3"/>
  <c r="D2108" i="3"/>
  <c r="C2108" i="3"/>
  <c r="F2107" i="3"/>
  <c r="E2107" i="3"/>
  <c r="D2107" i="3"/>
  <c r="C2107" i="3"/>
  <c r="F2106" i="3"/>
  <c r="E2106" i="3"/>
  <c r="D2106" i="3"/>
  <c r="C2106" i="3"/>
  <c r="F2105" i="3"/>
  <c r="E2105" i="3"/>
  <c r="D2105" i="3"/>
  <c r="C2105" i="3"/>
  <c r="F2104" i="3"/>
  <c r="E2104" i="3"/>
  <c r="D2104" i="3"/>
  <c r="C2104" i="3"/>
  <c r="F2103" i="3"/>
  <c r="E2103" i="3"/>
  <c r="D2103" i="3"/>
  <c r="C2103" i="3"/>
  <c r="F2102" i="3"/>
  <c r="E2102" i="3"/>
  <c r="D2102" i="3"/>
  <c r="C2102" i="3"/>
  <c r="F2101" i="3"/>
  <c r="E2101" i="3"/>
  <c r="D2101" i="3"/>
  <c r="C2101" i="3"/>
  <c r="F2100" i="3"/>
  <c r="E2100" i="3"/>
  <c r="D2100" i="3"/>
  <c r="C2100" i="3"/>
  <c r="F2099" i="3"/>
  <c r="E2099" i="3"/>
  <c r="D2099" i="3"/>
  <c r="C2099" i="3"/>
  <c r="F2098" i="3"/>
  <c r="E2098" i="3"/>
  <c r="D2098" i="3"/>
  <c r="C2098" i="3"/>
  <c r="F2097" i="3"/>
  <c r="E2097" i="3"/>
  <c r="D2097" i="3"/>
  <c r="C2097" i="3"/>
  <c r="F2096" i="3"/>
  <c r="E2096" i="3"/>
  <c r="D2096" i="3"/>
  <c r="C2096" i="3"/>
  <c r="F2095" i="3"/>
  <c r="E2095" i="3"/>
  <c r="D2095" i="3"/>
  <c r="C2095" i="3"/>
  <c r="F2094" i="3"/>
  <c r="E2094" i="3"/>
  <c r="D2094" i="3"/>
  <c r="C2094" i="3"/>
  <c r="F2093" i="3"/>
  <c r="E2093" i="3"/>
  <c r="D2093" i="3"/>
  <c r="C2093" i="3"/>
  <c r="F2092" i="3"/>
  <c r="E2092" i="3"/>
  <c r="D2092" i="3"/>
  <c r="C2092" i="3"/>
  <c r="F2091" i="3"/>
  <c r="E2091" i="3"/>
  <c r="D2091" i="3"/>
  <c r="C2091" i="3"/>
  <c r="F2090" i="3"/>
  <c r="E2090" i="3"/>
  <c r="D2090" i="3"/>
  <c r="C2090" i="3"/>
  <c r="F2089" i="3"/>
  <c r="E2089" i="3"/>
  <c r="D2089" i="3"/>
  <c r="C2089" i="3"/>
  <c r="F2088" i="3"/>
  <c r="E2088" i="3"/>
  <c r="D2088" i="3"/>
  <c r="C2088" i="3"/>
  <c r="F2087" i="3"/>
  <c r="E2087" i="3"/>
  <c r="D2087" i="3"/>
  <c r="C2087" i="3"/>
  <c r="F2086" i="3"/>
  <c r="E2086" i="3"/>
  <c r="D2086" i="3"/>
  <c r="C2086" i="3"/>
  <c r="F2085" i="3"/>
  <c r="E2085" i="3"/>
  <c r="D2085" i="3"/>
  <c r="C2085" i="3"/>
  <c r="F2084" i="3"/>
  <c r="E2084" i="3"/>
  <c r="D2084" i="3"/>
  <c r="C2084" i="3"/>
  <c r="F2083" i="3"/>
  <c r="E2083" i="3"/>
  <c r="D2083" i="3"/>
  <c r="C2083" i="3"/>
  <c r="F2082" i="3"/>
  <c r="E2082" i="3"/>
  <c r="D2082" i="3"/>
  <c r="C2082" i="3"/>
  <c r="F2081" i="3"/>
  <c r="E2081" i="3"/>
  <c r="D2081" i="3"/>
  <c r="C2081" i="3"/>
  <c r="F2080" i="3"/>
  <c r="E2080" i="3"/>
  <c r="D2080" i="3"/>
  <c r="C2080" i="3"/>
  <c r="F2079" i="3"/>
  <c r="E2079" i="3"/>
  <c r="G2079" i="3" s="1"/>
  <c r="D2079" i="3"/>
  <c r="C2079" i="3"/>
  <c r="F2078" i="3"/>
  <c r="E2078" i="3"/>
  <c r="D2078" i="3"/>
  <c r="C2078" i="3"/>
  <c r="F2077" i="3"/>
  <c r="E2077" i="3"/>
  <c r="D2077" i="3"/>
  <c r="C2077" i="3"/>
  <c r="F2076" i="3"/>
  <c r="E2076" i="3"/>
  <c r="D2076" i="3"/>
  <c r="C2076" i="3"/>
  <c r="F2075" i="3"/>
  <c r="E2075" i="3"/>
  <c r="D2075" i="3"/>
  <c r="C2075" i="3"/>
  <c r="F2074" i="3"/>
  <c r="E2074" i="3"/>
  <c r="D2074" i="3"/>
  <c r="C2074" i="3"/>
  <c r="F2073" i="3"/>
  <c r="E2073" i="3"/>
  <c r="D2073" i="3"/>
  <c r="C2073" i="3"/>
  <c r="F2072" i="3"/>
  <c r="E2072" i="3"/>
  <c r="D2072" i="3"/>
  <c r="C2072" i="3"/>
  <c r="F2071" i="3"/>
  <c r="E2071" i="3"/>
  <c r="G2071" i="3" s="1"/>
  <c r="D2071" i="3"/>
  <c r="C2071" i="3"/>
  <c r="F2070" i="3"/>
  <c r="E2070" i="3"/>
  <c r="D2070" i="3"/>
  <c r="C2070" i="3"/>
  <c r="F2069" i="3"/>
  <c r="E2069" i="3"/>
  <c r="D2069" i="3"/>
  <c r="C2069" i="3"/>
  <c r="F2068" i="3"/>
  <c r="E2068" i="3"/>
  <c r="D2068" i="3"/>
  <c r="C2068" i="3"/>
  <c r="F2067" i="3"/>
  <c r="E2067" i="3"/>
  <c r="D2067" i="3"/>
  <c r="C2067" i="3"/>
  <c r="F2066" i="3"/>
  <c r="E2066" i="3"/>
  <c r="D2066" i="3"/>
  <c r="C2066" i="3"/>
  <c r="F2065" i="3"/>
  <c r="E2065" i="3"/>
  <c r="D2065" i="3"/>
  <c r="C2065" i="3"/>
  <c r="F2064" i="3"/>
  <c r="E2064" i="3"/>
  <c r="D2064" i="3"/>
  <c r="C2064" i="3"/>
  <c r="F2063" i="3"/>
  <c r="E2063" i="3"/>
  <c r="D2063" i="3"/>
  <c r="C2063" i="3"/>
  <c r="F2062" i="3"/>
  <c r="E2062" i="3"/>
  <c r="D2062" i="3"/>
  <c r="C2062" i="3"/>
  <c r="F2061" i="3"/>
  <c r="E2061" i="3"/>
  <c r="D2061" i="3"/>
  <c r="C2061" i="3"/>
  <c r="F2060" i="3"/>
  <c r="E2060" i="3"/>
  <c r="D2060" i="3"/>
  <c r="C2060" i="3"/>
  <c r="F2059" i="3"/>
  <c r="E2059" i="3"/>
  <c r="D2059" i="3"/>
  <c r="C2059" i="3"/>
  <c r="F2058" i="3"/>
  <c r="E2058" i="3"/>
  <c r="D2058" i="3"/>
  <c r="C2058" i="3"/>
  <c r="F2057" i="3"/>
  <c r="E2057" i="3"/>
  <c r="D2057" i="3"/>
  <c r="C2057" i="3"/>
  <c r="F2056" i="3"/>
  <c r="E2056" i="3"/>
  <c r="D2056" i="3"/>
  <c r="C2056" i="3"/>
  <c r="F2055" i="3"/>
  <c r="E2055" i="3"/>
  <c r="D2055" i="3"/>
  <c r="C2055" i="3"/>
  <c r="F2054" i="3"/>
  <c r="E2054" i="3"/>
  <c r="D2054" i="3"/>
  <c r="C2054" i="3"/>
  <c r="F2053" i="3"/>
  <c r="E2053" i="3"/>
  <c r="D2053" i="3"/>
  <c r="C2053" i="3"/>
  <c r="F2052" i="3"/>
  <c r="E2052" i="3"/>
  <c r="D2052" i="3"/>
  <c r="C2052" i="3"/>
  <c r="F2051" i="3"/>
  <c r="E2051" i="3"/>
  <c r="D2051" i="3"/>
  <c r="C2051" i="3"/>
  <c r="F2050" i="3"/>
  <c r="E2050" i="3"/>
  <c r="D2050" i="3"/>
  <c r="C2050" i="3"/>
  <c r="F2049" i="3"/>
  <c r="E2049" i="3"/>
  <c r="D2049" i="3"/>
  <c r="C2049" i="3"/>
  <c r="F2048" i="3"/>
  <c r="E2048" i="3"/>
  <c r="D2048" i="3"/>
  <c r="C2048" i="3"/>
  <c r="F2047" i="3"/>
  <c r="E2047" i="3"/>
  <c r="D2047" i="3"/>
  <c r="C2047" i="3"/>
  <c r="F2046" i="3"/>
  <c r="E2046" i="3"/>
  <c r="D2046" i="3"/>
  <c r="C2046" i="3"/>
  <c r="F2045" i="3"/>
  <c r="E2045" i="3"/>
  <c r="D2045" i="3"/>
  <c r="C2045" i="3"/>
  <c r="F2044" i="3"/>
  <c r="E2044" i="3"/>
  <c r="D2044" i="3"/>
  <c r="C2044" i="3"/>
  <c r="F2043" i="3"/>
  <c r="E2043" i="3"/>
  <c r="D2043" i="3"/>
  <c r="C2043" i="3"/>
  <c r="F2042" i="3"/>
  <c r="E2042" i="3"/>
  <c r="D2042" i="3"/>
  <c r="C2042" i="3"/>
  <c r="F2041" i="3"/>
  <c r="E2041" i="3"/>
  <c r="D2041" i="3"/>
  <c r="C2041" i="3"/>
  <c r="F2040" i="3"/>
  <c r="E2040" i="3"/>
  <c r="D2040" i="3"/>
  <c r="C2040" i="3"/>
  <c r="F2039" i="3"/>
  <c r="E2039" i="3"/>
  <c r="D2039" i="3"/>
  <c r="C2039" i="3"/>
  <c r="F2038" i="3"/>
  <c r="E2038" i="3"/>
  <c r="D2038" i="3"/>
  <c r="C2038" i="3"/>
  <c r="F2037" i="3"/>
  <c r="E2037" i="3"/>
  <c r="D2037" i="3"/>
  <c r="C2037" i="3"/>
  <c r="F2036" i="3"/>
  <c r="E2036" i="3"/>
  <c r="D2036" i="3"/>
  <c r="C2036" i="3"/>
  <c r="F2035" i="3"/>
  <c r="E2035" i="3"/>
  <c r="D2035" i="3"/>
  <c r="C2035" i="3"/>
  <c r="F2034" i="3"/>
  <c r="E2034" i="3"/>
  <c r="D2034" i="3"/>
  <c r="C2034" i="3"/>
  <c r="F2033" i="3"/>
  <c r="E2033" i="3"/>
  <c r="D2033" i="3"/>
  <c r="C2033" i="3"/>
  <c r="F2032" i="3"/>
  <c r="E2032" i="3"/>
  <c r="D2032" i="3"/>
  <c r="C2032" i="3"/>
  <c r="F2031" i="3"/>
  <c r="E2031" i="3"/>
  <c r="D2031" i="3"/>
  <c r="C2031" i="3"/>
  <c r="F2030" i="3"/>
  <c r="E2030" i="3"/>
  <c r="D2030" i="3"/>
  <c r="C2030" i="3"/>
  <c r="F2029" i="3"/>
  <c r="E2029" i="3"/>
  <c r="D2029" i="3"/>
  <c r="C2029" i="3"/>
  <c r="F2028" i="3"/>
  <c r="E2028" i="3"/>
  <c r="D2028" i="3"/>
  <c r="C2028" i="3"/>
  <c r="F2027" i="3"/>
  <c r="E2027" i="3"/>
  <c r="D2027" i="3"/>
  <c r="C2027" i="3"/>
  <c r="F2026" i="3"/>
  <c r="E2026" i="3"/>
  <c r="D2026" i="3"/>
  <c r="C2026" i="3"/>
  <c r="F2025" i="3"/>
  <c r="E2025" i="3"/>
  <c r="D2025" i="3"/>
  <c r="C2025" i="3"/>
  <c r="F2024" i="3"/>
  <c r="E2024" i="3"/>
  <c r="D2024" i="3"/>
  <c r="C2024" i="3"/>
  <c r="F2023" i="3"/>
  <c r="E2023" i="3"/>
  <c r="D2023" i="3"/>
  <c r="C2023" i="3"/>
  <c r="F2022" i="3"/>
  <c r="E2022" i="3"/>
  <c r="D2022" i="3"/>
  <c r="C2022" i="3"/>
  <c r="F2021" i="3"/>
  <c r="E2021" i="3"/>
  <c r="D2021" i="3"/>
  <c r="C2021" i="3"/>
  <c r="F2020" i="3"/>
  <c r="E2020" i="3"/>
  <c r="D2020" i="3"/>
  <c r="C2020" i="3"/>
  <c r="F2019" i="3"/>
  <c r="E2019" i="3"/>
  <c r="D2019" i="3"/>
  <c r="C2019" i="3"/>
  <c r="F2018" i="3"/>
  <c r="E2018" i="3"/>
  <c r="D2018" i="3"/>
  <c r="C2018" i="3"/>
  <c r="F2017" i="3"/>
  <c r="E2017" i="3"/>
  <c r="D2017" i="3"/>
  <c r="C2017" i="3"/>
  <c r="F2016" i="3"/>
  <c r="E2016" i="3"/>
  <c r="D2016" i="3"/>
  <c r="C2016" i="3"/>
  <c r="F2015" i="3"/>
  <c r="E2015" i="3"/>
  <c r="D2015" i="3"/>
  <c r="C2015" i="3"/>
  <c r="F2014" i="3"/>
  <c r="E2014" i="3"/>
  <c r="D2014" i="3"/>
  <c r="C2014" i="3"/>
  <c r="F2013" i="3"/>
  <c r="E2013" i="3"/>
  <c r="D2013" i="3"/>
  <c r="C2013" i="3"/>
  <c r="F2012" i="3"/>
  <c r="E2012" i="3"/>
  <c r="D2012" i="3"/>
  <c r="C2012" i="3"/>
  <c r="F2011" i="3"/>
  <c r="E2011" i="3"/>
  <c r="D2011" i="3"/>
  <c r="C2011" i="3"/>
  <c r="F2010" i="3"/>
  <c r="E2010" i="3"/>
  <c r="D2010" i="3"/>
  <c r="C2010" i="3"/>
  <c r="F2009" i="3"/>
  <c r="E2009" i="3"/>
  <c r="D2009" i="3"/>
  <c r="C2009" i="3"/>
  <c r="F2008" i="3"/>
  <c r="E2008" i="3"/>
  <c r="D2008" i="3"/>
  <c r="C2008" i="3"/>
  <c r="F2007" i="3"/>
  <c r="E2007" i="3"/>
  <c r="D2007" i="3"/>
  <c r="C2007" i="3"/>
  <c r="F2006" i="3"/>
  <c r="E2006" i="3"/>
  <c r="D2006" i="3"/>
  <c r="C2006" i="3"/>
  <c r="F2005" i="3"/>
  <c r="E2005" i="3"/>
  <c r="D2005" i="3"/>
  <c r="C2005" i="3"/>
  <c r="F2004" i="3"/>
  <c r="E2004" i="3"/>
  <c r="D2004" i="3"/>
  <c r="C2004" i="3"/>
  <c r="F2003" i="3"/>
  <c r="E2003" i="3"/>
  <c r="D2003" i="3"/>
  <c r="C2003" i="3"/>
  <c r="F2002" i="3"/>
  <c r="E2002" i="3"/>
  <c r="D2002" i="3"/>
  <c r="C2002" i="3"/>
  <c r="F2001" i="3"/>
  <c r="E2001" i="3"/>
  <c r="D2001" i="3"/>
  <c r="C2001" i="3"/>
  <c r="F2000" i="3"/>
  <c r="E2000" i="3"/>
  <c r="D2000" i="3"/>
  <c r="C2000" i="3"/>
  <c r="F1999" i="3"/>
  <c r="E1999" i="3"/>
  <c r="D1999" i="3"/>
  <c r="C1999" i="3"/>
  <c r="F1998" i="3"/>
  <c r="E1998" i="3"/>
  <c r="D1998" i="3"/>
  <c r="C1998" i="3"/>
  <c r="F1997" i="3"/>
  <c r="E1997" i="3"/>
  <c r="D1997" i="3"/>
  <c r="C1997" i="3"/>
  <c r="F1996" i="3"/>
  <c r="E1996" i="3"/>
  <c r="D1996" i="3"/>
  <c r="C1996" i="3"/>
  <c r="F1995" i="3"/>
  <c r="E1995" i="3"/>
  <c r="D1995" i="3"/>
  <c r="C1995" i="3"/>
  <c r="F1994" i="3"/>
  <c r="E1994" i="3"/>
  <c r="D1994" i="3"/>
  <c r="C1994" i="3"/>
  <c r="F1993" i="3"/>
  <c r="E1993" i="3"/>
  <c r="D1993" i="3"/>
  <c r="C1993" i="3"/>
  <c r="F1992" i="3"/>
  <c r="E1992" i="3"/>
  <c r="D1992" i="3"/>
  <c r="C1992" i="3"/>
  <c r="F1991" i="3"/>
  <c r="E1991" i="3"/>
  <c r="D1991" i="3"/>
  <c r="C1991" i="3"/>
  <c r="F1990" i="3"/>
  <c r="E1990" i="3"/>
  <c r="D1990" i="3"/>
  <c r="C1990" i="3"/>
  <c r="F1989" i="3"/>
  <c r="E1989" i="3"/>
  <c r="D1989" i="3"/>
  <c r="C1989" i="3"/>
  <c r="F1988" i="3"/>
  <c r="E1988" i="3"/>
  <c r="D1988" i="3"/>
  <c r="C1988" i="3"/>
  <c r="F1987" i="3"/>
  <c r="E1987" i="3"/>
  <c r="D1987" i="3"/>
  <c r="C1987" i="3"/>
  <c r="F1986" i="3"/>
  <c r="E1986" i="3"/>
  <c r="D1986" i="3"/>
  <c r="C1986" i="3"/>
  <c r="F1985" i="3"/>
  <c r="E1985" i="3"/>
  <c r="D1985" i="3"/>
  <c r="C1985" i="3"/>
  <c r="F1984" i="3"/>
  <c r="E1984" i="3"/>
  <c r="D1984" i="3"/>
  <c r="C1984" i="3"/>
  <c r="F1983" i="3"/>
  <c r="E1983" i="3"/>
  <c r="D1983" i="3"/>
  <c r="C1983" i="3"/>
  <c r="F1982" i="3"/>
  <c r="E1982" i="3"/>
  <c r="D1982" i="3"/>
  <c r="C1982" i="3"/>
  <c r="F1981" i="3"/>
  <c r="E1981" i="3"/>
  <c r="D1981" i="3"/>
  <c r="C1981" i="3"/>
  <c r="F1980" i="3"/>
  <c r="E1980" i="3"/>
  <c r="D1980" i="3"/>
  <c r="C1980" i="3"/>
  <c r="F1979" i="3"/>
  <c r="E1979" i="3"/>
  <c r="D1979" i="3"/>
  <c r="C1979" i="3"/>
  <c r="F1978" i="3"/>
  <c r="E1978" i="3"/>
  <c r="D1978" i="3"/>
  <c r="C1978" i="3"/>
  <c r="F1977" i="3"/>
  <c r="E1977" i="3"/>
  <c r="D1977" i="3"/>
  <c r="C1977" i="3"/>
  <c r="F1976" i="3"/>
  <c r="E1976" i="3"/>
  <c r="D1976" i="3"/>
  <c r="C1976" i="3"/>
  <c r="F1975" i="3"/>
  <c r="E1975" i="3"/>
  <c r="D1975" i="3"/>
  <c r="C1975" i="3"/>
  <c r="F1974" i="3"/>
  <c r="E1974" i="3"/>
  <c r="D1974" i="3"/>
  <c r="C1974" i="3"/>
  <c r="F1973" i="3"/>
  <c r="E1973" i="3"/>
  <c r="D1973" i="3"/>
  <c r="C1973" i="3"/>
  <c r="F1972" i="3"/>
  <c r="E1972" i="3"/>
  <c r="D1972" i="3"/>
  <c r="C1972" i="3"/>
  <c r="F1971" i="3"/>
  <c r="E1971" i="3"/>
  <c r="D1971" i="3"/>
  <c r="C1971" i="3"/>
  <c r="F1970" i="3"/>
  <c r="E1970" i="3"/>
  <c r="D1970" i="3"/>
  <c r="C1970" i="3"/>
  <c r="F1969" i="3"/>
  <c r="E1969" i="3"/>
  <c r="D1969" i="3"/>
  <c r="C1969" i="3"/>
  <c r="F1968" i="3"/>
  <c r="E1968" i="3"/>
  <c r="D1968" i="3"/>
  <c r="C1968" i="3"/>
  <c r="F1967" i="3"/>
  <c r="E1967" i="3"/>
  <c r="D1967" i="3"/>
  <c r="C1967" i="3"/>
  <c r="F1966" i="3"/>
  <c r="E1966" i="3"/>
  <c r="D1966" i="3"/>
  <c r="C1966" i="3"/>
  <c r="F1965" i="3"/>
  <c r="E1965" i="3"/>
  <c r="D1965" i="3"/>
  <c r="C1965" i="3"/>
  <c r="F1964" i="3"/>
  <c r="E1964" i="3"/>
  <c r="D1964" i="3"/>
  <c r="C1964" i="3"/>
  <c r="F1963" i="3"/>
  <c r="E1963" i="3"/>
  <c r="D1963" i="3"/>
  <c r="C1963" i="3"/>
  <c r="F1962" i="3"/>
  <c r="E1962" i="3"/>
  <c r="D1962" i="3"/>
  <c r="C1962" i="3"/>
  <c r="F1961" i="3"/>
  <c r="E1961" i="3"/>
  <c r="D1961" i="3"/>
  <c r="C1961" i="3"/>
  <c r="F1960" i="3"/>
  <c r="E1960" i="3"/>
  <c r="D1960" i="3"/>
  <c r="C1960" i="3"/>
  <c r="F1959" i="3"/>
  <c r="E1959" i="3"/>
  <c r="D1959" i="3"/>
  <c r="C1959" i="3"/>
  <c r="F1958" i="3"/>
  <c r="E1958" i="3"/>
  <c r="D1958" i="3"/>
  <c r="C1958" i="3"/>
  <c r="F1957" i="3"/>
  <c r="E1957" i="3"/>
  <c r="D1957" i="3"/>
  <c r="C1957" i="3"/>
  <c r="F1956" i="3"/>
  <c r="E1956" i="3"/>
  <c r="D1956" i="3"/>
  <c r="C1956" i="3"/>
  <c r="F1955" i="3"/>
  <c r="E1955" i="3"/>
  <c r="D1955" i="3"/>
  <c r="C1955" i="3"/>
  <c r="F1954" i="3"/>
  <c r="E1954" i="3"/>
  <c r="D1954" i="3"/>
  <c r="C1954" i="3"/>
  <c r="F1953" i="3"/>
  <c r="E1953" i="3"/>
  <c r="D1953" i="3"/>
  <c r="C1953" i="3"/>
  <c r="F1952" i="3"/>
  <c r="E1952" i="3"/>
  <c r="D1952" i="3"/>
  <c r="C1952" i="3"/>
  <c r="F1951" i="3"/>
  <c r="E1951" i="3"/>
  <c r="D1951" i="3"/>
  <c r="C1951" i="3"/>
  <c r="F1950" i="3"/>
  <c r="E1950" i="3"/>
  <c r="D1950" i="3"/>
  <c r="C1950" i="3"/>
  <c r="F1949" i="3"/>
  <c r="E1949" i="3"/>
  <c r="D1949" i="3"/>
  <c r="C1949" i="3"/>
  <c r="F1948" i="3"/>
  <c r="E1948" i="3"/>
  <c r="D1948" i="3"/>
  <c r="C1948" i="3"/>
  <c r="F1947" i="3"/>
  <c r="E1947" i="3"/>
  <c r="D1947" i="3"/>
  <c r="C1947" i="3"/>
  <c r="F1946" i="3"/>
  <c r="E1946" i="3"/>
  <c r="D1946" i="3"/>
  <c r="C1946" i="3"/>
  <c r="F1945" i="3"/>
  <c r="E1945" i="3"/>
  <c r="D1945" i="3"/>
  <c r="C1945" i="3"/>
  <c r="F1944" i="3"/>
  <c r="E1944" i="3"/>
  <c r="D1944" i="3"/>
  <c r="C1944" i="3"/>
  <c r="F1943" i="3"/>
  <c r="E1943" i="3"/>
  <c r="D1943" i="3"/>
  <c r="C1943" i="3"/>
  <c r="F1942" i="3"/>
  <c r="E1942" i="3"/>
  <c r="D1942" i="3"/>
  <c r="C1942" i="3"/>
  <c r="F1941" i="3"/>
  <c r="E1941" i="3"/>
  <c r="D1941" i="3"/>
  <c r="C1941" i="3"/>
  <c r="F1940" i="3"/>
  <c r="E1940" i="3"/>
  <c r="D1940" i="3"/>
  <c r="C1940" i="3"/>
  <c r="F1939" i="3"/>
  <c r="E1939" i="3"/>
  <c r="D1939" i="3"/>
  <c r="C1939" i="3"/>
  <c r="F1938" i="3"/>
  <c r="E1938" i="3"/>
  <c r="D1938" i="3"/>
  <c r="C1938" i="3"/>
  <c r="F1937" i="3"/>
  <c r="E1937" i="3"/>
  <c r="D1937" i="3"/>
  <c r="C1937" i="3"/>
  <c r="F1936" i="3"/>
  <c r="E1936" i="3"/>
  <c r="D1936" i="3"/>
  <c r="C1936" i="3"/>
  <c r="F1935" i="3"/>
  <c r="E1935" i="3"/>
  <c r="D1935" i="3"/>
  <c r="C1935" i="3"/>
  <c r="F1934" i="3"/>
  <c r="E1934" i="3"/>
  <c r="D1934" i="3"/>
  <c r="C1934" i="3"/>
  <c r="F1933" i="3"/>
  <c r="E1933" i="3"/>
  <c r="D1933" i="3"/>
  <c r="C1933" i="3"/>
  <c r="F1932" i="3"/>
  <c r="E1932" i="3"/>
  <c r="D1932" i="3"/>
  <c r="C1932" i="3"/>
  <c r="F1931" i="3"/>
  <c r="E1931" i="3"/>
  <c r="D1931" i="3"/>
  <c r="C1931" i="3"/>
  <c r="F1930" i="3"/>
  <c r="E1930" i="3"/>
  <c r="D1930" i="3"/>
  <c r="C1930" i="3"/>
  <c r="F1929" i="3"/>
  <c r="E1929" i="3"/>
  <c r="D1929" i="3"/>
  <c r="C1929" i="3"/>
  <c r="F1928" i="3"/>
  <c r="E1928" i="3"/>
  <c r="D1928" i="3"/>
  <c r="C1928" i="3"/>
  <c r="F1927" i="3"/>
  <c r="E1927" i="3"/>
  <c r="D1927" i="3"/>
  <c r="C1927" i="3"/>
  <c r="F1926" i="3"/>
  <c r="E1926" i="3"/>
  <c r="D1926" i="3"/>
  <c r="C1926" i="3"/>
  <c r="F1925" i="3"/>
  <c r="E1925" i="3"/>
  <c r="D1925" i="3"/>
  <c r="C1925" i="3"/>
  <c r="F1924" i="3"/>
  <c r="E1924" i="3"/>
  <c r="D1924" i="3"/>
  <c r="C1924" i="3"/>
  <c r="F1923" i="3"/>
  <c r="E1923" i="3"/>
  <c r="D1923" i="3"/>
  <c r="C1923" i="3"/>
  <c r="F1922" i="3"/>
  <c r="E1922" i="3"/>
  <c r="D1922" i="3"/>
  <c r="C1922" i="3"/>
  <c r="F1921" i="3"/>
  <c r="E1921" i="3"/>
  <c r="D1921" i="3"/>
  <c r="C1921" i="3"/>
  <c r="F1920" i="3"/>
  <c r="E1920" i="3"/>
  <c r="D1920" i="3"/>
  <c r="C1920" i="3"/>
  <c r="F1919" i="3"/>
  <c r="E1919" i="3"/>
  <c r="D1919" i="3"/>
  <c r="C1919" i="3"/>
  <c r="F1918" i="3"/>
  <c r="E1918" i="3"/>
  <c r="D1918" i="3"/>
  <c r="C1918" i="3"/>
  <c r="F1917" i="3"/>
  <c r="E1917" i="3"/>
  <c r="D1917" i="3"/>
  <c r="C1917" i="3"/>
  <c r="F1916" i="3"/>
  <c r="E1916" i="3"/>
  <c r="D1916" i="3"/>
  <c r="C1916" i="3"/>
  <c r="F1915" i="3"/>
  <c r="E1915" i="3"/>
  <c r="D1915" i="3"/>
  <c r="C1915" i="3"/>
  <c r="F1914" i="3"/>
  <c r="E1914" i="3"/>
  <c r="D1914" i="3"/>
  <c r="C1914" i="3"/>
  <c r="F1913" i="3"/>
  <c r="E1913" i="3"/>
  <c r="D1913" i="3"/>
  <c r="C1913" i="3"/>
  <c r="F1912" i="3"/>
  <c r="E1912" i="3"/>
  <c r="D1912" i="3"/>
  <c r="C1912" i="3"/>
  <c r="F1911" i="3"/>
  <c r="E1911" i="3"/>
  <c r="D1911" i="3"/>
  <c r="C1911" i="3"/>
  <c r="F1910" i="3"/>
  <c r="E1910" i="3"/>
  <c r="D1910" i="3"/>
  <c r="C1910" i="3"/>
  <c r="F1909" i="3"/>
  <c r="E1909" i="3"/>
  <c r="D1909" i="3"/>
  <c r="C1909" i="3"/>
  <c r="F1908" i="3"/>
  <c r="E1908" i="3"/>
  <c r="D1908" i="3"/>
  <c r="C1908" i="3"/>
  <c r="F1907" i="3"/>
  <c r="E1907" i="3"/>
  <c r="D1907" i="3"/>
  <c r="C1907" i="3"/>
  <c r="F1906" i="3"/>
  <c r="E1906" i="3"/>
  <c r="D1906" i="3"/>
  <c r="C1906" i="3"/>
  <c r="F1905" i="3"/>
  <c r="E1905" i="3"/>
  <c r="D1905" i="3"/>
  <c r="C1905" i="3"/>
  <c r="F1904" i="3"/>
  <c r="E1904" i="3"/>
  <c r="D1904" i="3"/>
  <c r="G1904" i="3" s="1"/>
  <c r="C1904" i="3"/>
  <c r="F1903" i="3"/>
  <c r="E1903" i="3"/>
  <c r="D1903" i="3"/>
  <c r="C1903" i="3"/>
  <c r="F1902" i="3"/>
  <c r="E1902" i="3"/>
  <c r="D1902" i="3"/>
  <c r="C1902" i="3"/>
  <c r="F1901" i="3"/>
  <c r="E1901" i="3"/>
  <c r="D1901" i="3"/>
  <c r="C1901" i="3"/>
  <c r="F1900" i="3"/>
  <c r="E1900" i="3"/>
  <c r="D1900" i="3"/>
  <c r="C1900" i="3"/>
  <c r="F1899" i="3"/>
  <c r="E1899" i="3"/>
  <c r="D1899" i="3"/>
  <c r="C1899" i="3"/>
  <c r="F1898" i="3"/>
  <c r="E1898" i="3"/>
  <c r="D1898" i="3"/>
  <c r="C1898" i="3"/>
  <c r="F1897" i="3"/>
  <c r="E1897" i="3"/>
  <c r="D1897" i="3"/>
  <c r="C1897" i="3"/>
  <c r="F1896" i="3"/>
  <c r="E1896" i="3"/>
  <c r="D1896" i="3"/>
  <c r="C1896" i="3"/>
  <c r="F1895" i="3"/>
  <c r="E1895" i="3"/>
  <c r="D1895" i="3"/>
  <c r="C1895" i="3"/>
  <c r="F1894" i="3"/>
  <c r="E1894" i="3"/>
  <c r="D1894" i="3"/>
  <c r="C1894" i="3"/>
  <c r="F1893" i="3"/>
  <c r="E1893" i="3"/>
  <c r="D1893" i="3"/>
  <c r="C1893" i="3"/>
  <c r="F1892" i="3"/>
  <c r="E1892" i="3"/>
  <c r="D1892" i="3"/>
  <c r="C1892" i="3"/>
  <c r="F1891" i="3"/>
  <c r="E1891" i="3"/>
  <c r="D1891" i="3"/>
  <c r="C1891" i="3"/>
  <c r="F1890" i="3"/>
  <c r="E1890" i="3"/>
  <c r="D1890" i="3"/>
  <c r="C1890" i="3"/>
  <c r="F1889" i="3"/>
  <c r="E1889" i="3"/>
  <c r="D1889" i="3"/>
  <c r="C1889" i="3"/>
  <c r="F1888" i="3"/>
  <c r="E1888" i="3"/>
  <c r="D1888" i="3"/>
  <c r="C1888" i="3"/>
  <c r="F1887" i="3"/>
  <c r="E1887" i="3"/>
  <c r="D1887" i="3"/>
  <c r="C1887" i="3"/>
  <c r="F1886" i="3"/>
  <c r="E1886" i="3"/>
  <c r="D1886" i="3"/>
  <c r="C1886" i="3"/>
  <c r="F1885" i="3"/>
  <c r="E1885" i="3"/>
  <c r="D1885" i="3"/>
  <c r="C1885" i="3"/>
  <c r="F1884" i="3"/>
  <c r="E1884" i="3"/>
  <c r="D1884" i="3"/>
  <c r="C1884" i="3"/>
  <c r="F1883" i="3"/>
  <c r="E1883" i="3"/>
  <c r="D1883" i="3"/>
  <c r="C1883" i="3"/>
  <c r="F1882" i="3"/>
  <c r="E1882" i="3"/>
  <c r="D1882" i="3"/>
  <c r="C1882" i="3"/>
  <c r="F1881" i="3"/>
  <c r="E1881" i="3"/>
  <c r="D1881" i="3"/>
  <c r="C1881" i="3"/>
  <c r="F1880" i="3"/>
  <c r="E1880" i="3"/>
  <c r="D1880" i="3"/>
  <c r="C1880" i="3"/>
  <c r="F1879" i="3"/>
  <c r="E1879" i="3"/>
  <c r="D1879" i="3"/>
  <c r="C1879" i="3"/>
  <c r="F1878" i="3"/>
  <c r="E1878" i="3"/>
  <c r="D1878" i="3"/>
  <c r="C1878" i="3"/>
  <c r="F1877" i="3"/>
  <c r="E1877" i="3"/>
  <c r="D1877" i="3"/>
  <c r="C1877" i="3"/>
  <c r="F1876" i="3"/>
  <c r="E1876" i="3"/>
  <c r="D1876" i="3"/>
  <c r="C1876" i="3"/>
  <c r="F1875" i="3"/>
  <c r="E1875" i="3"/>
  <c r="D1875" i="3"/>
  <c r="C1875" i="3"/>
  <c r="F1874" i="3"/>
  <c r="E1874" i="3"/>
  <c r="D1874" i="3"/>
  <c r="C1874" i="3"/>
  <c r="F1873" i="3"/>
  <c r="E1873" i="3"/>
  <c r="D1873" i="3"/>
  <c r="C1873" i="3"/>
  <c r="F1872" i="3"/>
  <c r="E1872" i="3"/>
  <c r="D1872" i="3"/>
  <c r="C1872" i="3"/>
  <c r="F1871" i="3"/>
  <c r="E1871" i="3"/>
  <c r="D1871" i="3"/>
  <c r="C1871" i="3"/>
  <c r="F1870" i="3"/>
  <c r="E1870" i="3"/>
  <c r="D1870" i="3"/>
  <c r="C1870" i="3"/>
  <c r="F1869" i="3"/>
  <c r="E1869" i="3"/>
  <c r="D1869" i="3"/>
  <c r="C1869" i="3"/>
  <c r="F1868" i="3"/>
  <c r="E1868" i="3"/>
  <c r="D1868" i="3"/>
  <c r="C1868" i="3"/>
  <c r="F1867" i="3"/>
  <c r="E1867" i="3"/>
  <c r="D1867" i="3"/>
  <c r="C1867" i="3"/>
  <c r="F1866" i="3"/>
  <c r="E1866" i="3"/>
  <c r="D1866" i="3"/>
  <c r="C1866" i="3"/>
  <c r="F1865" i="3"/>
  <c r="E1865" i="3"/>
  <c r="D1865" i="3"/>
  <c r="C1865" i="3"/>
  <c r="F1864" i="3"/>
  <c r="E1864" i="3"/>
  <c r="D1864" i="3"/>
  <c r="C1864" i="3"/>
  <c r="F1863" i="3"/>
  <c r="E1863" i="3"/>
  <c r="D1863" i="3"/>
  <c r="C1863" i="3"/>
  <c r="F1862" i="3"/>
  <c r="E1862" i="3"/>
  <c r="D1862" i="3"/>
  <c r="C1862" i="3"/>
  <c r="F1861" i="3"/>
  <c r="E1861" i="3"/>
  <c r="D1861" i="3"/>
  <c r="C1861" i="3"/>
  <c r="F1860" i="3"/>
  <c r="E1860" i="3"/>
  <c r="D1860" i="3"/>
  <c r="C1860" i="3"/>
  <c r="F1859" i="3"/>
  <c r="E1859" i="3"/>
  <c r="D1859" i="3"/>
  <c r="C1859" i="3"/>
  <c r="F1858" i="3"/>
  <c r="E1858" i="3"/>
  <c r="D1858" i="3"/>
  <c r="C1858" i="3"/>
  <c r="F1857" i="3"/>
  <c r="E1857" i="3"/>
  <c r="D1857" i="3"/>
  <c r="C1857" i="3"/>
  <c r="F1856" i="3"/>
  <c r="E1856" i="3"/>
  <c r="D1856" i="3"/>
  <c r="C1856" i="3"/>
  <c r="F1855" i="3"/>
  <c r="E1855" i="3"/>
  <c r="D1855" i="3"/>
  <c r="C1855" i="3"/>
  <c r="F1854" i="3"/>
  <c r="E1854" i="3"/>
  <c r="D1854" i="3"/>
  <c r="C1854" i="3"/>
  <c r="F1853" i="3"/>
  <c r="E1853" i="3"/>
  <c r="D1853" i="3"/>
  <c r="C1853" i="3"/>
  <c r="F1852" i="3"/>
  <c r="E1852" i="3"/>
  <c r="D1852" i="3"/>
  <c r="C1852" i="3"/>
  <c r="F1851" i="3"/>
  <c r="E1851" i="3"/>
  <c r="D1851" i="3"/>
  <c r="C1851" i="3"/>
  <c r="F1850" i="3"/>
  <c r="E1850" i="3"/>
  <c r="D1850" i="3"/>
  <c r="C1850" i="3"/>
  <c r="F1849" i="3"/>
  <c r="E1849" i="3"/>
  <c r="D1849" i="3"/>
  <c r="C1849" i="3"/>
  <c r="F1848" i="3"/>
  <c r="E1848" i="3"/>
  <c r="D1848" i="3"/>
  <c r="C1848" i="3"/>
  <c r="F1847" i="3"/>
  <c r="E1847" i="3"/>
  <c r="D1847" i="3"/>
  <c r="C1847" i="3"/>
  <c r="F1846" i="3"/>
  <c r="E1846" i="3"/>
  <c r="D1846" i="3"/>
  <c r="C1846" i="3"/>
  <c r="F1845" i="3"/>
  <c r="E1845" i="3"/>
  <c r="D1845" i="3"/>
  <c r="C1845" i="3"/>
  <c r="F1844" i="3"/>
  <c r="E1844" i="3"/>
  <c r="D1844" i="3"/>
  <c r="C1844" i="3"/>
  <c r="F1843" i="3"/>
  <c r="E1843" i="3"/>
  <c r="D1843" i="3"/>
  <c r="C1843" i="3"/>
  <c r="F1842" i="3"/>
  <c r="E1842" i="3"/>
  <c r="D1842" i="3"/>
  <c r="C1842" i="3"/>
  <c r="F1841" i="3"/>
  <c r="E1841" i="3"/>
  <c r="D1841" i="3"/>
  <c r="C1841" i="3"/>
  <c r="F1840" i="3"/>
  <c r="E1840" i="3"/>
  <c r="D1840" i="3"/>
  <c r="C1840" i="3"/>
  <c r="F1839" i="3"/>
  <c r="E1839" i="3"/>
  <c r="D1839" i="3"/>
  <c r="C1839" i="3"/>
  <c r="F1838" i="3"/>
  <c r="E1838" i="3"/>
  <c r="D1838" i="3"/>
  <c r="C1838" i="3"/>
  <c r="F1837" i="3"/>
  <c r="E1837" i="3"/>
  <c r="D1837" i="3"/>
  <c r="C1837" i="3"/>
  <c r="F1836" i="3"/>
  <c r="E1836" i="3"/>
  <c r="D1836" i="3"/>
  <c r="C1836" i="3"/>
  <c r="F1835" i="3"/>
  <c r="E1835" i="3"/>
  <c r="D1835" i="3"/>
  <c r="C1835" i="3"/>
  <c r="F1834" i="3"/>
  <c r="E1834" i="3"/>
  <c r="D1834" i="3"/>
  <c r="C1834" i="3"/>
  <c r="F1833" i="3"/>
  <c r="E1833" i="3"/>
  <c r="D1833" i="3"/>
  <c r="C1833" i="3"/>
  <c r="F1832" i="3"/>
  <c r="E1832" i="3"/>
  <c r="D1832" i="3"/>
  <c r="C1832" i="3"/>
  <c r="F1831" i="3"/>
  <c r="E1831" i="3"/>
  <c r="D1831" i="3"/>
  <c r="C1831" i="3"/>
  <c r="F1830" i="3"/>
  <c r="E1830" i="3"/>
  <c r="D1830" i="3"/>
  <c r="C1830" i="3"/>
  <c r="F1829" i="3"/>
  <c r="E1829" i="3"/>
  <c r="D1829" i="3"/>
  <c r="C1829" i="3"/>
  <c r="F1828" i="3"/>
  <c r="E1828" i="3"/>
  <c r="D1828" i="3"/>
  <c r="C1828" i="3"/>
  <c r="F1827" i="3"/>
  <c r="E1827" i="3"/>
  <c r="D1827" i="3"/>
  <c r="C1827" i="3"/>
  <c r="F1826" i="3"/>
  <c r="E1826" i="3"/>
  <c r="D1826" i="3"/>
  <c r="C1826" i="3"/>
  <c r="F1825" i="3"/>
  <c r="E1825" i="3"/>
  <c r="G1825" i="3" s="1"/>
  <c r="D1825" i="3"/>
  <c r="C1825" i="3"/>
  <c r="F1824" i="3"/>
  <c r="E1824" i="3"/>
  <c r="D1824" i="3"/>
  <c r="C1824" i="3"/>
  <c r="F1823" i="3"/>
  <c r="E1823" i="3"/>
  <c r="D1823" i="3"/>
  <c r="C1823" i="3"/>
  <c r="F1822" i="3"/>
  <c r="E1822" i="3"/>
  <c r="D1822" i="3"/>
  <c r="C1822" i="3"/>
  <c r="F1821" i="3"/>
  <c r="E1821" i="3"/>
  <c r="D1821" i="3"/>
  <c r="C1821" i="3"/>
  <c r="F1820" i="3"/>
  <c r="E1820" i="3"/>
  <c r="D1820" i="3"/>
  <c r="C1820" i="3"/>
  <c r="F1819" i="3"/>
  <c r="E1819" i="3"/>
  <c r="D1819" i="3"/>
  <c r="C1819" i="3"/>
  <c r="F1818" i="3"/>
  <c r="E1818" i="3"/>
  <c r="D1818" i="3"/>
  <c r="C1818" i="3"/>
  <c r="F1817" i="3"/>
  <c r="E1817" i="3"/>
  <c r="D1817" i="3"/>
  <c r="C1817" i="3"/>
  <c r="F1816" i="3"/>
  <c r="E1816" i="3"/>
  <c r="D1816" i="3"/>
  <c r="C1816" i="3"/>
  <c r="F1815" i="3"/>
  <c r="E1815" i="3"/>
  <c r="D1815" i="3"/>
  <c r="C1815" i="3"/>
  <c r="F1814" i="3"/>
  <c r="E1814" i="3"/>
  <c r="D1814" i="3"/>
  <c r="C1814" i="3"/>
  <c r="F1813" i="3"/>
  <c r="E1813" i="3"/>
  <c r="D1813" i="3"/>
  <c r="C1813" i="3"/>
  <c r="F1812" i="3"/>
  <c r="E1812" i="3"/>
  <c r="D1812" i="3"/>
  <c r="C1812" i="3"/>
  <c r="F1811" i="3"/>
  <c r="E1811" i="3"/>
  <c r="D1811" i="3"/>
  <c r="C1811" i="3"/>
  <c r="F1810" i="3"/>
  <c r="E1810" i="3"/>
  <c r="D1810" i="3"/>
  <c r="C1810" i="3"/>
  <c r="F1809" i="3"/>
  <c r="E1809" i="3"/>
  <c r="D1809" i="3"/>
  <c r="C1809" i="3"/>
  <c r="F1808" i="3"/>
  <c r="E1808" i="3"/>
  <c r="D1808" i="3"/>
  <c r="C1808" i="3"/>
  <c r="F1807" i="3"/>
  <c r="E1807" i="3"/>
  <c r="D1807" i="3"/>
  <c r="C1807" i="3"/>
  <c r="F1806" i="3"/>
  <c r="E1806" i="3"/>
  <c r="D1806" i="3"/>
  <c r="C1806" i="3"/>
  <c r="F1805" i="3"/>
  <c r="E1805" i="3"/>
  <c r="D1805" i="3"/>
  <c r="C1805" i="3"/>
  <c r="F1804" i="3"/>
  <c r="E1804" i="3"/>
  <c r="D1804" i="3"/>
  <c r="C1804" i="3"/>
  <c r="F1803" i="3"/>
  <c r="E1803" i="3"/>
  <c r="D1803" i="3"/>
  <c r="C1803" i="3"/>
  <c r="F1802" i="3"/>
  <c r="E1802" i="3"/>
  <c r="D1802" i="3"/>
  <c r="C1802" i="3"/>
  <c r="F1801" i="3"/>
  <c r="E1801" i="3"/>
  <c r="D1801" i="3"/>
  <c r="C1801" i="3"/>
  <c r="F1800" i="3"/>
  <c r="E1800" i="3"/>
  <c r="D1800" i="3"/>
  <c r="C1800" i="3"/>
  <c r="F1799" i="3"/>
  <c r="E1799" i="3"/>
  <c r="D1799" i="3"/>
  <c r="C1799" i="3"/>
  <c r="F1798" i="3"/>
  <c r="E1798" i="3"/>
  <c r="D1798" i="3"/>
  <c r="C1798" i="3"/>
  <c r="F1797" i="3"/>
  <c r="E1797" i="3"/>
  <c r="D1797" i="3"/>
  <c r="C1797" i="3"/>
  <c r="F1796" i="3"/>
  <c r="E1796" i="3"/>
  <c r="D1796" i="3"/>
  <c r="C1796" i="3"/>
  <c r="F1795" i="3"/>
  <c r="E1795" i="3"/>
  <c r="D1795" i="3"/>
  <c r="C1795" i="3"/>
  <c r="F1794" i="3"/>
  <c r="E1794" i="3"/>
  <c r="D1794" i="3"/>
  <c r="C1794" i="3"/>
  <c r="F1793" i="3"/>
  <c r="E1793" i="3"/>
  <c r="D1793" i="3"/>
  <c r="C1793" i="3"/>
  <c r="F1792" i="3"/>
  <c r="E1792" i="3"/>
  <c r="D1792" i="3"/>
  <c r="C1792" i="3"/>
  <c r="F1791" i="3"/>
  <c r="E1791" i="3"/>
  <c r="D1791" i="3"/>
  <c r="C1791" i="3"/>
  <c r="F1790" i="3"/>
  <c r="E1790" i="3"/>
  <c r="D1790" i="3"/>
  <c r="C1790" i="3"/>
  <c r="F1789" i="3"/>
  <c r="E1789" i="3"/>
  <c r="D1789" i="3"/>
  <c r="C1789" i="3"/>
  <c r="F1788" i="3"/>
  <c r="E1788" i="3"/>
  <c r="D1788" i="3"/>
  <c r="C1788" i="3"/>
  <c r="F1787" i="3"/>
  <c r="E1787" i="3"/>
  <c r="D1787" i="3"/>
  <c r="C1787" i="3"/>
  <c r="F1786" i="3"/>
  <c r="E1786" i="3"/>
  <c r="D1786" i="3"/>
  <c r="C1786" i="3"/>
  <c r="F1785" i="3"/>
  <c r="E1785" i="3"/>
  <c r="D1785" i="3"/>
  <c r="C1785" i="3"/>
  <c r="F1784" i="3"/>
  <c r="E1784" i="3"/>
  <c r="D1784" i="3"/>
  <c r="C1784" i="3"/>
  <c r="F1783" i="3"/>
  <c r="E1783" i="3"/>
  <c r="D1783" i="3"/>
  <c r="C1783" i="3"/>
  <c r="F1782" i="3"/>
  <c r="E1782" i="3"/>
  <c r="D1782" i="3"/>
  <c r="C1782" i="3"/>
  <c r="F1781" i="3"/>
  <c r="E1781" i="3"/>
  <c r="G1781" i="3" s="1"/>
  <c r="D1781" i="3"/>
  <c r="C1781" i="3"/>
  <c r="F1780" i="3"/>
  <c r="E1780" i="3"/>
  <c r="D1780" i="3"/>
  <c r="C1780" i="3"/>
  <c r="F1779" i="3"/>
  <c r="E1779" i="3"/>
  <c r="D1779" i="3"/>
  <c r="C1779" i="3"/>
  <c r="F1778" i="3"/>
  <c r="E1778" i="3"/>
  <c r="D1778" i="3"/>
  <c r="C1778" i="3"/>
  <c r="F1777" i="3"/>
  <c r="E1777" i="3"/>
  <c r="D1777" i="3"/>
  <c r="C1777" i="3"/>
  <c r="F1776" i="3"/>
  <c r="E1776" i="3"/>
  <c r="D1776" i="3"/>
  <c r="C1776" i="3"/>
  <c r="F1775" i="3"/>
  <c r="E1775" i="3"/>
  <c r="D1775" i="3"/>
  <c r="C1775" i="3"/>
  <c r="F1774" i="3"/>
  <c r="E1774" i="3"/>
  <c r="D1774" i="3"/>
  <c r="C1774" i="3"/>
  <c r="F1773" i="3"/>
  <c r="E1773" i="3"/>
  <c r="D1773" i="3"/>
  <c r="C1773" i="3"/>
  <c r="F1772" i="3"/>
  <c r="E1772" i="3"/>
  <c r="D1772" i="3"/>
  <c r="C1772" i="3"/>
  <c r="F1771" i="3"/>
  <c r="E1771" i="3"/>
  <c r="D1771" i="3"/>
  <c r="C1771" i="3"/>
  <c r="F1770" i="3"/>
  <c r="E1770" i="3"/>
  <c r="D1770" i="3"/>
  <c r="C1770" i="3"/>
  <c r="F1769" i="3"/>
  <c r="E1769" i="3"/>
  <c r="D1769" i="3"/>
  <c r="C1769" i="3"/>
  <c r="F1768" i="3"/>
  <c r="E1768" i="3"/>
  <c r="D1768" i="3"/>
  <c r="C1768" i="3"/>
  <c r="F1767" i="3"/>
  <c r="E1767" i="3"/>
  <c r="D1767" i="3"/>
  <c r="C1767" i="3"/>
  <c r="F1766" i="3"/>
  <c r="E1766" i="3"/>
  <c r="D1766" i="3"/>
  <c r="C1766" i="3"/>
  <c r="F1765" i="3"/>
  <c r="E1765" i="3"/>
  <c r="D1765" i="3"/>
  <c r="C1765" i="3"/>
  <c r="F1764" i="3"/>
  <c r="E1764" i="3"/>
  <c r="D1764" i="3"/>
  <c r="C1764" i="3"/>
  <c r="F1763" i="3"/>
  <c r="E1763" i="3"/>
  <c r="D1763" i="3"/>
  <c r="C1763" i="3"/>
  <c r="F1762" i="3"/>
  <c r="E1762" i="3"/>
  <c r="D1762" i="3"/>
  <c r="C1762" i="3"/>
  <c r="F1761" i="3"/>
  <c r="E1761" i="3"/>
  <c r="D1761" i="3"/>
  <c r="C1761" i="3"/>
  <c r="F1760" i="3"/>
  <c r="E1760" i="3"/>
  <c r="D1760" i="3"/>
  <c r="C1760" i="3"/>
  <c r="F1759" i="3"/>
  <c r="E1759" i="3"/>
  <c r="D1759" i="3"/>
  <c r="C1759" i="3"/>
  <c r="F1758" i="3"/>
  <c r="E1758" i="3"/>
  <c r="D1758" i="3"/>
  <c r="C1758" i="3"/>
  <c r="F1757" i="3"/>
  <c r="E1757" i="3"/>
  <c r="D1757" i="3"/>
  <c r="C1757" i="3"/>
  <c r="F1756" i="3"/>
  <c r="E1756" i="3"/>
  <c r="D1756" i="3"/>
  <c r="C1756" i="3"/>
  <c r="F1755" i="3"/>
  <c r="E1755" i="3"/>
  <c r="D1755" i="3"/>
  <c r="C1755" i="3"/>
  <c r="F1754" i="3"/>
  <c r="E1754" i="3"/>
  <c r="D1754" i="3"/>
  <c r="C1754" i="3"/>
  <c r="F1753" i="3"/>
  <c r="E1753" i="3"/>
  <c r="D1753" i="3"/>
  <c r="C1753" i="3"/>
  <c r="F1752" i="3"/>
  <c r="E1752" i="3"/>
  <c r="D1752" i="3"/>
  <c r="C1752" i="3"/>
  <c r="F1751" i="3"/>
  <c r="E1751" i="3"/>
  <c r="D1751" i="3"/>
  <c r="C1751" i="3"/>
  <c r="F1750" i="3"/>
  <c r="E1750" i="3"/>
  <c r="D1750" i="3"/>
  <c r="C1750" i="3"/>
  <c r="F1749" i="3"/>
  <c r="E1749" i="3"/>
  <c r="D1749" i="3"/>
  <c r="C1749" i="3"/>
  <c r="F1748" i="3"/>
  <c r="E1748" i="3"/>
  <c r="D1748" i="3"/>
  <c r="C1748" i="3"/>
  <c r="F1747" i="3"/>
  <c r="E1747" i="3"/>
  <c r="D1747" i="3"/>
  <c r="C1747" i="3"/>
  <c r="F1746" i="3"/>
  <c r="E1746" i="3"/>
  <c r="D1746" i="3"/>
  <c r="C1746" i="3"/>
  <c r="F1745" i="3"/>
  <c r="E1745" i="3"/>
  <c r="D1745" i="3"/>
  <c r="C1745" i="3"/>
  <c r="F1744" i="3"/>
  <c r="E1744" i="3"/>
  <c r="D1744" i="3"/>
  <c r="C1744" i="3"/>
  <c r="F1743" i="3"/>
  <c r="E1743" i="3"/>
  <c r="D1743" i="3"/>
  <c r="C1743" i="3"/>
  <c r="F1742" i="3"/>
  <c r="E1742" i="3"/>
  <c r="D1742" i="3"/>
  <c r="C1742" i="3"/>
  <c r="F1741" i="3"/>
  <c r="E1741" i="3"/>
  <c r="D1741" i="3"/>
  <c r="C1741" i="3"/>
  <c r="F1740" i="3"/>
  <c r="E1740" i="3"/>
  <c r="D1740" i="3"/>
  <c r="C1740" i="3"/>
  <c r="F1739" i="3"/>
  <c r="E1739" i="3"/>
  <c r="D1739" i="3"/>
  <c r="C1739" i="3"/>
  <c r="F1738" i="3"/>
  <c r="E1738" i="3"/>
  <c r="D1738" i="3"/>
  <c r="C1738" i="3"/>
  <c r="F1737" i="3"/>
  <c r="E1737" i="3"/>
  <c r="D1737" i="3"/>
  <c r="C1737" i="3"/>
  <c r="F1736" i="3"/>
  <c r="E1736" i="3"/>
  <c r="D1736" i="3"/>
  <c r="C1736" i="3"/>
  <c r="F1735" i="3"/>
  <c r="E1735" i="3"/>
  <c r="D1735" i="3"/>
  <c r="C1735" i="3"/>
  <c r="F1734" i="3"/>
  <c r="E1734" i="3"/>
  <c r="D1734" i="3"/>
  <c r="C1734" i="3"/>
  <c r="F1733" i="3"/>
  <c r="E1733" i="3"/>
  <c r="D1733" i="3"/>
  <c r="C1733" i="3"/>
  <c r="F1732" i="3"/>
  <c r="E1732" i="3"/>
  <c r="D1732" i="3"/>
  <c r="C1732" i="3"/>
  <c r="F1731" i="3"/>
  <c r="E1731" i="3"/>
  <c r="D1731" i="3"/>
  <c r="C1731" i="3"/>
  <c r="F1730" i="3"/>
  <c r="E1730" i="3"/>
  <c r="D1730" i="3"/>
  <c r="C1730" i="3"/>
  <c r="F1729" i="3"/>
  <c r="E1729" i="3"/>
  <c r="D1729" i="3"/>
  <c r="C1729" i="3"/>
  <c r="F1728" i="3"/>
  <c r="E1728" i="3"/>
  <c r="D1728" i="3"/>
  <c r="C1728" i="3"/>
  <c r="F1727" i="3"/>
  <c r="E1727" i="3"/>
  <c r="D1727" i="3"/>
  <c r="C1727" i="3"/>
  <c r="F1726" i="3"/>
  <c r="E1726" i="3"/>
  <c r="D1726" i="3"/>
  <c r="C1726" i="3"/>
  <c r="F1725" i="3"/>
  <c r="E1725" i="3"/>
  <c r="D1725" i="3"/>
  <c r="C1725" i="3"/>
  <c r="F1724" i="3"/>
  <c r="E1724" i="3"/>
  <c r="D1724" i="3"/>
  <c r="C1724" i="3"/>
  <c r="F1723" i="3"/>
  <c r="E1723" i="3"/>
  <c r="D1723" i="3"/>
  <c r="C1723" i="3"/>
  <c r="F1722" i="3"/>
  <c r="E1722" i="3"/>
  <c r="D1722" i="3"/>
  <c r="C1722" i="3"/>
  <c r="F1721" i="3"/>
  <c r="E1721" i="3"/>
  <c r="D1721" i="3"/>
  <c r="C1721" i="3"/>
  <c r="F1720" i="3"/>
  <c r="E1720" i="3"/>
  <c r="D1720" i="3"/>
  <c r="C1720" i="3"/>
  <c r="F1719" i="3"/>
  <c r="E1719" i="3"/>
  <c r="D1719" i="3"/>
  <c r="C1719" i="3"/>
  <c r="F1718" i="3"/>
  <c r="E1718" i="3"/>
  <c r="D1718" i="3"/>
  <c r="C1718" i="3"/>
  <c r="F1717" i="3"/>
  <c r="E1717" i="3"/>
  <c r="D1717" i="3"/>
  <c r="C1717" i="3"/>
  <c r="F1716" i="3"/>
  <c r="E1716" i="3"/>
  <c r="D1716" i="3"/>
  <c r="C1716" i="3"/>
  <c r="F1715" i="3"/>
  <c r="E1715" i="3"/>
  <c r="D1715" i="3"/>
  <c r="C1715" i="3"/>
  <c r="F1714" i="3"/>
  <c r="E1714" i="3"/>
  <c r="D1714" i="3"/>
  <c r="C1714" i="3"/>
  <c r="F1713" i="3"/>
  <c r="E1713" i="3"/>
  <c r="D1713" i="3"/>
  <c r="C1713" i="3"/>
  <c r="F1712" i="3"/>
  <c r="E1712" i="3"/>
  <c r="D1712" i="3"/>
  <c r="G1712" i="3" s="1"/>
  <c r="C1712" i="3"/>
  <c r="F1711" i="3"/>
  <c r="E1711" i="3"/>
  <c r="D1711" i="3"/>
  <c r="C1711" i="3"/>
  <c r="F1710" i="3"/>
  <c r="E1710" i="3"/>
  <c r="D1710" i="3"/>
  <c r="C1710" i="3"/>
  <c r="F1709" i="3"/>
  <c r="E1709" i="3"/>
  <c r="D1709" i="3"/>
  <c r="C1709" i="3"/>
  <c r="F1708" i="3"/>
  <c r="E1708" i="3"/>
  <c r="D1708" i="3"/>
  <c r="H1708" i="3" s="1"/>
  <c r="C1708" i="3"/>
  <c r="F1707" i="3"/>
  <c r="E1707" i="3"/>
  <c r="D1707" i="3"/>
  <c r="C1707" i="3"/>
  <c r="F1706" i="3"/>
  <c r="E1706" i="3"/>
  <c r="D1706" i="3"/>
  <c r="C1706" i="3"/>
  <c r="F1705" i="3"/>
  <c r="E1705" i="3"/>
  <c r="D1705" i="3"/>
  <c r="C1705" i="3"/>
  <c r="F1704" i="3"/>
  <c r="E1704" i="3"/>
  <c r="D1704" i="3"/>
  <c r="C1704" i="3"/>
  <c r="F1703" i="3"/>
  <c r="E1703" i="3"/>
  <c r="D1703" i="3"/>
  <c r="C1703" i="3"/>
  <c r="F1702" i="3"/>
  <c r="E1702" i="3"/>
  <c r="D1702" i="3"/>
  <c r="C1702" i="3"/>
  <c r="F1701" i="3"/>
  <c r="E1701" i="3"/>
  <c r="D1701" i="3"/>
  <c r="C1701" i="3"/>
  <c r="F1700" i="3"/>
  <c r="E1700" i="3"/>
  <c r="D1700" i="3"/>
  <c r="C1700" i="3"/>
  <c r="F1699" i="3"/>
  <c r="E1699" i="3"/>
  <c r="D1699" i="3"/>
  <c r="C1699" i="3"/>
  <c r="F1698" i="3"/>
  <c r="E1698" i="3"/>
  <c r="D1698" i="3"/>
  <c r="C1698" i="3"/>
  <c r="F1697" i="3"/>
  <c r="E1697" i="3"/>
  <c r="D1697" i="3"/>
  <c r="C1697" i="3"/>
  <c r="F1696" i="3"/>
  <c r="E1696" i="3"/>
  <c r="D1696" i="3"/>
  <c r="C1696" i="3"/>
  <c r="F1695" i="3"/>
  <c r="E1695" i="3"/>
  <c r="D1695" i="3"/>
  <c r="C1695" i="3"/>
  <c r="F1694" i="3"/>
  <c r="E1694" i="3"/>
  <c r="D1694" i="3"/>
  <c r="C1694" i="3"/>
  <c r="F1693" i="3"/>
  <c r="E1693" i="3"/>
  <c r="D1693" i="3"/>
  <c r="C1693" i="3"/>
  <c r="F1692" i="3"/>
  <c r="E1692" i="3"/>
  <c r="D1692" i="3"/>
  <c r="C1692" i="3"/>
  <c r="F1691" i="3"/>
  <c r="E1691" i="3"/>
  <c r="D1691" i="3"/>
  <c r="C1691" i="3"/>
  <c r="F1690" i="3"/>
  <c r="E1690" i="3"/>
  <c r="D1690" i="3"/>
  <c r="C1690" i="3"/>
  <c r="F1689" i="3"/>
  <c r="E1689" i="3"/>
  <c r="D1689" i="3"/>
  <c r="C1689" i="3"/>
  <c r="F1688" i="3"/>
  <c r="E1688" i="3"/>
  <c r="D1688" i="3"/>
  <c r="C1688" i="3"/>
  <c r="F1687" i="3"/>
  <c r="E1687" i="3"/>
  <c r="D1687" i="3"/>
  <c r="C1687" i="3"/>
  <c r="F1686" i="3"/>
  <c r="E1686" i="3"/>
  <c r="D1686" i="3"/>
  <c r="C1686" i="3"/>
  <c r="F1685" i="3"/>
  <c r="E1685" i="3"/>
  <c r="D1685" i="3"/>
  <c r="C1685" i="3"/>
  <c r="F1684" i="3"/>
  <c r="E1684" i="3"/>
  <c r="D1684" i="3"/>
  <c r="C1684" i="3"/>
  <c r="F1683" i="3"/>
  <c r="E1683" i="3"/>
  <c r="D1683" i="3"/>
  <c r="C1683" i="3"/>
  <c r="F1682" i="3"/>
  <c r="E1682" i="3"/>
  <c r="D1682" i="3"/>
  <c r="C1682" i="3"/>
  <c r="F1681" i="3"/>
  <c r="E1681" i="3"/>
  <c r="D1681" i="3"/>
  <c r="C1681" i="3"/>
  <c r="F1680" i="3"/>
  <c r="E1680" i="3"/>
  <c r="D1680" i="3"/>
  <c r="C1680" i="3"/>
  <c r="F1679" i="3"/>
  <c r="E1679" i="3"/>
  <c r="D1679" i="3"/>
  <c r="C1679" i="3"/>
  <c r="F1678" i="3"/>
  <c r="E1678" i="3"/>
  <c r="D1678" i="3"/>
  <c r="C1678" i="3"/>
  <c r="F1677" i="3"/>
  <c r="E1677" i="3"/>
  <c r="D1677" i="3"/>
  <c r="C1677" i="3"/>
  <c r="F1676" i="3"/>
  <c r="E1676" i="3"/>
  <c r="D1676" i="3"/>
  <c r="C1676" i="3"/>
  <c r="F1675" i="3"/>
  <c r="E1675" i="3"/>
  <c r="D1675" i="3"/>
  <c r="C1675" i="3"/>
  <c r="F1674" i="3"/>
  <c r="E1674" i="3"/>
  <c r="D1674" i="3"/>
  <c r="C1674" i="3"/>
  <c r="F1673" i="3"/>
  <c r="E1673" i="3"/>
  <c r="D1673" i="3"/>
  <c r="C1673" i="3"/>
  <c r="F1672" i="3"/>
  <c r="E1672" i="3"/>
  <c r="D1672" i="3"/>
  <c r="C1672" i="3"/>
  <c r="F1671" i="3"/>
  <c r="E1671" i="3"/>
  <c r="D1671" i="3"/>
  <c r="C1671" i="3"/>
  <c r="F1670" i="3"/>
  <c r="E1670" i="3"/>
  <c r="D1670" i="3"/>
  <c r="C1670" i="3"/>
  <c r="F1669" i="3"/>
  <c r="E1669" i="3"/>
  <c r="D1669" i="3"/>
  <c r="C1669" i="3"/>
  <c r="F1668" i="3"/>
  <c r="E1668" i="3"/>
  <c r="D1668" i="3"/>
  <c r="C1668" i="3"/>
  <c r="F1667" i="3"/>
  <c r="E1667" i="3"/>
  <c r="D1667" i="3"/>
  <c r="C1667" i="3"/>
  <c r="F1666" i="3"/>
  <c r="E1666" i="3"/>
  <c r="D1666" i="3"/>
  <c r="C1666" i="3"/>
  <c r="F1665" i="3"/>
  <c r="E1665" i="3"/>
  <c r="D1665" i="3"/>
  <c r="C1665" i="3"/>
  <c r="F1664" i="3"/>
  <c r="E1664" i="3"/>
  <c r="D1664" i="3"/>
  <c r="C1664" i="3"/>
  <c r="F1663" i="3"/>
  <c r="E1663" i="3"/>
  <c r="D1663" i="3"/>
  <c r="C1663" i="3"/>
  <c r="F1662" i="3"/>
  <c r="E1662" i="3"/>
  <c r="D1662" i="3"/>
  <c r="C1662" i="3"/>
  <c r="F1661" i="3"/>
  <c r="E1661" i="3"/>
  <c r="D1661" i="3"/>
  <c r="C1661" i="3"/>
  <c r="F1660" i="3"/>
  <c r="E1660" i="3"/>
  <c r="D1660" i="3"/>
  <c r="C1660" i="3"/>
  <c r="F1659" i="3"/>
  <c r="E1659" i="3"/>
  <c r="D1659" i="3"/>
  <c r="C1659" i="3"/>
  <c r="F1658" i="3"/>
  <c r="E1658" i="3"/>
  <c r="D1658" i="3"/>
  <c r="C1658" i="3"/>
  <c r="F1657" i="3"/>
  <c r="E1657" i="3"/>
  <c r="D1657" i="3"/>
  <c r="C1657" i="3"/>
  <c r="F1656" i="3"/>
  <c r="E1656" i="3"/>
  <c r="D1656" i="3"/>
  <c r="C1656" i="3"/>
  <c r="F1655" i="3"/>
  <c r="E1655" i="3"/>
  <c r="D1655" i="3"/>
  <c r="C1655" i="3"/>
  <c r="F1654" i="3"/>
  <c r="E1654" i="3"/>
  <c r="D1654" i="3"/>
  <c r="C1654" i="3"/>
  <c r="F1653" i="3"/>
  <c r="E1653" i="3"/>
  <c r="D1653" i="3"/>
  <c r="C1653" i="3"/>
  <c r="F1652" i="3"/>
  <c r="E1652" i="3"/>
  <c r="D1652" i="3"/>
  <c r="C1652" i="3"/>
  <c r="F1651" i="3"/>
  <c r="E1651" i="3"/>
  <c r="D1651" i="3"/>
  <c r="C1651" i="3"/>
  <c r="F1650" i="3"/>
  <c r="E1650" i="3"/>
  <c r="D1650" i="3"/>
  <c r="C1650" i="3"/>
  <c r="F1649" i="3"/>
  <c r="E1649" i="3"/>
  <c r="D1649" i="3"/>
  <c r="C1649" i="3"/>
  <c r="F1648" i="3"/>
  <c r="E1648" i="3"/>
  <c r="D1648" i="3"/>
  <c r="C1648" i="3"/>
  <c r="F1647" i="3"/>
  <c r="E1647" i="3"/>
  <c r="D1647" i="3"/>
  <c r="C1647" i="3"/>
  <c r="F1646" i="3"/>
  <c r="E1646" i="3"/>
  <c r="D1646" i="3"/>
  <c r="C1646" i="3"/>
  <c r="F1645" i="3"/>
  <c r="E1645" i="3"/>
  <c r="D1645" i="3"/>
  <c r="C1645" i="3"/>
  <c r="F1644" i="3"/>
  <c r="E1644" i="3"/>
  <c r="D1644" i="3"/>
  <c r="C1644" i="3"/>
  <c r="F1643" i="3"/>
  <c r="E1643" i="3"/>
  <c r="D1643" i="3"/>
  <c r="C1643" i="3"/>
  <c r="F1642" i="3"/>
  <c r="E1642" i="3"/>
  <c r="D1642" i="3"/>
  <c r="C1642" i="3"/>
  <c r="F1641" i="3"/>
  <c r="E1641" i="3"/>
  <c r="D1641" i="3"/>
  <c r="C1641" i="3"/>
  <c r="F1640" i="3"/>
  <c r="E1640" i="3"/>
  <c r="D1640" i="3"/>
  <c r="C1640" i="3"/>
  <c r="F1639" i="3"/>
  <c r="E1639" i="3"/>
  <c r="D1639" i="3"/>
  <c r="C1639" i="3"/>
  <c r="F1638" i="3"/>
  <c r="E1638" i="3"/>
  <c r="D1638" i="3"/>
  <c r="C1638" i="3"/>
  <c r="F1637" i="3"/>
  <c r="E1637" i="3"/>
  <c r="D1637" i="3"/>
  <c r="C1637" i="3"/>
  <c r="F1636" i="3"/>
  <c r="E1636" i="3"/>
  <c r="D1636" i="3"/>
  <c r="C1636" i="3"/>
  <c r="F1635" i="3"/>
  <c r="E1635" i="3"/>
  <c r="D1635" i="3"/>
  <c r="C1635" i="3"/>
  <c r="F1634" i="3"/>
  <c r="E1634" i="3"/>
  <c r="D1634" i="3"/>
  <c r="C1634" i="3"/>
  <c r="F1633" i="3"/>
  <c r="E1633" i="3"/>
  <c r="D1633" i="3"/>
  <c r="C1633" i="3"/>
  <c r="F1632" i="3"/>
  <c r="E1632" i="3"/>
  <c r="D1632" i="3"/>
  <c r="C1632" i="3"/>
  <c r="F1631" i="3"/>
  <c r="E1631" i="3"/>
  <c r="D1631" i="3"/>
  <c r="C1631" i="3"/>
  <c r="F1630" i="3"/>
  <c r="E1630" i="3"/>
  <c r="D1630" i="3"/>
  <c r="C1630" i="3"/>
  <c r="F1629" i="3"/>
  <c r="E1629" i="3"/>
  <c r="D1629" i="3"/>
  <c r="C1629" i="3"/>
  <c r="F1628" i="3"/>
  <c r="E1628" i="3"/>
  <c r="D1628" i="3"/>
  <c r="C1628" i="3"/>
  <c r="F1627" i="3"/>
  <c r="E1627" i="3"/>
  <c r="D1627" i="3"/>
  <c r="C1627" i="3"/>
  <c r="F1626" i="3"/>
  <c r="E1626" i="3"/>
  <c r="D1626" i="3"/>
  <c r="C1626" i="3"/>
  <c r="F1625" i="3"/>
  <c r="E1625" i="3"/>
  <c r="D1625" i="3"/>
  <c r="C1625" i="3"/>
  <c r="F1624" i="3"/>
  <c r="E1624" i="3"/>
  <c r="D1624" i="3"/>
  <c r="C1624" i="3"/>
  <c r="F1623" i="3"/>
  <c r="E1623" i="3"/>
  <c r="D1623" i="3"/>
  <c r="C1623" i="3"/>
  <c r="F1622" i="3"/>
  <c r="E1622" i="3"/>
  <c r="D1622" i="3"/>
  <c r="C1622" i="3"/>
  <c r="F1621" i="3"/>
  <c r="E1621" i="3"/>
  <c r="D1621" i="3"/>
  <c r="C1621" i="3"/>
  <c r="F1620" i="3"/>
  <c r="E1620" i="3"/>
  <c r="D1620" i="3"/>
  <c r="C1620" i="3"/>
  <c r="F1619" i="3"/>
  <c r="E1619" i="3"/>
  <c r="D1619" i="3"/>
  <c r="C1619" i="3"/>
  <c r="F1618" i="3"/>
  <c r="E1618" i="3"/>
  <c r="D1618" i="3"/>
  <c r="C1618" i="3"/>
  <c r="F1617" i="3"/>
  <c r="E1617" i="3"/>
  <c r="D1617" i="3"/>
  <c r="C1617" i="3"/>
  <c r="F1616" i="3"/>
  <c r="E1616" i="3"/>
  <c r="D1616" i="3"/>
  <c r="C1616" i="3"/>
  <c r="F1615" i="3"/>
  <c r="E1615" i="3"/>
  <c r="D1615" i="3"/>
  <c r="C1615" i="3"/>
  <c r="F1614" i="3"/>
  <c r="E1614" i="3"/>
  <c r="D1614" i="3"/>
  <c r="C1614" i="3"/>
  <c r="F1613" i="3"/>
  <c r="E1613" i="3"/>
  <c r="D1613" i="3"/>
  <c r="C1613" i="3"/>
  <c r="F1612" i="3"/>
  <c r="E1612" i="3"/>
  <c r="D1612" i="3"/>
  <c r="C1612" i="3"/>
  <c r="F1611" i="3"/>
  <c r="E1611" i="3"/>
  <c r="D1611" i="3"/>
  <c r="C1611" i="3"/>
  <c r="F1610" i="3"/>
  <c r="E1610" i="3"/>
  <c r="D1610" i="3"/>
  <c r="C1610" i="3"/>
  <c r="F1609" i="3"/>
  <c r="E1609" i="3"/>
  <c r="D1609" i="3"/>
  <c r="C1609" i="3"/>
  <c r="F1608" i="3"/>
  <c r="E1608" i="3"/>
  <c r="D1608" i="3"/>
  <c r="C1608" i="3"/>
  <c r="F1607" i="3"/>
  <c r="E1607" i="3"/>
  <c r="D1607" i="3"/>
  <c r="C1607" i="3"/>
  <c r="F1606" i="3"/>
  <c r="E1606" i="3"/>
  <c r="D1606" i="3"/>
  <c r="C1606" i="3"/>
  <c r="F1605" i="3"/>
  <c r="E1605" i="3"/>
  <c r="D1605" i="3"/>
  <c r="C1605" i="3"/>
  <c r="F1604" i="3"/>
  <c r="E1604" i="3"/>
  <c r="D1604" i="3"/>
  <c r="C1604" i="3"/>
  <c r="F1603" i="3"/>
  <c r="E1603" i="3"/>
  <c r="D1603" i="3"/>
  <c r="C1603" i="3"/>
  <c r="F1602" i="3"/>
  <c r="E1602" i="3"/>
  <c r="D1602" i="3"/>
  <c r="C1602" i="3"/>
  <c r="F1601" i="3"/>
  <c r="E1601" i="3"/>
  <c r="D1601" i="3"/>
  <c r="C1601" i="3"/>
  <c r="F1600" i="3"/>
  <c r="E1600" i="3"/>
  <c r="D1600" i="3"/>
  <c r="C1600" i="3"/>
  <c r="F1599" i="3"/>
  <c r="E1599" i="3"/>
  <c r="D1599" i="3"/>
  <c r="C1599" i="3"/>
  <c r="F1598" i="3"/>
  <c r="E1598" i="3"/>
  <c r="D1598" i="3"/>
  <c r="C1598" i="3"/>
  <c r="F1597" i="3"/>
  <c r="E1597" i="3"/>
  <c r="D1597" i="3"/>
  <c r="C1597" i="3"/>
  <c r="F1596" i="3"/>
  <c r="E1596" i="3"/>
  <c r="D1596" i="3"/>
  <c r="C1596" i="3"/>
  <c r="F1595" i="3"/>
  <c r="E1595" i="3"/>
  <c r="D1595" i="3"/>
  <c r="C1595" i="3"/>
  <c r="F1594" i="3"/>
  <c r="E1594" i="3"/>
  <c r="D1594" i="3"/>
  <c r="C1594" i="3"/>
  <c r="F1593" i="3"/>
  <c r="E1593" i="3"/>
  <c r="D1593" i="3"/>
  <c r="C1593" i="3"/>
  <c r="F1592" i="3"/>
  <c r="E1592" i="3"/>
  <c r="D1592" i="3"/>
  <c r="C1592" i="3"/>
  <c r="F1591" i="3"/>
  <c r="E1591" i="3"/>
  <c r="D1591" i="3"/>
  <c r="C1591" i="3"/>
  <c r="F1590" i="3"/>
  <c r="E1590" i="3"/>
  <c r="D1590" i="3"/>
  <c r="C1590" i="3"/>
  <c r="F1589" i="3"/>
  <c r="E1589" i="3"/>
  <c r="D1589" i="3"/>
  <c r="C1589" i="3"/>
  <c r="F1588" i="3"/>
  <c r="E1588" i="3"/>
  <c r="D1588" i="3"/>
  <c r="C1588" i="3"/>
  <c r="F1587" i="3"/>
  <c r="E1587" i="3"/>
  <c r="D1587" i="3"/>
  <c r="C1587" i="3"/>
  <c r="F1586" i="3"/>
  <c r="E1586" i="3"/>
  <c r="D1586" i="3"/>
  <c r="C1586" i="3"/>
  <c r="F1585" i="3"/>
  <c r="E1585" i="3"/>
  <c r="D1585" i="3"/>
  <c r="C1585" i="3"/>
  <c r="F1584" i="3"/>
  <c r="E1584" i="3"/>
  <c r="D1584" i="3"/>
  <c r="C1584" i="3"/>
  <c r="F1583" i="3"/>
  <c r="E1583" i="3"/>
  <c r="D1583" i="3"/>
  <c r="C1583" i="3"/>
  <c r="F1582" i="3"/>
  <c r="E1582" i="3"/>
  <c r="D1582" i="3"/>
  <c r="C1582" i="3"/>
  <c r="F1581" i="3"/>
  <c r="E1581" i="3"/>
  <c r="D1581" i="3"/>
  <c r="C1581" i="3"/>
  <c r="F1580" i="3"/>
  <c r="E1580" i="3"/>
  <c r="D1580" i="3"/>
  <c r="C1580" i="3"/>
  <c r="F1579" i="3"/>
  <c r="E1579" i="3"/>
  <c r="D1579" i="3"/>
  <c r="C1579" i="3"/>
  <c r="F1578" i="3"/>
  <c r="E1578" i="3"/>
  <c r="D1578" i="3"/>
  <c r="C1578" i="3"/>
  <c r="F1577" i="3"/>
  <c r="E1577" i="3"/>
  <c r="D1577" i="3"/>
  <c r="C1577" i="3"/>
  <c r="F1576" i="3"/>
  <c r="E1576" i="3"/>
  <c r="D1576" i="3"/>
  <c r="C1576" i="3"/>
  <c r="F1575" i="3"/>
  <c r="E1575" i="3"/>
  <c r="D1575" i="3"/>
  <c r="C1575" i="3"/>
  <c r="F1574" i="3"/>
  <c r="E1574" i="3"/>
  <c r="D1574" i="3"/>
  <c r="C1574" i="3"/>
  <c r="F1573" i="3"/>
  <c r="E1573" i="3"/>
  <c r="D1573" i="3"/>
  <c r="C1573" i="3"/>
  <c r="F1572" i="3"/>
  <c r="E1572" i="3"/>
  <c r="D1572" i="3"/>
  <c r="C1572" i="3"/>
  <c r="F1571" i="3"/>
  <c r="E1571" i="3"/>
  <c r="D1571" i="3"/>
  <c r="C1571" i="3"/>
  <c r="F1570" i="3"/>
  <c r="E1570" i="3"/>
  <c r="D1570" i="3"/>
  <c r="C1570" i="3"/>
  <c r="F1569" i="3"/>
  <c r="E1569" i="3"/>
  <c r="D1569" i="3"/>
  <c r="C1569" i="3"/>
  <c r="F1568" i="3"/>
  <c r="E1568" i="3"/>
  <c r="D1568" i="3"/>
  <c r="C1568" i="3"/>
  <c r="F1567" i="3"/>
  <c r="E1567" i="3"/>
  <c r="D1567" i="3"/>
  <c r="C1567" i="3"/>
  <c r="F1566" i="3"/>
  <c r="E1566" i="3"/>
  <c r="D1566" i="3"/>
  <c r="C1566" i="3"/>
  <c r="F1565" i="3"/>
  <c r="E1565" i="3"/>
  <c r="D1565" i="3"/>
  <c r="C1565" i="3"/>
  <c r="F1564" i="3"/>
  <c r="E1564" i="3"/>
  <c r="D1564" i="3"/>
  <c r="C1564" i="3"/>
  <c r="F1563" i="3"/>
  <c r="E1563" i="3"/>
  <c r="D1563" i="3"/>
  <c r="C1563" i="3"/>
  <c r="F1562" i="3"/>
  <c r="E1562" i="3"/>
  <c r="D1562" i="3"/>
  <c r="C1562" i="3"/>
  <c r="F1561" i="3"/>
  <c r="E1561" i="3"/>
  <c r="D1561" i="3"/>
  <c r="C1561" i="3"/>
  <c r="F1560" i="3"/>
  <c r="E1560" i="3"/>
  <c r="D1560" i="3"/>
  <c r="C1560" i="3"/>
  <c r="F1559" i="3"/>
  <c r="E1559" i="3"/>
  <c r="D1559" i="3"/>
  <c r="C1559" i="3"/>
  <c r="F1558" i="3"/>
  <c r="E1558" i="3"/>
  <c r="D1558" i="3"/>
  <c r="C1558" i="3"/>
  <c r="F1557" i="3"/>
  <c r="E1557" i="3"/>
  <c r="D1557" i="3"/>
  <c r="C1557" i="3"/>
  <c r="F1556" i="3"/>
  <c r="E1556" i="3"/>
  <c r="D1556" i="3"/>
  <c r="C1556" i="3"/>
  <c r="F1555" i="3"/>
  <c r="E1555" i="3"/>
  <c r="D1555" i="3"/>
  <c r="C1555" i="3"/>
  <c r="F1554" i="3"/>
  <c r="E1554" i="3"/>
  <c r="D1554" i="3"/>
  <c r="C1554" i="3"/>
  <c r="F1553" i="3"/>
  <c r="E1553" i="3"/>
  <c r="D1553" i="3"/>
  <c r="C1553" i="3"/>
  <c r="F1552" i="3"/>
  <c r="E1552" i="3"/>
  <c r="D1552" i="3"/>
  <c r="C1552" i="3"/>
  <c r="F1551" i="3"/>
  <c r="E1551" i="3"/>
  <c r="D1551" i="3"/>
  <c r="C1551" i="3"/>
  <c r="F1550" i="3"/>
  <c r="E1550" i="3"/>
  <c r="D1550" i="3"/>
  <c r="C1550" i="3"/>
  <c r="F1549" i="3"/>
  <c r="E1549" i="3"/>
  <c r="D1549" i="3"/>
  <c r="C1549" i="3"/>
  <c r="F1548" i="3"/>
  <c r="E1548" i="3"/>
  <c r="D1548" i="3"/>
  <c r="C1548" i="3"/>
  <c r="F1547" i="3"/>
  <c r="E1547" i="3"/>
  <c r="D1547" i="3"/>
  <c r="C1547" i="3"/>
  <c r="F1546" i="3"/>
  <c r="E1546" i="3"/>
  <c r="D1546" i="3"/>
  <c r="C1546" i="3"/>
  <c r="F1545" i="3"/>
  <c r="E1545" i="3"/>
  <c r="D1545" i="3"/>
  <c r="C1545" i="3"/>
  <c r="F1544" i="3"/>
  <c r="E1544" i="3"/>
  <c r="D1544" i="3"/>
  <c r="C1544" i="3"/>
  <c r="F1543" i="3"/>
  <c r="E1543" i="3"/>
  <c r="D1543" i="3"/>
  <c r="C1543" i="3"/>
  <c r="F1542" i="3"/>
  <c r="E1542" i="3"/>
  <c r="D1542" i="3"/>
  <c r="C1542" i="3"/>
  <c r="F1541" i="3"/>
  <c r="E1541" i="3"/>
  <c r="D1541" i="3"/>
  <c r="C1541" i="3"/>
  <c r="F1540" i="3"/>
  <c r="E1540" i="3"/>
  <c r="D1540" i="3"/>
  <c r="C1540" i="3"/>
  <c r="F1539" i="3"/>
  <c r="E1539" i="3"/>
  <c r="D1539" i="3"/>
  <c r="C1539" i="3"/>
  <c r="F1538" i="3"/>
  <c r="E1538" i="3"/>
  <c r="D1538" i="3"/>
  <c r="C1538" i="3"/>
  <c r="F1537" i="3"/>
  <c r="E1537" i="3"/>
  <c r="D1537" i="3"/>
  <c r="C1537" i="3"/>
  <c r="F1536" i="3"/>
  <c r="E1536" i="3"/>
  <c r="D1536" i="3"/>
  <c r="C1536" i="3"/>
  <c r="F1535" i="3"/>
  <c r="E1535" i="3"/>
  <c r="D1535" i="3"/>
  <c r="C1535" i="3"/>
  <c r="F1534" i="3"/>
  <c r="E1534" i="3"/>
  <c r="D1534" i="3"/>
  <c r="C1534" i="3"/>
  <c r="F1533" i="3"/>
  <c r="E1533" i="3"/>
  <c r="D1533" i="3"/>
  <c r="C1533" i="3"/>
  <c r="F1532" i="3"/>
  <c r="E1532" i="3"/>
  <c r="D1532" i="3"/>
  <c r="C1532" i="3"/>
  <c r="F1531" i="3"/>
  <c r="E1531" i="3"/>
  <c r="D1531" i="3"/>
  <c r="C1531" i="3"/>
  <c r="F1530" i="3"/>
  <c r="E1530" i="3"/>
  <c r="D1530" i="3"/>
  <c r="C1530" i="3"/>
  <c r="F1529" i="3"/>
  <c r="E1529" i="3"/>
  <c r="D1529" i="3"/>
  <c r="C1529" i="3"/>
  <c r="F1528" i="3"/>
  <c r="E1528" i="3"/>
  <c r="D1528" i="3"/>
  <c r="C1528" i="3"/>
  <c r="F1527" i="3"/>
  <c r="E1527" i="3"/>
  <c r="D1527" i="3"/>
  <c r="C1527" i="3"/>
  <c r="F1526" i="3"/>
  <c r="E1526" i="3"/>
  <c r="D1526" i="3"/>
  <c r="C1526" i="3"/>
  <c r="F1525" i="3"/>
  <c r="E1525" i="3"/>
  <c r="D1525" i="3"/>
  <c r="C1525" i="3"/>
  <c r="F1524" i="3"/>
  <c r="E1524" i="3"/>
  <c r="D1524" i="3"/>
  <c r="C1524" i="3"/>
  <c r="F1523" i="3"/>
  <c r="E1523" i="3"/>
  <c r="D1523" i="3"/>
  <c r="C1523" i="3"/>
  <c r="F1522" i="3"/>
  <c r="E1522" i="3"/>
  <c r="D1522" i="3"/>
  <c r="C1522" i="3"/>
  <c r="F1521" i="3"/>
  <c r="E1521" i="3"/>
  <c r="D1521" i="3"/>
  <c r="C1521" i="3"/>
  <c r="F1520" i="3"/>
  <c r="E1520" i="3"/>
  <c r="D1520" i="3"/>
  <c r="C1520" i="3"/>
  <c r="F1519" i="3"/>
  <c r="E1519" i="3"/>
  <c r="D1519" i="3"/>
  <c r="C1519" i="3"/>
  <c r="F1518" i="3"/>
  <c r="E1518" i="3"/>
  <c r="D1518" i="3"/>
  <c r="C1518" i="3"/>
  <c r="F1517" i="3"/>
  <c r="E1517" i="3"/>
  <c r="D1517" i="3"/>
  <c r="C1517" i="3"/>
  <c r="F1516" i="3"/>
  <c r="E1516" i="3"/>
  <c r="D1516" i="3"/>
  <c r="C1516" i="3"/>
  <c r="F1515" i="3"/>
  <c r="E1515" i="3"/>
  <c r="D1515" i="3"/>
  <c r="C1515" i="3"/>
  <c r="F1514" i="3"/>
  <c r="E1514" i="3"/>
  <c r="D1514" i="3"/>
  <c r="C1514" i="3"/>
  <c r="F1513" i="3"/>
  <c r="E1513" i="3"/>
  <c r="D1513" i="3"/>
  <c r="C1513" i="3"/>
  <c r="F1512" i="3"/>
  <c r="E1512" i="3"/>
  <c r="D1512" i="3"/>
  <c r="C1512" i="3"/>
  <c r="F1511" i="3"/>
  <c r="E1511" i="3"/>
  <c r="D1511" i="3"/>
  <c r="C1511" i="3"/>
  <c r="F1510" i="3"/>
  <c r="E1510" i="3"/>
  <c r="D1510" i="3"/>
  <c r="C1510" i="3"/>
  <c r="F1509" i="3"/>
  <c r="E1509" i="3"/>
  <c r="D1509" i="3"/>
  <c r="C1509" i="3"/>
  <c r="F1508" i="3"/>
  <c r="E1508" i="3"/>
  <c r="D1508" i="3"/>
  <c r="C1508" i="3"/>
  <c r="F1507" i="3"/>
  <c r="E1507" i="3"/>
  <c r="D1507" i="3"/>
  <c r="C1507" i="3"/>
  <c r="F1506" i="3"/>
  <c r="E1506" i="3"/>
  <c r="D1506" i="3"/>
  <c r="C1506" i="3"/>
  <c r="F1505" i="3"/>
  <c r="E1505" i="3"/>
  <c r="D1505" i="3"/>
  <c r="C1505" i="3"/>
  <c r="F1504" i="3"/>
  <c r="E1504" i="3"/>
  <c r="D1504" i="3"/>
  <c r="C1504" i="3"/>
  <c r="F1503" i="3"/>
  <c r="E1503" i="3"/>
  <c r="D1503" i="3"/>
  <c r="C1503" i="3"/>
  <c r="F1502" i="3"/>
  <c r="E1502" i="3"/>
  <c r="D1502" i="3"/>
  <c r="C1502" i="3"/>
  <c r="F1501" i="3"/>
  <c r="E1501" i="3"/>
  <c r="D1501" i="3"/>
  <c r="C1501" i="3"/>
  <c r="F1500" i="3"/>
  <c r="E1500" i="3"/>
  <c r="D1500" i="3"/>
  <c r="C1500" i="3"/>
  <c r="F1499" i="3"/>
  <c r="E1499" i="3"/>
  <c r="D1499" i="3"/>
  <c r="C1499" i="3"/>
  <c r="F1498" i="3"/>
  <c r="E1498" i="3"/>
  <c r="D1498" i="3"/>
  <c r="C1498" i="3"/>
  <c r="F1497" i="3"/>
  <c r="E1497" i="3"/>
  <c r="D1497" i="3"/>
  <c r="C1497" i="3"/>
  <c r="F1496" i="3"/>
  <c r="E1496" i="3"/>
  <c r="D1496" i="3"/>
  <c r="C1496" i="3"/>
  <c r="F1495" i="3"/>
  <c r="E1495" i="3"/>
  <c r="D1495" i="3"/>
  <c r="C1495" i="3"/>
  <c r="F1494" i="3"/>
  <c r="E1494" i="3"/>
  <c r="D1494" i="3"/>
  <c r="C1494" i="3"/>
  <c r="F1493" i="3"/>
  <c r="E1493" i="3"/>
  <c r="D1493" i="3"/>
  <c r="C1493" i="3"/>
  <c r="F1492" i="3"/>
  <c r="E1492" i="3"/>
  <c r="D1492" i="3"/>
  <c r="C1492" i="3"/>
  <c r="F1491" i="3"/>
  <c r="E1491" i="3"/>
  <c r="D1491" i="3"/>
  <c r="C1491" i="3"/>
  <c r="F1490" i="3"/>
  <c r="E1490" i="3"/>
  <c r="D1490" i="3"/>
  <c r="C1490" i="3"/>
  <c r="F1489" i="3"/>
  <c r="E1489" i="3"/>
  <c r="D1489" i="3"/>
  <c r="C1489" i="3"/>
  <c r="F1488" i="3"/>
  <c r="E1488" i="3"/>
  <c r="D1488" i="3"/>
  <c r="C1488" i="3"/>
  <c r="F1487" i="3"/>
  <c r="E1487" i="3"/>
  <c r="D1487" i="3"/>
  <c r="C1487" i="3"/>
  <c r="F1486" i="3"/>
  <c r="E1486" i="3"/>
  <c r="D1486" i="3"/>
  <c r="C1486" i="3"/>
  <c r="F1485" i="3"/>
  <c r="E1485" i="3"/>
  <c r="D1485" i="3"/>
  <c r="C1485" i="3"/>
  <c r="F1484" i="3"/>
  <c r="E1484" i="3"/>
  <c r="D1484" i="3"/>
  <c r="C1484" i="3"/>
  <c r="F1483" i="3"/>
  <c r="E1483" i="3"/>
  <c r="D1483" i="3"/>
  <c r="C1483" i="3"/>
  <c r="F1482" i="3"/>
  <c r="E1482" i="3"/>
  <c r="D1482" i="3"/>
  <c r="C1482" i="3"/>
  <c r="F1481" i="3"/>
  <c r="E1481" i="3"/>
  <c r="D1481" i="3"/>
  <c r="C1481" i="3"/>
  <c r="F1480" i="3"/>
  <c r="E1480" i="3"/>
  <c r="D1480" i="3"/>
  <c r="C1480" i="3"/>
  <c r="F1479" i="3"/>
  <c r="E1479" i="3"/>
  <c r="D1479" i="3"/>
  <c r="C1479" i="3"/>
  <c r="F1478" i="3"/>
  <c r="E1478" i="3"/>
  <c r="D1478" i="3"/>
  <c r="C1478" i="3"/>
  <c r="F1477" i="3"/>
  <c r="E1477" i="3"/>
  <c r="D1477" i="3"/>
  <c r="C1477" i="3"/>
  <c r="F1476" i="3"/>
  <c r="E1476" i="3"/>
  <c r="D1476" i="3"/>
  <c r="C1476" i="3"/>
  <c r="F1475" i="3"/>
  <c r="E1475" i="3"/>
  <c r="D1475" i="3"/>
  <c r="C1475" i="3"/>
  <c r="F1474" i="3"/>
  <c r="E1474" i="3"/>
  <c r="D1474" i="3"/>
  <c r="C1474" i="3"/>
  <c r="F1473" i="3"/>
  <c r="E1473" i="3"/>
  <c r="D1473" i="3"/>
  <c r="C1473" i="3"/>
  <c r="F1472" i="3"/>
  <c r="E1472" i="3"/>
  <c r="D1472" i="3"/>
  <c r="C1472" i="3"/>
  <c r="F1471" i="3"/>
  <c r="E1471" i="3"/>
  <c r="D1471" i="3"/>
  <c r="C1471" i="3"/>
  <c r="F1470" i="3"/>
  <c r="E1470" i="3"/>
  <c r="D1470" i="3"/>
  <c r="C1470" i="3"/>
  <c r="F1469" i="3"/>
  <c r="E1469" i="3"/>
  <c r="D1469" i="3"/>
  <c r="C1469" i="3"/>
  <c r="F1468" i="3"/>
  <c r="E1468" i="3"/>
  <c r="D1468" i="3"/>
  <c r="C1468" i="3"/>
  <c r="F1467" i="3"/>
  <c r="E1467" i="3"/>
  <c r="D1467" i="3"/>
  <c r="C1467" i="3"/>
  <c r="F1466" i="3"/>
  <c r="E1466" i="3"/>
  <c r="D1466" i="3"/>
  <c r="C1466" i="3"/>
  <c r="F1465" i="3"/>
  <c r="E1465" i="3"/>
  <c r="D1465" i="3"/>
  <c r="C1465" i="3"/>
  <c r="F1464" i="3"/>
  <c r="E1464" i="3"/>
  <c r="D1464" i="3"/>
  <c r="C1464" i="3"/>
  <c r="F1463" i="3"/>
  <c r="E1463" i="3"/>
  <c r="D1463" i="3"/>
  <c r="C1463" i="3"/>
  <c r="F1462" i="3"/>
  <c r="E1462" i="3"/>
  <c r="D1462" i="3"/>
  <c r="C1462" i="3"/>
  <c r="F1461" i="3"/>
  <c r="E1461" i="3"/>
  <c r="D1461" i="3"/>
  <c r="C1461" i="3"/>
  <c r="F1460" i="3"/>
  <c r="E1460" i="3"/>
  <c r="D1460" i="3"/>
  <c r="C1460" i="3"/>
  <c r="F1459" i="3"/>
  <c r="E1459" i="3"/>
  <c r="D1459" i="3"/>
  <c r="C1459" i="3"/>
  <c r="F1458" i="3"/>
  <c r="E1458" i="3"/>
  <c r="D1458" i="3"/>
  <c r="C1458" i="3"/>
  <c r="F1457" i="3"/>
  <c r="E1457" i="3"/>
  <c r="D1457" i="3"/>
  <c r="C1457" i="3"/>
  <c r="F1456" i="3"/>
  <c r="E1456" i="3"/>
  <c r="D1456" i="3"/>
  <c r="C1456" i="3"/>
  <c r="F1455" i="3"/>
  <c r="E1455" i="3"/>
  <c r="D1455" i="3"/>
  <c r="C1455" i="3"/>
  <c r="F1454" i="3"/>
  <c r="E1454" i="3"/>
  <c r="D1454" i="3"/>
  <c r="C1454" i="3"/>
  <c r="F1453" i="3"/>
  <c r="E1453" i="3"/>
  <c r="D1453" i="3"/>
  <c r="C1453" i="3"/>
  <c r="F1452" i="3"/>
  <c r="E1452" i="3"/>
  <c r="D1452" i="3"/>
  <c r="C1452" i="3"/>
  <c r="F1451" i="3"/>
  <c r="E1451" i="3"/>
  <c r="D1451" i="3"/>
  <c r="C1451" i="3"/>
  <c r="F1450" i="3"/>
  <c r="E1450" i="3"/>
  <c r="D1450" i="3"/>
  <c r="C1450" i="3"/>
  <c r="F1449" i="3"/>
  <c r="E1449" i="3"/>
  <c r="D1449" i="3"/>
  <c r="C1449" i="3"/>
  <c r="F1448" i="3"/>
  <c r="E1448" i="3"/>
  <c r="D1448" i="3"/>
  <c r="C1448" i="3"/>
  <c r="F1447" i="3"/>
  <c r="E1447" i="3"/>
  <c r="D1447" i="3"/>
  <c r="C1447" i="3"/>
  <c r="F1446" i="3"/>
  <c r="E1446" i="3"/>
  <c r="D1446" i="3"/>
  <c r="C1446" i="3"/>
  <c r="F1445" i="3"/>
  <c r="E1445" i="3"/>
  <c r="D1445" i="3"/>
  <c r="C1445" i="3"/>
  <c r="F1444" i="3"/>
  <c r="E1444" i="3"/>
  <c r="D1444" i="3"/>
  <c r="C1444" i="3"/>
  <c r="F1443" i="3"/>
  <c r="E1443" i="3"/>
  <c r="D1443" i="3"/>
  <c r="C1443" i="3"/>
  <c r="F1442" i="3"/>
  <c r="E1442" i="3"/>
  <c r="D1442" i="3"/>
  <c r="C1442" i="3"/>
  <c r="F1441" i="3"/>
  <c r="E1441" i="3"/>
  <c r="D1441" i="3"/>
  <c r="C1441" i="3"/>
  <c r="F1440" i="3"/>
  <c r="E1440" i="3"/>
  <c r="D1440" i="3"/>
  <c r="C1440" i="3"/>
  <c r="F1439" i="3"/>
  <c r="E1439" i="3"/>
  <c r="D1439" i="3"/>
  <c r="C1439" i="3"/>
  <c r="F1438" i="3"/>
  <c r="E1438" i="3"/>
  <c r="D1438" i="3"/>
  <c r="C1438" i="3"/>
  <c r="F1437" i="3"/>
  <c r="E1437" i="3"/>
  <c r="D1437" i="3"/>
  <c r="C1437" i="3"/>
  <c r="F1436" i="3"/>
  <c r="E1436" i="3"/>
  <c r="D1436" i="3"/>
  <c r="C1436" i="3"/>
  <c r="F1435" i="3"/>
  <c r="E1435" i="3"/>
  <c r="D1435" i="3"/>
  <c r="C1435" i="3"/>
  <c r="F1434" i="3"/>
  <c r="E1434" i="3"/>
  <c r="D1434" i="3"/>
  <c r="C1434" i="3"/>
  <c r="F1433" i="3"/>
  <c r="E1433" i="3"/>
  <c r="D1433" i="3"/>
  <c r="C1433" i="3"/>
  <c r="F1432" i="3"/>
  <c r="E1432" i="3"/>
  <c r="D1432" i="3"/>
  <c r="C1432" i="3"/>
  <c r="F1431" i="3"/>
  <c r="E1431" i="3"/>
  <c r="D1431" i="3"/>
  <c r="C1431" i="3"/>
  <c r="F1430" i="3"/>
  <c r="E1430" i="3"/>
  <c r="D1430" i="3"/>
  <c r="C1430" i="3"/>
  <c r="F1429" i="3"/>
  <c r="E1429" i="3"/>
  <c r="D1429" i="3"/>
  <c r="C1429" i="3"/>
  <c r="F1428" i="3"/>
  <c r="E1428" i="3"/>
  <c r="D1428" i="3"/>
  <c r="C1428" i="3"/>
  <c r="F1427" i="3"/>
  <c r="E1427" i="3"/>
  <c r="D1427" i="3"/>
  <c r="C1427" i="3"/>
  <c r="F1426" i="3"/>
  <c r="E1426" i="3"/>
  <c r="D1426" i="3"/>
  <c r="C1426" i="3"/>
  <c r="F1425" i="3"/>
  <c r="E1425" i="3"/>
  <c r="D1425" i="3"/>
  <c r="C1425" i="3"/>
  <c r="F1424" i="3"/>
  <c r="E1424" i="3"/>
  <c r="D1424" i="3"/>
  <c r="C1424" i="3"/>
  <c r="F1423" i="3"/>
  <c r="E1423" i="3"/>
  <c r="D1423" i="3"/>
  <c r="C1423" i="3"/>
  <c r="F1422" i="3"/>
  <c r="E1422" i="3"/>
  <c r="D1422" i="3"/>
  <c r="C1422" i="3"/>
  <c r="F1421" i="3"/>
  <c r="E1421" i="3"/>
  <c r="D1421" i="3"/>
  <c r="C1421" i="3"/>
  <c r="F1420" i="3"/>
  <c r="E1420" i="3"/>
  <c r="D1420" i="3"/>
  <c r="C1420" i="3"/>
  <c r="F1419" i="3"/>
  <c r="E1419" i="3"/>
  <c r="D1419" i="3"/>
  <c r="C1419" i="3"/>
  <c r="F1418" i="3"/>
  <c r="E1418" i="3"/>
  <c r="D1418" i="3"/>
  <c r="C1418" i="3"/>
  <c r="F1417" i="3"/>
  <c r="E1417" i="3"/>
  <c r="D1417" i="3"/>
  <c r="C1417" i="3"/>
  <c r="F1416" i="3"/>
  <c r="E1416" i="3"/>
  <c r="D1416" i="3"/>
  <c r="C1416" i="3"/>
  <c r="F1415" i="3"/>
  <c r="E1415" i="3"/>
  <c r="D1415" i="3"/>
  <c r="C1415" i="3"/>
  <c r="F1414" i="3"/>
  <c r="E1414" i="3"/>
  <c r="D1414" i="3"/>
  <c r="C1414" i="3"/>
  <c r="F1413" i="3"/>
  <c r="E1413" i="3"/>
  <c r="D1413" i="3"/>
  <c r="C1413" i="3"/>
  <c r="F1412" i="3"/>
  <c r="E1412" i="3"/>
  <c r="D1412" i="3"/>
  <c r="C1412" i="3"/>
  <c r="F1411" i="3"/>
  <c r="E1411" i="3"/>
  <c r="D1411" i="3"/>
  <c r="C1411" i="3"/>
  <c r="F1410" i="3"/>
  <c r="E1410" i="3"/>
  <c r="D1410" i="3"/>
  <c r="C1410" i="3"/>
  <c r="F1409" i="3"/>
  <c r="E1409" i="3"/>
  <c r="D1409" i="3"/>
  <c r="C1409" i="3"/>
  <c r="F1408" i="3"/>
  <c r="E1408" i="3"/>
  <c r="D1408" i="3"/>
  <c r="C1408" i="3"/>
  <c r="F1407" i="3"/>
  <c r="E1407" i="3"/>
  <c r="D1407" i="3"/>
  <c r="C1407" i="3"/>
  <c r="F1406" i="3"/>
  <c r="E1406" i="3"/>
  <c r="D1406" i="3"/>
  <c r="C1406" i="3"/>
  <c r="F1405" i="3"/>
  <c r="E1405" i="3"/>
  <c r="D1405" i="3"/>
  <c r="C1405" i="3"/>
  <c r="F1404" i="3"/>
  <c r="E1404" i="3"/>
  <c r="D1404" i="3"/>
  <c r="C1404" i="3"/>
  <c r="F1403" i="3"/>
  <c r="E1403" i="3"/>
  <c r="D1403" i="3"/>
  <c r="C1403" i="3"/>
  <c r="F1402" i="3"/>
  <c r="E1402" i="3"/>
  <c r="D1402" i="3"/>
  <c r="C1402" i="3"/>
  <c r="F1401" i="3"/>
  <c r="E1401" i="3"/>
  <c r="D1401" i="3"/>
  <c r="C1401" i="3"/>
  <c r="F1400" i="3"/>
  <c r="E1400" i="3"/>
  <c r="D1400" i="3"/>
  <c r="C1400" i="3"/>
  <c r="F1399" i="3"/>
  <c r="E1399" i="3"/>
  <c r="D1399" i="3"/>
  <c r="C1399" i="3"/>
  <c r="F1398" i="3"/>
  <c r="E1398" i="3"/>
  <c r="D1398" i="3"/>
  <c r="C1398" i="3"/>
  <c r="F1397" i="3"/>
  <c r="E1397" i="3"/>
  <c r="D1397" i="3"/>
  <c r="C1397" i="3"/>
  <c r="F1396" i="3"/>
  <c r="E1396" i="3"/>
  <c r="D1396" i="3"/>
  <c r="C1396" i="3"/>
  <c r="F1395" i="3"/>
  <c r="E1395" i="3"/>
  <c r="D1395" i="3"/>
  <c r="C1395" i="3"/>
  <c r="F1394" i="3"/>
  <c r="E1394" i="3"/>
  <c r="D1394" i="3"/>
  <c r="C1394" i="3"/>
  <c r="F1393" i="3"/>
  <c r="E1393" i="3"/>
  <c r="D1393" i="3"/>
  <c r="C1393" i="3"/>
  <c r="F1392" i="3"/>
  <c r="E1392" i="3"/>
  <c r="D1392" i="3"/>
  <c r="C1392" i="3"/>
  <c r="F1391" i="3"/>
  <c r="E1391" i="3"/>
  <c r="D1391" i="3"/>
  <c r="C1391" i="3"/>
  <c r="F1390" i="3"/>
  <c r="E1390" i="3"/>
  <c r="D1390" i="3"/>
  <c r="C1390" i="3"/>
  <c r="F1389" i="3"/>
  <c r="E1389" i="3"/>
  <c r="D1389" i="3"/>
  <c r="C1389" i="3"/>
  <c r="F1388" i="3"/>
  <c r="E1388" i="3"/>
  <c r="D1388" i="3"/>
  <c r="C1388" i="3"/>
  <c r="F1387" i="3"/>
  <c r="E1387" i="3"/>
  <c r="D1387" i="3"/>
  <c r="C1387" i="3"/>
  <c r="F1386" i="3"/>
  <c r="E1386" i="3"/>
  <c r="G1386" i="3" s="1"/>
  <c r="D1386" i="3"/>
  <c r="C1386" i="3"/>
  <c r="F1385" i="3"/>
  <c r="E1385" i="3"/>
  <c r="D1385" i="3"/>
  <c r="C1385" i="3"/>
  <c r="F1384" i="3"/>
  <c r="E1384" i="3"/>
  <c r="D1384" i="3"/>
  <c r="C1384" i="3"/>
  <c r="F1383" i="3"/>
  <c r="E1383" i="3"/>
  <c r="D1383" i="3"/>
  <c r="C1383" i="3"/>
  <c r="F1382" i="3"/>
  <c r="E1382" i="3"/>
  <c r="D1382" i="3"/>
  <c r="C1382" i="3"/>
  <c r="F1381" i="3"/>
  <c r="E1381" i="3"/>
  <c r="D1381" i="3"/>
  <c r="C1381" i="3"/>
  <c r="F1380" i="3"/>
  <c r="E1380" i="3"/>
  <c r="D1380" i="3"/>
  <c r="C1380" i="3"/>
  <c r="F1379" i="3"/>
  <c r="E1379" i="3"/>
  <c r="D1379" i="3"/>
  <c r="C1379" i="3"/>
  <c r="F1378" i="3"/>
  <c r="E1378" i="3"/>
  <c r="D1378" i="3"/>
  <c r="C1378" i="3"/>
  <c r="F1377" i="3"/>
  <c r="E1377" i="3"/>
  <c r="D1377" i="3"/>
  <c r="C1377" i="3"/>
  <c r="F1376" i="3"/>
  <c r="E1376" i="3"/>
  <c r="D1376" i="3"/>
  <c r="C1376" i="3"/>
  <c r="F1375" i="3"/>
  <c r="E1375" i="3"/>
  <c r="D1375" i="3"/>
  <c r="C1375" i="3"/>
  <c r="F1374" i="3"/>
  <c r="E1374" i="3"/>
  <c r="D1374" i="3"/>
  <c r="C1374" i="3"/>
  <c r="F1373" i="3"/>
  <c r="E1373" i="3"/>
  <c r="D1373" i="3"/>
  <c r="C1373" i="3"/>
  <c r="F1372" i="3"/>
  <c r="E1372" i="3"/>
  <c r="D1372" i="3"/>
  <c r="C1372" i="3"/>
  <c r="F1371" i="3"/>
  <c r="E1371" i="3"/>
  <c r="D1371" i="3"/>
  <c r="C1371" i="3"/>
  <c r="F1370" i="3"/>
  <c r="E1370" i="3"/>
  <c r="D1370" i="3"/>
  <c r="C1370" i="3"/>
  <c r="F1369" i="3"/>
  <c r="E1369" i="3"/>
  <c r="D1369" i="3"/>
  <c r="C1369" i="3"/>
  <c r="F1368" i="3"/>
  <c r="E1368" i="3"/>
  <c r="D1368" i="3"/>
  <c r="C1368" i="3"/>
  <c r="F1367" i="3"/>
  <c r="E1367" i="3"/>
  <c r="D1367" i="3"/>
  <c r="C1367" i="3"/>
  <c r="F1366" i="3"/>
  <c r="E1366" i="3"/>
  <c r="D1366" i="3"/>
  <c r="C1366" i="3"/>
  <c r="F1365" i="3"/>
  <c r="E1365" i="3"/>
  <c r="D1365" i="3"/>
  <c r="C1365" i="3"/>
  <c r="F1364" i="3"/>
  <c r="E1364" i="3"/>
  <c r="D1364" i="3"/>
  <c r="C1364" i="3"/>
  <c r="F1363" i="3"/>
  <c r="E1363" i="3"/>
  <c r="D1363" i="3"/>
  <c r="C1363" i="3"/>
  <c r="F1362" i="3"/>
  <c r="E1362" i="3"/>
  <c r="D1362" i="3"/>
  <c r="C1362" i="3"/>
  <c r="F1361" i="3"/>
  <c r="E1361" i="3"/>
  <c r="D1361" i="3"/>
  <c r="C1361" i="3"/>
  <c r="F1360" i="3"/>
  <c r="E1360" i="3"/>
  <c r="D1360" i="3"/>
  <c r="C1360" i="3"/>
  <c r="F1359" i="3"/>
  <c r="E1359" i="3"/>
  <c r="D1359" i="3"/>
  <c r="C1359" i="3"/>
  <c r="F1358" i="3"/>
  <c r="E1358" i="3"/>
  <c r="D1358" i="3"/>
  <c r="C1358" i="3"/>
  <c r="F1357" i="3"/>
  <c r="E1357" i="3"/>
  <c r="D1357" i="3"/>
  <c r="C1357" i="3"/>
  <c r="F1356" i="3"/>
  <c r="E1356" i="3"/>
  <c r="D1356" i="3"/>
  <c r="C1356" i="3"/>
  <c r="F1355" i="3"/>
  <c r="E1355" i="3"/>
  <c r="D1355" i="3"/>
  <c r="C1355" i="3"/>
  <c r="F1354" i="3"/>
  <c r="E1354" i="3"/>
  <c r="D1354" i="3"/>
  <c r="C1354" i="3"/>
  <c r="F1353" i="3"/>
  <c r="E1353" i="3"/>
  <c r="D1353" i="3"/>
  <c r="C1353" i="3"/>
  <c r="F1352" i="3"/>
  <c r="E1352" i="3"/>
  <c r="D1352" i="3"/>
  <c r="C1352" i="3"/>
  <c r="F1351" i="3"/>
  <c r="E1351" i="3"/>
  <c r="D1351" i="3"/>
  <c r="C1351" i="3"/>
  <c r="F1350" i="3"/>
  <c r="E1350" i="3"/>
  <c r="D1350" i="3"/>
  <c r="C1350" i="3"/>
  <c r="F1349" i="3"/>
  <c r="E1349" i="3"/>
  <c r="D1349" i="3"/>
  <c r="C1349" i="3"/>
  <c r="F1348" i="3"/>
  <c r="E1348" i="3"/>
  <c r="D1348" i="3"/>
  <c r="C1348" i="3"/>
  <c r="F1347" i="3"/>
  <c r="E1347" i="3"/>
  <c r="D1347" i="3"/>
  <c r="C1347" i="3"/>
  <c r="F1346" i="3"/>
  <c r="E1346" i="3"/>
  <c r="D1346" i="3"/>
  <c r="C1346" i="3"/>
  <c r="F1345" i="3"/>
  <c r="E1345" i="3"/>
  <c r="D1345" i="3"/>
  <c r="C1345" i="3"/>
  <c r="F1344" i="3"/>
  <c r="E1344" i="3"/>
  <c r="D1344" i="3"/>
  <c r="C1344" i="3"/>
  <c r="F1343" i="3"/>
  <c r="E1343" i="3"/>
  <c r="D1343" i="3"/>
  <c r="C1343" i="3"/>
  <c r="F1342" i="3"/>
  <c r="E1342" i="3"/>
  <c r="D1342" i="3"/>
  <c r="C1342" i="3"/>
  <c r="F1341" i="3"/>
  <c r="E1341" i="3"/>
  <c r="D1341" i="3"/>
  <c r="C1341" i="3"/>
  <c r="F1340" i="3"/>
  <c r="E1340" i="3"/>
  <c r="D1340" i="3"/>
  <c r="C1340" i="3"/>
  <c r="F1339" i="3"/>
  <c r="E1339" i="3"/>
  <c r="D1339" i="3"/>
  <c r="C1339" i="3"/>
  <c r="F1338" i="3"/>
  <c r="E1338" i="3"/>
  <c r="D1338" i="3"/>
  <c r="C1338" i="3"/>
  <c r="F1337" i="3"/>
  <c r="E1337" i="3"/>
  <c r="D1337" i="3"/>
  <c r="C1337" i="3"/>
  <c r="F1336" i="3"/>
  <c r="E1336" i="3"/>
  <c r="D1336" i="3"/>
  <c r="C1336" i="3"/>
  <c r="F1335" i="3"/>
  <c r="E1335" i="3"/>
  <c r="D1335" i="3"/>
  <c r="C1335" i="3"/>
  <c r="F1334" i="3"/>
  <c r="E1334" i="3"/>
  <c r="D1334" i="3"/>
  <c r="C1334" i="3"/>
  <c r="F1333" i="3"/>
  <c r="E1333" i="3"/>
  <c r="D1333" i="3"/>
  <c r="C1333" i="3"/>
  <c r="F1332" i="3"/>
  <c r="E1332" i="3"/>
  <c r="D1332" i="3"/>
  <c r="C1332" i="3"/>
  <c r="F1331" i="3"/>
  <c r="E1331" i="3"/>
  <c r="D1331" i="3"/>
  <c r="C1331" i="3"/>
  <c r="F1330" i="3"/>
  <c r="E1330" i="3"/>
  <c r="D1330" i="3"/>
  <c r="C1330" i="3"/>
  <c r="F1329" i="3"/>
  <c r="E1329" i="3"/>
  <c r="D1329" i="3"/>
  <c r="C1329" i="3"/>
  <c r="F1328" i="3"/>
  <c r="E1328" i="3"/>
  <c r="D1328" i="3"/>
  <c r="C1328" i="3"/>
  <c r="F1327" i="3"/>
  <c r="E1327" i="3"/>
  <c r="D1327" i="3"/>
  <c r="C1327" i="3"/>
  <c r="F1326" i="3"/>
  <c r="E1326" i="3"/>
  <c r="D1326" i="3"/>
  <c r="C1326" i="3"/>
  <c r="F1325" i="3"/>
  <c r="E1325" i="3"/>
  <c r="D1325" i="3"/>
  <c r="C1325" i="3"/>
  <c r="F1324" i="3"/>
  <c r="E1324" i="3"/>
  <c r="D1324" i="3"/>
  <c r="C1324" i="3"/>
  <c r="F1323" i="3"/>
  <c r="E1323" i="3"/>
  <c r="D1323" i="3"/>
  <c r="C1323" i="3"/>
  <c r="F1322" i="3"/>
  <c r="E1322" i="3"/>
  <c r="D1322" i="3"/>
  <c r="C1322" i="3"/>
  <c r="F1321" i="3"/>
  <c r="E1321" i="3"/>
  <c r="D1321" i="3"/>
  <c r="C1321" i="3"/>
  <c r="F1320" i="3"/>
  <c r="E1320" i="3"/>
  <c r="D1320" i="3"/>
  <c r="C1320" i="3"/>
  <c r="F1319" i="3"/>
  <c r="E1319" i="3"/>
  <c r="D1319" i="3"/>
  <c r="C1319" i="3"/>
  <c r="F1318" i="3"/>
  <c r="E1318" i="3"/>
  <c r="D1318" i="3"/>
  <c r="C1318" i="3"/>
  <c r="F1317" i="3"/>
  <c r="E1317" i="3"/>
  <c r="D1317" i="3"/>
  <c r="C1317" i="3"/>
  <c r="F1316" i="3"/>
  <c r="E1316" i="3"/>
  <c r="D1316" i="3"/>
  <c r="C1316" i="3"/>
  <c r="F1315" i="3"/>
  <c r="E1315" i="3"/>
  <c r="D1315" i="3"/>
  <c r="C1315" i="3"/>
  <c r="F1314" i="3"/>
  <c r="E1314" i="3"/>
  <c r="D1314" i="3"/>
  <c r="C1314" i="3"/>
  <c r="F1313" i="3"/>
  <c r="E1313" i="3"/>
  <c r="D1313" i="3"/>
  <c r="C1313" i="3"/>
  <c r="F1312" i="3"/>
  <c r="E1312" i="3"/>
  <c r="D1312" i="3"/>
  <c r="C1312" i="3"/>
  <c r="F1311" i="3"/>
  <c r="E1311" i="3"/>
  <c r="D1311" i="3"/>
  <c r="C1311" i="3"/>
  <c r="F1310" i="3"/>
  <c r="E1310" i="3"/>
  <c r="D1310" i="3"/>
  <c r="C1310" i="3"/>
  <c r="F1309" i="3"/>
  <c r="E1309" i="3"/>
  <c r="D1309" i="3"/>
  <c r="C1309" i="3"/>
  <c r="F1308" i="3"/>
  <c r="E1308" i="3"/>
  <c r="D1308" i="3"/>
  <c r="C1308" i="3"/>
  <c r="F1307" i="3"/>
  <c r="E1307" i="3"/>
  <c r="D1307" i="3"/>
  <c r="C1307" i="3"/>
  <c r="F1306" i="3"/>
  <c r="E1306" i="3"/>
  <c r="D1306" i="3"/>
  <c r="C1306" i="3"/>
  <c r="F1305" i="3"/>
  <c r="E1305" i="3"/>
  <c r="D1305" i="3"/>
  <c r="C1305" i="3"/>
  <c r="F1304" i="3"/>
  <c r="E1304" i="3"/>
  <c r="D1304" i="3"/>
  <c r="C1304" i="3"/>
  <c r="F1303" i="3"/>
  <c r="E1303" i="3"/>
  <c r="D1303" i="3"/>
  <c r="C1303" i="3"/>
  <c r="F1302" i="3"/>
  <c r="E1302" i="3"/>
  <c r="D1302" i="3"/>
  <c r="C1302" i="3"/>
  <c r="F1301" i="3"/>
  <c r="E1301" i="3"/>
  <c r="D1301" i="3"/>
  <c r="C1301" i="3"/>
  <c r="F1300" i="3"/>
  <c r="E1300" i="3"/>
  <c r="D1300" i="3"/>
  <c r="C1300" i="3"/>
  <c r="F1299" i="3"/>
  <c r="E1299" i="3"/>
  <c r="D1299" i="3"/>
  <c r="C1299" i="3"/>
  <c r="F1298" i="3"/>
  <c r="E1298" i="3"/>
  <c r="D1298" i="3"/>
  <c r="C1298" i="3"/>
  <c r="F1297" i="3"/>
  <c r="E1297" i="3"/>
  <c r="D1297" i="3"/>
  <c r="C1297" i="3"/>
  <c r="F1296" i="3"/>
  <c r="E1296" i="3"/>
  <c r="D1296" i="3"/>
  <c r="C1296" i="3"/>
  <c r="F1295" i="3"/>
  <c r="E1295" i="3"/>
  <c r="D1295" i="3"/>
  <c r="C1295" i="3"/>
  <c r="F1294" i="3"/>
  <c r="E1294" i="3"/>
  <c r="D1294" i="3"/>
  <c r="C1294" i="3"/>
  <c r="F1293" i="3"/>
  <c r="E1293" i="3"/>
  <c r="D1293" i="3"/>
  <c r="C1293" i="3"/>
  <c r="F1292" i="3"/>
  <c r="E1292" i="3"/>
  <c r="D1292" i="3"/>
  <c r="C1292" i="3"/>
  <c r="F1291" i="3"/>
  <c r="E1291" i="3"/>
  <c r="D1291" i="3"/>
  <c r="C1291" i="3"/>
  <c r="F1290" i="3"/>
  <c r="E1290" i="3"/>
  <c r="D1290" i="3"/>
  <c r="C1290" i="3"/>
  <c r="F1289" i="3"/>
  <c r="E1289" i="3"/>
  <c r="D1289" i="3"/>
  <c r="C1289" i="3"/>
  <c r="F1288" i="3"/>
  <c r="E1288" i="3"/>
  <c r="D1288" i="3"/>
  <c r="C1288" i="3"/>
  <c r="F1287" i="3"/>
  <c r="E1287" i="3"/>
  <c r="D1287" i="3"/>
  <c r="C1287" i="3"/>
  <c r="F1286" i="3"/>
  <c r="E1286" i="3"/>
  <c r="D1286" i="3"/>
  <c r="C1286" i="3"/>
  <c r="F1285" i="3"/>
  <c r="E1285" i="3"/>
  <c r="D1285" i="3"/>
  <c r="C1285" i="3"/>
  <c r="F1284" i="3"/>
  <c r="E1284" i="3"/>
  <c r="D1284" i="3"/>
  <c r="C1284" i="3"/>
  <c r="F1283" i="3"/>
  <c r="E1283" i="3"/>
  <c r="D1283" i="3"/>
  <c r="C1283" i="3"/>
  <c r="F1282" i="3"/>
  <c r="E1282" i="3"/>
  <c r="D1282" i="3"/>
  <c r="C1282" i="3"/>
  <c r="F1281" i="3"/>
  <c r="E1281" i="3"/>
  <c r="D1281" i="3"/>
  <c r="C1281" i="3"/>
  <c r="F1280" i="3"/>
  <c r="E1280" i="3"/>
  <c r="D1280" i="3"/>
  <c r="C1280" i="3"/>
  <c r="F1279" i="3"/>
  <c r="E1279" i="3"/>
  <c r="D1279" i="3"/>
  <c r="C1279" i="3"/>
  <c r="F1278" i="3"/>
  <c r="E1278" i="3"/>
  <c r="D1278" i="3"/>
  <c r="C1278" i="3"/>
  <c r="F1277" i="3"/>
  <c r="E1277" i="3"/>
  <c r="D1277" i="3"/>
  <c r="C1277" i="3"/>
  <c r="F1276" i="3"/>
  <c r="E1276" i="3"/>
  <c r="D1276" i="3"/>
  <c r="C1276" i="3"/>
  <c r="F1275" i="3"/>
  <c r="E1275" i="3"/>
  <c r="D1275" i="3"/>
  <c r="C1275" i="3"/>
  <c r="F1274" i="3"/>
  <c r="E1274" i="3"/>
  <c r="D1274" i="3"/>
  <c r="C1274" i="3"/>
  <c r="F1273" i="3"/>
  <c r="E1273" i="3"/>
  <c r="D1273" i="3"/>
  <c r="C1273" i="3"/>
  <c r="F1272" i="3"/>
  <c r="E1272" i="3"/>
  <c r="D1272" i="3"/>
  <c r="C1272" i="3"/>
  <c r="F1271" i="3"/>
  <c r="E1271" i="3"/>
  <c r="D1271" i="3"/>
  <c r="C1271" i="3"/>
  <c r="F1270" i="3"/>
  <c r="E1270" i="3"/>
  <c r="D1270" i="3"/>
  <c r="C1270" i="3"/>
  <c r="F1269" i="3"/>
  <c r="E1269" i="3"/>
  <c r="D1269" i="3"/>
  <c r="C1269" i="3"/>
  <c r="F1268" i="3"/>
  <c r="E1268" i="3"/>
  <c r="D1268" i="3"/>
  <c r="C1268" i="3"/>
  <c r="F1267" i="3"/>
  <c r="E1267" i="3"/>
  <c r="D1267" i="3"/>
  <c r="C1267" i="3"/>
  <c r="F1266" i="3"/>
  <c r="E1266" i="3"/>
  <c r="D1266" i="3"/>
  <c r="C1266" i="3"/>
  <c r="F1265" i="3"/>
  <c r="E1265" i="3"/>
  <c r="D1265" i="3"/>
  <c r="C1265" i="3"/>
  <c r="F1264" i="3"/>
  <c r="E1264" i="3"/>
  <c r="D1264" i="3"/>
  <c r="C1264" i="3"/>
  <c r="F1263" i="3"/>
  <c r="E1263" i="3"/>
  <c r="D1263" i="3"/>
  <c r="C1263" i="3"/>
  <c r="F1262" i="3"/>
  <c r="E1262" i="3"/>
  <c r="D1262" i="3"/>
  <c r="C1262" i="3"/>
  <c r="F1261" i="3"/>
  <c r="E1261" i="3"/>
  <c r="D1261" i="3"/>
  <c r="C1261" i="3"/>
  <c r="F1260" i="3"/>
  <c r="E1260" i="3"/>
  <c r="D1260" i="3"/>
  <c r="C1260" i="3"/>
  <c r="F1259" i="3"/>
  <c r="E1259" i="3"/>
  <c r="D1259" i="3"/>
  <c r="C1259" i="3"/>
  <c r="F1258" i="3"/>
  <c r="E1258" i="3"/>
  <c r="D1258" i="3"/>
  <c r="C1258" i="3"/>
  <c r="F1257" i="3"/>
  <c r="E1257" i="3"/>
  <c r="D1257" i="3"/>
  <c r="C1257" i="3"/>
  <c r="F1256" i="3"/>
  <c r="E1256" i="3"/>
  <c r="D1256" i="3"/>
  <c r="C1256" i="3"/>
  <c r="F1255" i="3"/>
  <c r="E1255" i="3"/>
  <c r="D1255" i="3"/>
  <c r="C1255" i="3"/>
  <c r="F1254" i="3"/>
  <c r="E1254" i="3"/>
  <c r="D1254" i="3"/>
  <c r="C1254" i="3"/>
  <c r="F1253" i="3"/>
  <c r="E1253" i="3"/>
  <c r="D1253" i="3"/>
  <c r="C1253" i="3"/>
  <c r="F1252" i="3"/>
  <c r="E1252" i="3"/>
  <c r="D1252" i="3"/>
  <c r="C1252" i="3"/>
  <c r="F1251" i="3"/>
  <c r="E1251" i="3"/>
  <c r="D1251" i="3"/>
  <c r="C1251" i="3"/>
  <c r="F1250" i="3"/>
  <c r="E1250" i="3"/>
  <c r="D1250" i="3"/>
  <c r="C1250" i="3"/>
  <c r="F1249" i="3"/>
  <c r="E1249" i="3"/>
  <c r="D1249" i="3"/>
  <c r="C1249" i="3"/>
  <c r="F1248" i="3"/>
  <c r="E1248" i="3"/>
  <c r="D1248" i="3"/>
  <c r="C1248" i="3"/>
  <c r="F1247" i="3"/>
  <c r="E1247" i="3"/>
  <c r="D1247" i="3"/>
  <c r="C1247" i="3"/>
  <c r="F1246" i="3"/>
  <c r="E1246" i="3"/>
  <c r="D1246" i="3"/>
  <c r="C1246" i="3"/>
  <c r="F1245" i="3"/>
  <c r="E1245" i="3"/>
  <c r="D1245" i="3"/>
  <c r="C1245" i="3"/>
  <c r="F1244" i="3"/>
  <c r="E1244" i="3"/>
  <c r="D1244" i="3"/>
  <c r="C1244" i="3"/>
  <c r="F1243" i="3"/>
  <c r="E1243" i="3"/>
  <c r="D1243" i="3"/>
  <c r="C1243" i="3"/>
  <c r="F1242" i="3"/>
  <c r="E1242" i="3"/>
  <c r="D1242" i="3"/>
  <c r="C1242" i="3"/>
  <c r="F1241" i="3"/>
  <c r="E1241" i="3"/>
  <c r="D1241" i="3"/>
  <c r="C1241" i="3"/>
  <c r="F1240" i="3"/>
  <c r="E1240" i="3"/>
  <c r="D1240" i="3"/>
  <c r="C1240" i="3"/>
  <c r="F1239" i="3"/>
  <c r="E1239" i="3"/>
  <c r="D1239" i="3"/>
  <c r="C1239" i="3"/>
  <c r="F1238" i="3"/>
  <c r="E1238" i="3"/>
  <c r="D1238" i="3"/>
  <c r="C1238" i="3"/>
  <c r="F1237" i="3"/>
  <c r="E1237" i="3"/>
  <c r="D1237" i="3"/>
  <c r="C1237" i="3"/>
  <c r="F1236" i="3"/>
  <c r="E1236" i="3"/>
  <c r="D1236" i="3"/>
  <c r="C1236" i="3"/>
  <c r="F1235" i="3"/>
  <c r="E1235" i="3"/>
  <c r="D1235" i="3"/>
  <c r="C1235" i="3"/>
  <c r="F1234" i="3"/>
  <c r="E1234" i="3"/>
  <c r="D1234" i="3"/>
  <c r="C1234" i="3"/>
  <c r="F1233" i="3"/>
  <c r="E1233" i="3"/>
  <c r="D1233" i="3"/>
  <c r="C1233" i="3"/>
  <c r="F1232" i="3"/>
  <c r="E1232" i="3"/>
  <c r="D1232" i="3"/>
  <c r="C1232" i="3"/>
  <c r="F1231" i="3"/>
  <c r="E1231" i="3"/>
  <c r="D1231" i="3"/>
  <c r="C1231" i="3"/>
  <c r="F1230" i="3"/>
  <c r="E1230" i="3"/>
  <c r="D1230" i="3"/>
  <c r="C1230" i="3"/>
  <c r="F1229" i="3"/>
  <c r="E1229" i="3"/>
  <c r="D1229" i="3"/>
  <c r="C1229" i="3"/>
  <c r="F1228" i="3"/>
  <c r="E1228" i="3"/>
  <c r="D1228" i="3"/>
  <c r="C1228" i="3"/>
  <c r="F1227" i="3"/>
  <c r="E1227" i="3"/>
  <c r="D1227" i="3"/>
  <c r="C1227" i="3"/>
  <c r="F1226" i="3"/>
  <c r="E1226" i="3"/>
  <c r="D1226" i="3"/>
  <c r="C1226" i="3"/>
  <c r="F1225" i="3"/>
  <c r="E1225" i="3"/>
  <c r="D1225" i="3"/>
  <c r="C1225" i="3"/>
  <c r="F1224" i="3"/>
  <c r="E1224" i="3"/>
  <c r="D1224" i="3"/>
  <c r="C1224" i="3"/>
  <c r="F1223" i="3"/>
  <c r="E1223" i="3"/>
  <c r="D1223" i="3"/>
  <c r="C1223" i="3"/>
  <c r="F1222" i="3"/>
  <c r="E1222" i="3"/>
  <c r="D1222" i="3"/>
  <c r="C1222" i="3"/>
  <c r="F1221" i="3"/>
  <c r="E1221" i="3"/>
  <c r="D1221" i="3"/>
  <c r="C1221" i="3"/>
  <c r="F1220" i="3"/>
  <c r="E1220" i="3"/>
  <c r="D1220" i="3"/>
  <c r="C1220" i="3"/>
  <c r="F1219" i="3"/>
  <c r="E1219" i="3"/>
  <c r="D1219" i="3"/>
  <c r="C1219" i="3"/>
  <c r="F1218" i="3"/>
  <c r="G1218" i="3" s="1"/>
  <c r="E1218" i="3"/>
  <c r="D1218" i="3"/>
  <c r="C1218" i="3"/>
  <c r="F1217" i="3"/>
  <c r="E1217" i="3"/>
  <c r="D1217" i="3"/>
  <c r="C1217" i="3"/>
  <c r="F1216" i="3"/>
  <c r="E1216" i="3"/>
  <c r="D1216" i="3"/>
  <c r="C1216" i="3"/>
  <c r="F1215" i="3"/>
  <c r="E1215" i="3"/>
  <c r="D1215" i="3"/>
  <c r="C1215" i="3"/>
  <c r="F1214" i="3"/>
  <c r="E1214" i="3"/>
  <c r="D1214" i="3"/>
  <c r="C1214" i="3"/>
  <c r="F1213" i="3"/>
  <c r="E1213" i="3"/>
  <c r="D1213" i="3"/>
  <c r="C1213" i="3"/>
  <c r="F1212" i="3"/>
  <c r="E1212" i="3"/>
  <c r="D1212" i="3"/>
  <c r="C1212" i="3"/>
  <c r="F1211" i="3"/>
  <c r="E1211" i="3"/>
  <c r="D1211" i="3"/>
  <c r="C1211" i="3"/>
  <c r="F1210" i="3"/>
  <c r="E1210" i="3"/>
  <c r="D1210" i="3"/>
  <c r="C1210" i="3"/>
  <c r="F1209" i="3"/>
  <c r="E1209" i="3"/>
  <c r="D1209" i="3"/>
  <c r="C1209" i="3"/>
  <c r="F1208" i="3"/>
  <c r="E1208" i="3"/>
  <c r="D1208" i="3"/>
  <c r="C1208" i="3"/>
  <c r="F1207" i="3"/>
  <c r="E1207" i="3"/>
  <c r="D1207" i="3"/>
  <c r="C1207" i="3"/>
  <c r="F1206" i="3"/>
  <c r="E1206" i="3"/>
  <c r="D1206" i="3"/>
  <c r="C1206" i="3"/>
  <c r="F1205" i="3"/>
  <c r="E1205" i="3"/>
  <c r="D1205" i="3"/>
  <c r="C1205" i="3"/>
  <c r="F1204" i="3"/>
  <c r="E1204" i="3"/>
  <c r="D1204" i="3"/>
  <c r="C1204" i="3"/>
  <c r="F1203" i="3"/>
  <c r="E1203" i="3"/>
  <c r="D1203" i="3"/>
  <c r="C1203" i="3"/>
  <c r="F1202" i="3"/>
  <c r="E1202" i="3"/>
  <c r="D1202" i="3"/>
  <c r="C1202" i="3"/>
  <c r="F1201" i="3"/>
  <c r="E1201" i="3"/>
  <c r="D1201" i="3"/>
  <c r="C1201" i="3"/>
  <c r="F1200" i="3"/>
  <c r="E1200" i="3"/>
  <c r="D1200" i="3"/>
  <c r="C1200" i="3"/>
  <c r="F1199" i="3"/>
  <c r="E1199" i="3"/>
  <c r="D1199" i="3"/>
  <c r="C1199" i="3"/>
  <c r="F1198" i="3"/>
  <c r="E1198" i="3"/>
  <c r="D1198" i="3"/>
  <c r="C1198" i="3"/>
  <c r="F1197" i="3"/>
  <c r="E1197" i="3"/>
  <c r="D1197" i="3"/>
  <c r="C1197" i="3"/>
  <c r="F1196" i="3"/>
  <c r="E1196" i="3"/>
  <c r="D1196" i="3"/>
  <c r="C1196" i="3"/>
  <c r="F1195" i="3"/>
  <c r="E1195" i="3"/>
  <c r="D1195" i="3"/>
  <c r="C1195" i="3"/>
  <c r="F1194" i="3"/>
  <c r="E1194" i="3"/>
  <c r="D1194" i="3"/>
  <c r="C1194" i="3"/>
  <c r="F1193" i="3"/>
  <c r="E1193" i="3"/>
  <c r="D1193" i="3"/>
  <c r="C1193" i="3"/>
  <c r="F1192" i="3"/>
  <c r="E1192" i="3"/>
  <c r="D1192" i="3"/>
  <c r="C1192" i="3"/>
  <c r="F1191" i="3"/>
  <c r="E1191" i="3"/>
  <c r="D1191" i="3"/>
  <c r="C1191" i="3"/>
  <c r="F1190" i="3"/>
  <c r="E1190" i="3"/>
  <c r="D1190" i="3"/>
  <c r="C1190" i="3"/>
  <c r="F1189" i="3"/>
  <c r="E1189" i="3"/>
  <c r="D1189" i="3"/>
  <c r="C1189" i="3"/>
  <c r="F1188" i="3"/>
  <c r="E1188" i="3"/>
  <c r="D1188" i="3"/>
  <c r="C1188" i="3"/>
  <c r="F1187" i="3"/>
  <c r="E1187" i="3"/>
  <c r="D1187" i="3"/>
  <c r="C1187" i="3"/>
  <c r="F1186" i="3"/>
  <c r="E1186" i="3"/>
  <c r="D1186" i="3"/>
  <c r="C1186" i="3"/>
  <c r="F1185" i="3"/>
  <c r="E1185" i="3"/>
  <c r="D1185" i="3"/>
  <c r="C1185" i="3"/>
  <c r="F1184" i="3"/>
  <c r="E1184" i="3"/>
  <c r="D1184" i="3"/>
  <c r="C1184" i="3"/>
  <c r="F1183" i="3"/>
  <c r="E1183" i="3"/>
  <c r="D1183" i="3"/>
  <c r="C1183" i="3"/>
  <c r="F1182" i="3"/>
  <c r="E1182" i="3"/>
  <c r="D1182" i="3"/>
  <c r="C1182" i="3"/>
  <c r="F1181" i="3"/>
  <c r="E1181" i="3"/>
  <c r="D1181" i="3"/>
  <c r="C1181" i="3"/>
  <c r="F1180" i="3"/>
  <c r="E1180" i="3"/>
  <c r="D1180" i="3"/>
  <c r="C1180" i="3"/>
  <c r="F1179" i="3"/>
  <c r="E1179" i="3"/>
  <c r="D1179" i="3"/>
  <c r="C1179" i="3"/>
  <c r="F1178" i="3"/>
  <c r="E1178" i="3"/>
  <c r="D1178" i="3"/>
  <c r="C1178" i="3"/>
  <c r="F1177" i="3"/>
  <c r="E1177" i="3"/>
  <c r="D1177" i="3"/>
  <c r="C1177" i="3"/>
  <c r="F1176" i="3"/>
  <c r="E1176" i="3"/>
  <c r="D1176" i="3"/>
  <c r="C1176" i="3"/>
  <c r="F1175" i="3"/>
  <c r="E1175" i="3"/>
  <c r="D1175" i="3"/>
  <c r="C1175" i="3"/>
  <c r="F1174" i="3"/>
  <c r="E1174" i="3"/>
  <c r="D1174" i="3"/>
  <c r="C1174" i="3"/>
  <c r="F1173" i="3"/>
  <c r="E1173" i="3"/>
  <c r="D1173" i="3"/>
  <c r="C1173" i="3"/>
  <c r="F1172" i="3"/>
  <c r="E1172" i="3"/>
  <c r="D1172" i="3"/>
  <c r="C1172" i="3"/>
  <c r="F1171" i="3"/>
  <c r="E1171" i="3"/>
  <c r="D1171" i="3"/>
  <c r="C1171" i="3"/>
  <c r="F1170" i="3"/>
  <c r="E1170" i="3"/>
  <c r="D1170" i="3"/>
  <c r="C1170" i="3"/>
  <c r="F1169" i="3"/>
  <c r="E1169" i="3"/>
  <c r="D1169" i="3"/>
  <c r="C1169" i="3"/>
  <c r="F1168" i="3"/>
  <c r="E1168" i="3"/>
  <c r="D1168" i="3"/>
  <c r="C1168" i="3"/>
  <c r="F1167" i="3"/>
  <c r="E1167" i="3"/>
  <c r="D1167" i="3"/>
  <c r="C1167" i="3"/>
  <c r="F1166" i="3"/>
  <c r="E1166" i="3"/>
  <c r="D1166" i="3"/>
  <c r="C1166" i="3"/>
  <c r="F1165" i="3"/>
  <c r="E1165" i="3"/>
  <c r="D1165" i="3"/>
  <c r="C1165" i="3"/>
  <c r="F1164" i="3"/>
  <c r="E1164" i="3"/>
  <c r="D1164" i="3"/>
  <c r="C1164" i="3"/>
  <c r="F1163" i="3"/>
  <c r="E1163" i="3"/>
  <c r="D1163" i="3"/>
  <c r="C1163" i="3"/>
  <c r="F1162" i="3"/>
  <c r="E1162" i="3"/>
  <c r="D1162" i="3"/>
  <c r="C1162" i="3"/>
  <c r="F1161" i="3"/>
  <c r="E1161" i="3"/>
  <c r="D1161" i="3"/>
  <c r="C1161" i="3"/>
  <c r="F1160" i="3"/>
  <c r="E1160" i="3"/>
  <c r="D1160" i="3"/>
  <c r="C1160" i="3"/>
  <c r="F1159" i="3"/>
  <c r="E1159" i="3"/>
  <c r="D1159" i="3"/>
  <c r="C1159" i="3"/>
  <c r="F1158" i="3"/>
  <c r="E1158" i="3"/>
  <c r="D1158" i="3"/>
  <c r="C1158" i="3"/>
  <c r="F1157" i="3"/>
  <c r="E1157" i="3"/>
  <c r="D1157" i="3"/>
  <c r="C1157" i="3"/>
  <c r="F1156" i="3"/>
  <c r="E1156" i="3"/>
  <c r="D1156" i="3"/>
  <c r="C1156" i="3"/>
  <c r="F1155" i="3"/>
  <c r="E1155" i="3"/>
  <c r="D1155" i="3"/>
  <c r="C1155" i="3"/>
  <c r="F1154" i="3"/>
  <c r="E1154" i="3"/>
  <c r="D1154" i="3"/>
  <c r="C1154" i="3"/>
  <c r="F1153" i="3"/>
  <c r="E1153" i="3"/>
  <c r="D1153" i="3"/>
  <c r="C1153" i="3"/>
  <c r="F1152" i="3"/>
  <c r="E1152" i="3"/>
  <c r="D1152" i="3"/>
  <c r="C1152" i="3"/>
  <c r="F1151" i="3"/>
  <c r="E1151" i="3"/>
  <c r="D1151" i="3"/>
  <c r="C1151" i="3"/>
  <c r="F1150" i="3"/>
  <c r="E1150" i="3"/>
  <c r="D1150" i="3"/>
  <c r="C1150" i="3"/>
  <c r="F1149" i="3"/>
  <c r="E1149" i="3"/>
  <c r="D1149" i="3"/>
  <c r="C1149" i="3"/>
  <c r="F1148" i="3"/>
  <c r="E1148" i="3"/>
  <c r="D1148" i="3"/>
  <c r="C1148" i="3"/>
  <c r="F1147" i="3"/>
  <c r="E1147" i="3"/>
  <c r="D1147" i="3"/>
  <c r="C1147" i="3"/>
  <c r="F1146" i="3"/>
  <c r="E1146" i="3"/>
  <c r="D1146" i="3"/>
  <c r="C1146" i="3"/>
  <c r="F1145" i="3"/>
  <c r="E1145" i="3"/>
  <c r="D1145" i="3"/>
  <c r="C1145" i="3"/>
  <c r="F1144" i="3"/>
  <c r="E1144" i="3"/>
  <c r="D1144" i="3"/>
  <c r="C1144" i="3"/>
  <c r="F1143" i="3"/>
  <c r="E1143" i="3"/>
  <c r="D1143" i="3"/>
  <c r="C1143" i="3"/>
  <c r="F1142" i="3"/>
  <c r="E1142" i="3"/>
  <c r="D1142" i="3"/>
  <c r="C1142" i="3"/>
  <c r="F1141" i="3"/>
  <c r="E1141" i="3"/>
  <c r="D1141" i="3"/>
  <c r="C1141" i="3"/>
  <c r="F1140" i="3"/>
  <c r="E1140" i="3"/>
  <c r="D1140" i="3"/>
  <c r="C1140" i="3"/>
  <c r="F1139" i="3"/>
  <c r="E1139" i="3"/>
  <c r="D1139" i="3"/>
  <c r="C1139" i="3"/>
  <c r="F1138" i="3"/>
  <c r="E1138" i="3"/>
  <c r="D1138" i="3"/>
  <c r="C1138" i="3"/>
  <c r="F1137" i="3"/>
  <c r="E1137" i="3"/>
  <c r="D1137" i="3"/>
  <c r="C1137" i="3"/>
  <c r="F1136" i="3"/>
  <c r="E1136" i="3"/>
  <c r="D1136" i="3"/>
  <c r="C1136" i="3"/>
  <c r="F1135" i="3"/>
  <c r="E1135" i="3"/>
  <c r="D1135" i="3"/>
  <c r="C1135" i="3"/>
  <c r="F1134" i="3"/>
  <c r="E1134" i="3"/>
  <c r="D1134" i="3"/>
  <c r="C1134" i="3"/>
  <c r="F1133" i="3"/>
  <c r="E1133" i="3"/>
  <c r="D1133" i="3"/>
  <c r="C1133" i="3"/>
  <c r="F1132" i="3"/>
  <c r="E1132" i="3"/>
  <c r="D1132" i="3"/>
  <c r="C1132" i="3"/>
  <c r="F1131" i="3"/>
  <c r="E1131" i="3"/>
  <c r="D1131" i="3"/>
  <c r="C1131" i="3"/>
  <c r="F1130" i="3"/>
  <c r="E1130" i="3"/>
  <c r="D1130" i="3"/>
  <c r="C1130" i="3"/>
  <c r="F1129" i="3"/>
  <c r="E1129" i="3"/>
  <c r="D1129" i="3"/>
  <c r="C1129" i="3"/>
  <c r="F1128" i="3"/>
  <c r="E1128" i="3"/>
  <c r="D1128" i="3"/>
  <c r="C1128" i="3"/>
  <c r="F1127" i="3"/>
  <c r="E1127" i="3"/>
  <c r="D1127" i="3"/>
  <c r="C1127" i="3"/>
  <c r="F1126" i="3"/>
  <c r="E1126" i="3"/>
  <c r="D1126" i="3"/>
  <c r="C1126" i="3"/>
  <c r="F1125" i="3"/>
  <c r="E1125" i="3"/>
  <c r="D1125" i="3"/>
  <c r="C1125" i="3"/>
  <c r="F1124" i="3"/>
  <c r="E1124" i="3"/>
  <c r="D1124" i="3"/>
  <c r="C1124" i="3"/>
  <c r="F1123" i="3"/>
  <c r="E1123" i="3"/>
  <c r="D1123" i="3"/>
  <c r="C1123" i="3"/>
  <c r="F1122" i="3"/>
  <c r="E1122" i="3"/>
  <c r="D1122" i="3"/>
  <c r="C1122" i="3"/>
  <c r="F1121" i="3"/>
  <c r="E1121" i="3"/>
  <c r="D1121" i="3"/>
  <c r="C1121" i="3"/>
  <c r="F1120" i="3"/>
  <c r="E1120" i="3"/>
  <c r="D1120" i="3"/>
  <c r="C1120" i="3"/>
  <c r="F1119" i="3"/>
  <c r="E1119" i="3"/>
  <c r="D1119" i="3"/>
  <c r="C1119" i="3"/>
  <c r="F1118" i="3"/>
  <c r="E1118" i="3"/>
  <c r="D1118" i="3"/>
  <c r="C1118" i="3"/>
  <c r="F1117" i="3"/>
  <c r="E1117" i="3"/>
  <c r="D1117" i="3"/>
  <c r="C1117" i="3"/>
  <c r="F1116" i="3"/>
  <c r="E1116" i="3"/>
  <c r="D1116" i="3"/>
  <c r="C1116" i="3"/>
  <c r="F1115" i="3"/>
  <c r="E1115" i="3"/>
  <c r="D1115" i="3"/>
  <c r="C1115" i="3"/>
  <c r="F1114" i="3"/>
  <c r="E1114" i="3"/>
  <c r="D1114" i="3"/>
  <c r="C1114" i="3"/>
  <c r="F1113" i="3"/>
  <c r="E1113" i="3"/>
  <c r="D1113" i="3"/>
  <c r="C1113" i="3"/>
  <c r="F1112" i="3"/>
  <c r="E1112" i="3"/>
  <c r="D1112" i="3"/>
  <c r="C1112" i="3"/>
  <c r="F1111" i="3"/>
  <c r="E1111" i="3"/>
  <c r="D1111" i="3"/>
  <c r="C1111" i="3"/>
  <c r="F1110" i="3"/>
  <c r="E1110" i="3"/>
  <c r="D1110" i="3"/>
  <c r="C1110" i="3"/>
  <c r="F1109" i="3"/>
  <c r="E1109" i="3"/>
  <c r="D1109" i="3"/>
  <c r="C1109" i="3"/>
  <c r="F1108" i="3"/>
  <c r="E1108" i="3"/>
  <c r="D1108" i="3"/>
  <c r="C1108" i="3"/>
  <c r="F1107" i="3"/>
  <c r="E1107" i="3"/>
  <c r="D1107" i="3"/>
  <c r="C1107" i="3"/>
  <c r="F1106" i="3"/>
  <c r="E1106" i="3"/>
  <c r="D1106" i="3"/>
  <c r="C1106" i="3"/>
  <c r="F1105" i="3"/>
  <c r="E1105" i="3"/>
  <c r="D1105" i="3"/>
  <c r="C1105" i="3"/>
  <c r="F1104" i="3"/>
  <c r="E1104" i="3"/>
  <c r="D1104" i="3"/>
  <c r="C1104" i="3"/>
  <c r="F1103" i="3"/>
  <c r="E1103" i="3"/>
  <c r="D1103" i="3"/>
  <c r="C1103" i="3"/>
  <c r="F1102" i="3"/>
  <c r="E1102" i="3"/>
  <c r="D1102" i="3"/>
  <c r="C1102" i="3"/>
  <c r="F1101" i="3"/>
  <c r="E1101" i="3"/>
  <c r="D1101" i="3"/>
  <c r="C1101" i="3"/>
  <c r="F1100" i="3"/>
  <c r="E1100" i="3"/>
  <c r="D1100" i="3"/>
  <c r="C1100" i="3"/>
  <c r="F1099" i="3"/>
  <c r="E1099" i="3"/>
  <c r="D1099" i="3"/>
  <c r="C1099" i="3"/>
  <c r="F1098" i="3"/>
  <c r="E1098" i="3"/>
  <c r="D1098" i="3"/>
  <c r="C1098" i="3"/>
  <c r="F1097" i="3"/>
  <c r="E1097" i="3"/>
  <c r="D1097" i="3"/>
  <c r="C1097" i="3"/>
  <c r="F1096" i="3"/>
  <c r="E1096" i="3"/>
  <c r="D1096" i="3"/>
  <c r="C1096" i="3"/>
  <c r="F1095" i="3"/>
  <c r="E1095" i="3"/>
  <c r="D1095" i="3"/>
  <c r="C1095" i="3"/>
  <c r="F1094" i="3"/>
  <c r="E1094" i="3"/>
  <c r="D1094" i="3"/>
  <c r="C1094" i="3"/>
  <c r="F1093" i="3"/>
  <c r="E1093" i="3"/>
  <c r="D1093" i="3"/>
  <c r="C1093" i="3"/>
  <c r="F1092" i="3"/>
  <c r="E1092" i="3"/>
  <c r="D1092" i="3"/>
  <c r="C1092" i="3"/>
  <c r="F1091" i="3"/>
  <c r="E1091" i="3"/>
  <c r="D1091" i="3"/>
  <c r="C1091" i="3"/>
  <c r="F1090" i="3"/>
  <c r="E1090" i="3"/>
  <c r="D1090" i="3"/>
  <c r="C1090" i="3"/>
  <c r="F1089" i="3"/>
  <c r="E1089" i="3"/>
  <c r="D1089" i="3"/>
  <c r="C1089" i="3"/>
  <c r="F1088" i="3"/>
  <c r="E1088" i="3"/>
  <c r="D1088" i="3"/>
  <c r="C1088" i="3"/>
  <c r="F1087" i="3"/>
  <c r="E1087" i="3"/>
  <c r="D1087" i="3"/>
  <c r="C1087" i="3"/>
  <c r="F1086" i="3"/>
  <c r="E1086" i="3"/>
  <c r="D1086" i="3"/>
  <c r="C1086" i="3"/>
  <c r="F1085" i="3"/>
  <c r="E1085" i="3"/>
  <c r="D1085" i="3"/>
  <c r="C1085" i="3"/>
  <c r="F1084" i="3"/>
  <c r="E1084" i="3"/>
  <c r="D1084" i="3"/>
  <c r="C1084" i="3"/>
  <c r="F1083" i="3"/>
  <c r="E1083" i="3"/>
  <c r="D1083" i="3"/>
  <c r="C1083" i="3"/>
  <c r="F1082" i="3"/>
  <c r="E1082" i="3"/>
  <c r="D1082" i="3"/>
  <c r="C1082" i="3"/>
  <c r="F1081" i="3"/>
  <c r="E1081" i="3"/>
  <c r="D1081" i="3"/>
  <c r="C1081" i="3"/>
  <c r="F1080" i="3"/>
  <c r="E1080" i="3"/>
  <c r="D1080" i="3"/>
  <c r="C1080" i="3"/>
  <c r="F1079" i="3"/>
  <c r="E1079" i="3"/>
  <c r="D1079" i="3"/>
  <c r="C1079" i="3"/>
  <c r="F1078" i="3"/>
  <c r="E1078" i="3"/>
  <c r="D1078" i="3"/>
  <c r="C1078" i="3"/>
  <c r="F1077" i="3"/>
  <c r="E1077" i="3"/>
  <c r="D1077" i="3"/>
  <c r="C1077" i="3"/>
  <c r="F1076" i="3"/>
  <c r="E1076" i="3"/>
  <c r="D1076" i="3"/>
  <c r="C1076" i="3"/>
  <c r="F1075" i="3"/>
  <c r="E1075" i="3"/>
  <c r="D1075" i="3"/>
  <c r="C1075" i="3"/>
  <c r="F1074" i="3"/>
  <c r="E1074" i="3"/>
  <c r="D1074" i="3"/>
  <c r="C1074" i="3"/>
  <c r="F1073" i="3"/>
  <c r="E1073" i="3"/>
  <c r="D1073" i="3"/>
  <c r="C1073" i="3"/>
  <c r="F1072" i="3"/>
  <c r="E1072" i="3"/>
  <c r="D1072" i="3"/>
  <c r="C1072" i="3"/>
  <c r="F1071" i="3"/>
  <c r="E1071" i="3"/>
  <c r="D1071" i="3"/>
  <c r="C1071" i="3"/>
  <c r="F1070" i="3"/>
  <c r="E1070" i="3"/>
  <c r="D1070" i="3"/>
  <c r="C1070" i="3"/>
  <c r="F1069" i="3"/>
  <c r="E1069" i="3"/>
  <c r="D1069" i="3"/>
  <c r="C1069" i="3"/>
  <c r="F1068" i="3"/>
  <c r="E1068" i="3"/>
  <c r="D1068" i="3"/>
  <c r="C1068" i="3"/>
  <c r="F1067" i="3"/>
  <c r="E1067" i="3"/>
  <c r="D1067" i="3"/>
  <c r="C1067" i="3"/>
  <c r="F1066" i="3"/>
  <c r="E1066" i="3"/>
  <c r="D1066" i="3"/>
  <c r="C1066" i="3"/>
  <c r="F1065" i="3"/>
  <c r="E1065" i="3"/>
  <c r="D1065" i="3"/>
  <c r="C1065" i="3"/>
  <c r="F1064" i="3"/>
  <c r="E1064" i="3"/>
  <c r="D1064" i="3"/>
  <c r="C1064" i="3"/>
  <c r="F1063" i="3"/>
  <c r="E1063" i="3"/>
  <c r="D1063" i="3"/>
  <c r="C1063" i="3"/>
  <c r="F1062" i="3"/>
  <c r="E1062" i="3"/>
  <c r="D1062" i="3"/>
  <c r="C1062" i="3"/>
  <c r="F1061" i="3"/>
  <c r="E1061" i="3"/>
  <c r="D1061" i="3"/>
  <c r="C1061" i="3"/>
  <c r="F1060" i="3"/>
  <c r="E1060" i="3"/>
  <c r="D1060" i="3"/>
  <c r="C1060" i="3"/>
  <c r="F1059" i="3"/>
  <c r="E1059" i="3"/>
  <c r="D1059" i="3"/>
  <c r="C1059" i="3"/>
  <c r="F1058" i="3"/>
  <c r="E1058" i="3"/>
  <c r="D1058" i="3"/>
  <c r="C1058" i="3"/>
  <c r="F1057" i="3"/>
  <c r="E1057" i="3"/>
  <c r="D1057" i="3"/>
  <c r="C1057" i="3"/>
  <c r="F1056" i="3"/>
  <c r="E1056" i="3"/>
  <c r="D1056" i="3"/>
  <c r="C1056" i="3"/>
  <c r="F1055" i="3"/>
  <c r="E1055" i="3"/>
  <c r="D1055" i="3"/>
  <c r="C1055" i="3"/>
  <c r="F1054" i="3"/>
  <c r="E1054" i="3"/>
  <c r="D1054" i="3"/>
  <c r="C1054" i="3"/>
  <c r="F1053" i="3"/>
  <c r="E1053" i="3"/>
  <c r="D1053" i="3"/>
  <c r="C1053" i="3"/>
  <c r="F1052" i="3"/>
  <c r="E1052" i="3"/>
  <c r="D1052" i="3"/>
  <c r="C1052" i="3"/>
  <c r="F1051" i="3"/>
  <c r="E1051" i="3"/>
  <c r="D1051" i="3"/>
  <c r="C1051" i="3"/>
  <c r="F1050" i="3"/>
  <c r="E1050" i="3"/>
  <c r="D1050" i="3"/>
  <c r="C1050" i="3"/>
  <c r="F1049" i="3"/>
  <c r="E1049" i="3"/>
  <c r="D1049" i="3"/>
  <c r="C1049" i="3"/>
  <c r="F1048" i="3"/>
  <c r="E1048" i="3"/>
  <c r="D1048" i="3"/>
  <c r="C1048" i="3"/>
  <c r="F1047" i="3"/>
  <c r="E1047" i="3"/>
  <c r="D1047" i="3"/>
  <c r="C1047" i="3"/>
  <c r="F1046" i="3"/>
  <c r="E1046" i="3"/>
  <c r="D1046" i="3"/>
  <c r="C1046" i="3"/>
  <c r="F1045" i="3"/>
  <c r="E1045" i="3"/>
  <c r="D1045" i="3"/>
  <c r="C1045" i="3"/>
  <c r="F1044" i="3"/>
  <c r="E1044" i="3"/>
  <c r="D1044" i="3"/>
  <c r="C1044" i="3"/>
  <c r="F1043" i="3"/>
  <c r="E1043" i="3"/>
  <c r="D1043" i="3"/>
  <c r="C1043" i="3"/>
  <c r="F1042" i="3"/>
  <c r="E1042" i="3"/>
  <c r="D1042" i="3"/>
  <c r="C1042" i="3"/>
  <c r="F1041" i="3"/>
  <c r="E1041" i="3"/>
  <c r="D1041" i="3"/>
  <c r="C1041" i="3"/>
  <c r="F1040" i="3"/>
  <c r="E1040" i="3"/>
  <c r="D1040" i="3"/>
  <c r="C1040" i="3"/>
  <c r="F1039" i="3"/>
  <c r="E1039" i="3"/>
  <c r="D1039" i="3"/>
  <c r="C1039" i="3"/>
  <c r="F1038" i="3"/>
  <c r="E1038" i="3"/>
  <c r="D1038" i="3"/>
  <c r="C1038" i="3"/>
  <c r="F1037" i="3"/>
  <c r="E1037" i="3"/>
  <c r="D1037" i="3"/>
  <c r="C1037" i="3"/>
  <c r="F1036" i="3"/>
  <c r="E1036" i="3"/>
  <c r="D1036" i="3"/>
  <c r="C1036" i="3"/>
  <c r="F1035" i="3"/>
  <c r="E1035" i="3"/>
  <c r="D1035" i="3"/>
  <c r="C1035" i="3"/>
  <c r="F1034" i="3"/>
  <c r="E1034" i="3"/>
  <c r="D1034" i="3"/>
  <c r="C1034" i="3"/>
  <c r="F1033" i="3"/>
  <c r="E1033" i="3"/>
  <c r="D1033" i="3"/>
  <c r="C1033" i="3"/>
  <c r="F1032" i="3"/>
  <c r="E1032" i="3"/>
  <c r="D1032" i="3"/>
  <c r="C1032" i="3"/>
  <c r="F1031" i="3"/>
  <c r="E1031" i="3"/>
  <c r="D1031" i="3"/>
  <c r="C1031" i="3"/>
  <c r="F1030" i="3"/>
  <c r="E1030" i="3"/>
  <c r="D1030" i="3"/>
  <c r="C1030" i="3"/>
  <c r="F1029" i="3"/>
  <c r="E1029" i="3"/>
  <c r="D1029" i="3"/>
  <c r="C1029" i="3"/>
  <c r="F1028" i="3"/>
  <c r="E1028" i="3"/>
  <c r="D1028" i="3"/>
  <c r="C1028" i="3"/>
  <c r="F1027" i="3"/>
  <c r="E1027" i="3"/>
  <c r="D1027" i="3"/>
  <c r="C1027" i="3"/>
  <c r="F1026" i="3"/>
  <c r="E1026" i="3"/>
  <c r="D1026" i="3"/>
  <c r="C1026" i="3"/>
  <c r="F1025" i="3"/>
  <c r="E1025" i="3"/>
  <c r="D1025" i="3"/>
  <c r="C1025" i="3"/>
  <c r="F1024" i="3"/>
  <c r="E1024" i="3"/>
  <c r="D1024" i="3"/>
  <c r="C1024" i="3"/>
  <c r="F1023" i="3"/>
  <c r="E1023" i="3"/>
  <c r="D1023" i="3"/>
  <c r="C1023" i="3"/>
  <c r="F1022" i="3"/>
  <c r="E1022" i="3"/>
  <c r="D1022" i="3"/>
  <c r="C1022" i="3"/>
  <c r="F1021" i="3"/>
  <c r="E1021" i="3"/>
  <c r="D1021" i="3"/>
  <c r="C1021" i="3"/>
  <c r="F1020" i="3"/>
  <c r="E1020" i="3"/>
  <c r="D1020" i="3"/>
  <c r="C1020" i="3"/>
  <c r="F1019" i="3"/>
  <c r="E1019" i="3"/>
  <c r="D1019" i="3"/>
  <c r="C1019" i="3"/>
  <c r="F1018" i="3"/>
  <c r="E1018" i="3"/>
  <c r="D1018" i="3"/>
  <c r="C1018" i="3"/>
  <c r="F1017" i="3"/>
  <c r="E1017" i="3"/>
  <c r="D1017" i="3"/>
  <c r="C1017" i="3"/>
  <c r="F1016" i="3"/>
  <c r="E1016" i="3"/>
  <c r="D1016" i="3"/>
  <c r="C1016" i="3"/>
  <c r="F1015" i="3"/>
  <c r="E1015" i="3"/>
  <c r="D1015" i="3"/>
  <c r="C1015" i="3"/>
  <c r="F1014" i="3"/>
  <c r="E1014" i="3"/>
  <c r="D1014" i="3"/>
  <c r="C1014" i="3"/>
  <c r="F1013" i="3"/>
  <c r="E1013" i="3"/>
  <c r="D1013" i="3"/>
  <c r="C1013" i="3"/>
  <c r="F1012" i="3"/>
  <c r="E1012" i="3"/>
  <c r="D1012" i="3"/>
  <c r="C1012" i="3"/>
  <c r="F1011" i="3"/>
  <c r="E1011" i="3"/>
  <c r="D1011" i="3"/>
  <c r="C1011" i="3"/>
  <c r="F1010" i="3"/>
  <c r="E1010" i="3"/>
  <c r="D1010" i="3"/>
  <c r="C1010" i="3"/>
  <c r="F1009" i="3"/>
  <c r="E1009" i="3"/>
  <c r="D1009" i="3"/>
  <c r="C1009" i="3"/>
  <c r="F1008" i="3"/>
  <c r="E1008" i="3"/>
  <c r="D1008" i="3"/>
  <c r="C1008" i="3"/>
  <c r="F1007" i="3"/>
  <c r="E1007" i="3"/>
  <c r="D1007" i="3"/>
  <c r="C1007" i="3"/>
  <c r="F1006" i="3"/>
  <c r="E1006" i="3"/>
  <c r="D1006" i="3"/>
  <c r="C1006" i="3"/>
  <c r="F1005" i="3"/>
  <c r="E1005" i="3"/>
  <c r="D1005" i="3"/>
  <c r="C1005" i="3"/>
  <c r="F1004" i="3"/>
  <c r="E1004" i="3"/>
  <c r="H1004" i="3" s="1"/>
  <c r="D1004" i="3"/>
  <c r="C1004" i="3"/>
  <c r="F1003" i="3"/>
  <c r="E1003" i="3"/>
  <c r="D1003" i="3"/>
  <c r="C1003" i="3"/>
  <c r="F1002" i="3"/>
  <c r="E1002" i="3"/>
  <c r="D1002" i="3"/>
  <c r="C1002" i="3"/>
  <c r="F1001" i="3"/>
  <c r="E1001" i="3"/>
  <c r="D1001" i="3"/>
  <c r="C1001" i="3"/>
  <c r="F1000" i="3"/>
  <c r="E1000" i="3"/>
  <c r="D1000" i="3"/>
  <c r="C1000" i="3"/>
  <c r="F999" i="3"/>
  <c r="E999" i="3"/>
  <c r="D999" i="3"/>
  <c r="C999" i="3"/>
  <c r="F998" i="3"/>
  <c r="E998" i="3"/>
  <c r="D998" i="3"/>
  <c r="C998" i="3"/>
  <c r="F997" i="3"/>
  <c r="E997" i="3"/>
  <c r="D997" i="3"/>
  <c r="C997" i="3"/>
  <c r="F996" i="3"/>
  <c r="E996" i="3"/>
  <c r="D996" i="3"/>
  <c r="C996" i="3"/>
  <c r="F995" i="3"/>
  <c r="E995" i="3"/>
  <c r="D995" i="3"/>
  <c r="C995" i="3"/>
  <c r="F994" i="3"/>
  <c r="E994" i="3"/>
  <c r="D994" i="3"/>
  <c r="C994" i="3"/>
  <c r="F993" i="3"/>
  <c r="E993" i="3"/>
  <c r="D993" i="3"/>
  <c r="C993" i="3"/>
  <c r="F992" i="3"/>
  <c r="E992" i="3"/>
  <c r="D992" i="3"/>
  <c r="C992" i="3"/>
  <c r="F991" i="3"/>
  <c r="E991" i="3"/>
  <c r="D991" i="3"/>
  <c r="C991" i="3"/>
  <c r="F990" i="3"/>
  <c r="E990" i="3"/>
  <c r="D990" i="3"/>
  <c r="C990" i="3"/>
  <c r="F989" i="3"/>
  <c r="E989" i="3"/>
  <c r="D989" i="3"/>
  <c r="C989" i="3"/>
  <c r="F988" i="3"/>
  <c r="E988" i="3"/>
  <c r="D988" i="3"/>
  <c r="C988" i="3"/>
  <c r="F987" i="3"/>
  <c r="E987" i="3"/>
  <c r="D987" i="3"/>
  <c r="C987" i="3"/>
  <c r="F986" i="3"/>
  <c r="E986" i="3"/>
  <c r="D986" i="3"/>
  <c r="C986" i="3"/>
  <c r="F985" i="3"/>
  <c r="E985" i="3"/>
  <c r="D985" i="3"/>
  <c r="C985" i="3"/>
  <c r="F984" i="3"/>
  <c r="E984" i="3"/>
  <c r="D984" i="3"/>
  <c r="C984" i="3"/>
  <c r="F983" i="3"/>
  <c r="E983" i="3"/>
  <c r="D983" i="3"/>
  <c r="C983" i="3"/>
  <c r="F982" i="3"/>
  <c r="E982" i="3"/>
  <c r="D982" i="3"/>
  <c r="C982" i="3"/>
  <c r="F981" i="3"/>
  <c r="E981" i="3"/>
  <c r="D981" i="3"/>
  <c r="H981" i="3" s="1"/>
  <c r="C981" i="3"/>
  <c r="F980" i="3"/>
  <c r="E980" i="3"/>
  <c r="D980" i="3"/>
  <c r="C980" i="3"/>
  <c r="F979" i="3"/>
  <c r="E979" i="3"/>
  <c r="D979" i="3"/>
  <c r="C979" i="3"/>
  <c r="F978" i="3"/>
  <c r="E978" i="3"/>
  <c r="D978" i="3"/>
  <c r="C978" i="3"/>
  <c r="F977" i="3"/>
  <c r="E977" i="3"/>
  <c r="D977" i="3"/>
  <c r="C977" i="3"/>
  <c r="F976" i="3"/>
  <c r="E976" i="3"/>
  <c r="D976" i="3"/>
  <c r="C976" i="3"/>
  <c r="F975" i="3"/>
  <c r="E975" i="3"/>
  <c r="D975" i="3"/>
  <c r="C975" i="3"/>
  <c r="F974" i="3"/>
  <c r="E974" i="3"/>
  <c r="D974" i="3"/>
  <c r="C974" i="3"/>
  <c r="F973" i="3"/>
  <c r="E973" i="3"/>
  <c r="D973" i="3"/>
  <c r="C973" i="3"/>
  <c r="F972" i="3"/>
  <c r="E972" i="3"/>
  <c r="D972" i="3"/>
  <c r="C972" i="3"/>
  <c r="F971" i="3"/>
  <c r="E971" i="3"/>
  <c r="D971" i="3"/>
  <c r="C971" i="3"/>
  <c r="F970" i="3"/>
  <c r="E970" i="3"/>
  <c r="D970" i="3"/>
  <c r="C970" i="3"/>
  <c r="F969" i="3"/>
  <c r="E969" i="3"/>
  <c r="D969" i="3"/>
  <c r="C969" i="3"/>
  <c r="F968" i="3"/>
  <c r="E968" i="3"/>
  <c r="D968" i="3"/>
  <c r="C968" i="3"/>
  <c r="F967" i="3"/>
  <c r="E967" i="3"/>
  <c r="D967" i="3"/>
  <c r="C967" i="3"/>
  <c r="F966" i="3"/>
  <c r="E966" i="3"/>
  <c r="D966" i="3"/>
  <c r="C966" i="3"/>
  <c r="F965" i="3"/>
  <c r="E965" i="3"/>
  <c r="D965" i="3"/>
  <c r="C965" i="3"/>
  <c r="F964" i="3"/>
  <c r="E964" i="3"/>
  <c r="D964" i="3"/>
  <c r="C964" i="3"/>
  <c r="F963" i="3"/>
  <c r="E963" i="3"/>
  <c r="D963" i="3"/>
  <c r="C963" i="3"/>
  <c r="F962" i="3"/>
  <c r="E962" i="3"/>
  <c r="D962" i="3"/>
  <c r="C962" i="3"/>
  <c r="F961" i="3"/>
  <c r="E961" i="3"/>
  <c r="D961" i="3"/>
  <c r="C961" i="3"/>
  <c r="F960" i="3"/>
  <c r="E960" i="3"/>
  <c r="D960" i="3"/>
  <c r="C960" i="3"/>
  <c r="F959" i="3"/>
  <c r="E959" i="3"/>
  <c r="D959" i="3"/>
  <c r="C959" i="3"/>
  <c r="F958" i="3"/>
  <c r="E958" i="3"/>
  <c r="D958" i="3"/>
  <c r="C958" i="3"/>
  <c r="F957" i="3"/>
  <c r="E957" i="3"/>
  <c r="D957" i="3"/>
  <c r="C957" i="3"/>
  <c r="F956" i="3"/>
  <c r="E956" i="3"/>
  <c r="D956" i="3"/>
  <c r="C956" i="3"/>
  <c r="F955" i="3"/>
  <c r="E955" i="3"/>
  <c r="D955" i="3"/>
  <c r="C955" i="3"/>
  <c r="F954" i="3"/>
  <c r="E954" i="3"/>
  <c r="D954" i="3"/>
  <c r="C954" i="3"/>
  <c r="F953" i="3"/>
  <c r="E953" i="3"/>
  <c r="D953" i="3"/>
  <c r="C953" i="3"/>
  <c r="F952" i="3"/>
  <c r="E952" i="3"/>
  <c r="D952" i="3"/>
  <c r="C952" i="3"/>
  <c r="F951" i="3"/>
  <c r="E951" i="3"/>
  <c r="D951" i="3"/>
  <c r="C951" i="3"/>
  <c r="F950" i="3"/>
  <c r="E950" i="3"/>
  <c r="D950" i="3"/>
  <c r="C950" i="3"/>
  <c r="F949" i="3"/>
  <c r="E949" i="3"/>
  <c r="D949" i="3"/>
  <c r="C949" i="3"/>
  <c r="F948" i="3"/>
  <c r="E948" i="3"/>
  <c r="D948" i="3"/>
  <c r="C948" i="3"/>
  <c r="F947" i="3"/>
  <c r="E947" i="3"/>
  <c r="D947" i="3"/>
  <c r="C947" i="3"/>
  <c r="F946" i="3"/>
  <c r="E946" i="3"/>
  <c r="D946" i="3"/>
  <c r="C946" i="3"/>
  <c r="F945" i="3"/>
  <c r="E945" i="3"/>
  <c r="D945" i="3"/>
  <c r="C945" i="3"/>
  <c r="F944" i="3"/>
  <c r="E944" i="3"/>
  <c r="D944" i="3"/>
  <c r="C944" i="3"/>
  <c r="F943" i="3"/>
  <c r="E943" i="3"/>
  <c r="D943" i="3"/>
  <c r="C943" i="3"/>
  <c r="F942" i="3"/>
  <c r="E942" i="3"/>
  <c r="D942" i="3"/>
  <c r="C942" i="3"/>
  <c r="F941" i="3"/>
  <c r="E941" i="3"/>
  <c r="D941" i="3"/>
  <c r="C941" i="3"/>
  <c r="F940" i="3"/>
  <c r="E940" i="3"/>
  <c r="D940" i="3"/>
  <c r="C940" i="3"/>
  <c r="F939" i="3"/>
  <c r="E939" i="3"/>
  <c r="D939" i="3"/>
  <c r="C939" i="3"/>
  <c r="F938" i="3"/>
  <c r="E938" i="3"/>
  <c r="D938" i="3"/>
  <c r="C938" i="3"/>
  <c r="F937" i="3"/>
  <c r="E937" i="3"/>
  <c r="D937" i="3"/>
  <c r="C937" i="3"/>
  <c r="F936" i="3"/>
  <c r="E936" i="3"/>
  <c r="D936" i="3"/>
  <c r="C936" i="3"/>
  <c r="F935" i="3"/>
  <c r="E935" i="3"/>
  <c r="D935" i="3"/>
  <c r="C935" i="3"/>
  <c r="F934" i="3"/>
  <c r="E934" i="3"/>
  <c r="D934" i="3"/>
  <c r="C934" i="3"/>
  <c r="F933" i="3"/>
  <c r="E933" i="3"/>
  <c r="D933" i="3"/>
  <c r="C933" i="3"/>
  <c r="F932" i="3"/>
  <c r="E932" i="3"/>
  <c r="D932" i="3"/>
  <c r="C932" i="3"/>
  <c r="F931" i="3"/>
  <c r="E931" i="3"/>
  <c r="D931" i="3"/>
  <c r="G931" i="3" s="1"/>
  <c r="C931" i="3"/>
  <c r="F930" i="3"/>
  <c r="E930" i="3"/>
  <c r="D930" i="3"/>
  <c r="C930" i="3"/>
  <c r="F929" i="3"/>
  <c r="E929" i="3"/>
  <c r="D929" i="3"/>
  <c r="C929" i="3"/>
  <c r="F928" i="3"/>
  <c r="E928" i="3"/>
  <c r="D928" i="3"/>
  <c r="C928" i="3"/>
  <c r="F927" i="3"/>
  <c r="E927" i="3"/>
  <c r="D927" i="3"/>
  <c r="C927" i="3"/>
  <c r="F926" i="3"/>
  <c r="E926" i="3"/>
  <c r="D926" i="3"/>
  <c r="C926" i="3"/>
  <c r="F925" i="3"/>
  <c r="E925" i="3"/>
  <c r="D925" i="3"/>
  <c r="C925" i="3"/>
  <c r="F924" i="3"/>
  <c r="E924" i="3"/>
  <c r="D924" i="3"/>
  <c r="C924" i="3"/>
  <c r="F923" i="3"/>
  <c r="E923" i="3"/>
  <c r="D923" i="3"/>
  <c r="C923" i="3"/>
  <c r="F922" i="3"/>
  <c r="E922" i="3"/>
  <c r="D922" i="3"/>
  <c r="C922" i="3"/>
  <c r="F921" i="3"/>
  <c r="E921" i="3"/>
  <c r="D921" i="3"/>
  <c r="C921" i="3"/>
  <c r="F920" i="3"/>
  <c r="E920" i="3"/>
  <c r="D920" i="3"/>
  <c r="C920" i="3"/>
  <c r="F919" i="3"/>
  <c r="E919" i="3"/>
  <c r="D919" i="3"/>
  <c r="C919" i="3"/>
  <c r="F918" i="3"/>
  <c r="E918" i="3"/>
  <c r="D918" i="3"/>
  <c r="C918" i="3"/>
  <c r="F917" i="3"/>
  <c r="E917" i="3"/>
  <c r="D917" i="3"/>
  <c r="C917" i="3"/>
  <c r="F916" i="3"/>
  <c r="E916" i="3"/>
  <c r="D916" i="3"/>
  <c r="C916" i="3"/>
  <c r="F915" i="3"/>
  <c r="E915" i="3"/>
  <c r="D915" i="3"/>
  <c r="C915" i="3"/>
  <c r="F914" i="3"/>
  <c r="E914" i="3"/>
  <c r="D914" i="3"/>
  <c r="C914" i="3"/>
  <c r="F913" i="3"/>
  <c r="E913" i="3"/>
  <c r="D913" i="3"/>
  <c r="C913" i="3"/>
  <c r="F912" i="3"/>
  <c r="E912" i="3"/>
  <c r="D912" i="3"/>
  <c r="C912" i="3"/>
  <c r="F911" i="3"/>
  <c r="E911" i="3"/>
  <c r="D911" i="3"/>
  <c r="C911" i="3"/>
  <c r="F910" i="3"/>
  <c r="E910" i="3"/>
  <c r="D910" i="3"/>
  <c r="C910" i="3"/>
  <c r="F909" i="3"/>
  <c r="E909" i="3"/>
  <c r="D909" i="3"/>
  <c r="C909" i="3"/>
  <c r="F908" i="3"/>
  <c r="E908" i="3"/>
  <c r="D908" i="3"/>
  <c r="C908" i="3"/>
  <c r="F907" i="3"/>
  <c r="E907" i="3"/>
  <c r="D907" i="3"/>
  <c r="C907" i="3"/>
  <c r="F906" i="3"/>
  <c r="E906" i="3"/>
  <c r="D906" i="3"/>
  <c r="C906" i="3"/>
  <c r="F905" i="3"/>
  <c r="E905" i="3"/>
  <c r="D905" i="3"/>
  <c r="C905" i="3"/>
  <c r="F904" i="3"/>
  <c r="E904" i="3"/>
  <c r="D904" i="3"/>
  <c r="C904" i="3"/>
  <c r="F903" i="3"/>
  <c r="E903" i="3"/>
  <c r="D903" i="3"/>
  <c r="C903" i="3"/>
  <c r="F902" i="3"/>
  <c r="E902" i="3"/>
  <c r="D902" i="3"/>
  <c r="C902" i="3"/>
  <c r="F901" i="3"/>
  <c r="E901" i="3"/>
  <c r="D901" i="3"/>
  <c r="C901" i="3"/>
  <c r="F900" i="3"/>
  <c r="E900" i="3"/>
  <c r="D900" i="3"/>
  <c r="C900" i="3"/>
  <c r="F899" i="3"/>
  <c r="E899" i="3"/>
  <c r="D899" i="3"/>
  <c r="C899" i="3"/>
  <c r="F898" i="3"/>
  <c r="E898" i="3"/>
  <c r="D898" i="3"/>
  <c r="C898" i="3"/>
  <c r="F897" i="3"/>
  <c r="E897" i="3"/>
  <c r="D897" i="3"/>
  <c r="C897" i="3"/>
  <c r="F896" i="3"/>
  <c r="E896" i="3"/>
  <c r="D896" i="3"/>
  <c r="C896" i="3"/>
  <c r="F895" i="3"/>
  <c r="E895" i="3"/>
  <c r="D895" i="3"/>
  <c r="C895" i="3"/>
  <c r="F894" i="3"/>
  <c r="E894" i="3"/>
  <c r="D894" i="3"/>
  <c r="C894" i="3"/>
  <c r="F893" i="3"/>
  <c r="E893" i="3"/>
  <c r="D893" i="3"/>
  <c r="C893" i="3"/>
  <c r="F892" i="3"/>
  <c r="E892" i="3"/>
  <c r="D892" i="3"/>
  <c r="C892" i="3"/>
  <c r="F891" i="3"/>
  <c r="E891" i="3"/>
  <c r="D891" i="3"/>
  <c r="C891" i="3"/>
  <c r="F890" i="3"/>
  <c r="E890" i="3"/>
  <c r="D890" i="3"/>
  <c r="C890" i="3"/>
  <c r="F889" i="3"/>
  <c r="E889" i="3"/>
  <c r="D889" i="3"/>
  <c r="C889" i="3"/>
  <c r="F888" i="3"/>
  <c r="E888" i="3"/>
  <c r="D888" i="3"/>
  <c r="C888" i="3"/>
  <c r="F887" i="3"/>
  <c r="E887" i="3"/>
  <c r="D887" i="3"/>
  <c r="C887" i="3"/>
  <c r="F886" i="3"/>
  <c r="E886" i="3"/>
  <c r="D886" i="3"/>
  <c r="C886" i="3"/>
  <c r="F885" i="3"/>
  <c r="E885" i="3"/>
  <c r="D885" i="3"/>
  <c r="C885" i="3"/>
  <c r="F884" i="3"/>
  <c r="E884" i="3"/>
  <c r="D884" i="3"/>
  <c r="C884" i="3"/>
  <c r="F883" i="3"/>
  <c r="E883" i="3"/>
  <c r="D883" i="3"/>
  <c r="C883" i="3"/>
  <c r="F882" i="3"/>
  <c r="E882" i="3"/>
  <c r="D882" i="3"/>
  <c r="C882" i="3"/>
  <c r="F881" i="3"/>
  <c r="E881" i="3"/>
  <c r="D881" i="3"/>
  <c r="C881" i="3"/>
  <c r="F880" i="3"/>
  <c r="E880" i="3"/>
  <c r="D880" i="3"/>
  <c r="C880" i="3"/>
  <c r="F879" i="3"/>
  <c r="E879" i="3"/>
  <c r="D879" i="3"/>
  <c r="C879" i="3"/>
  <c r="F878" i="3"/>
  <c r="E878" i="3"/>
  <c r="D878" i="3"/>
  <c r="C878" i="3"/>
  <c r="F877" i="3"/>
  <c r="E877" i="3"/>
  <c r="D877" i="3"/>
  <c r="C877" i="3"/>
  <c r="F876" i="3"/>
  <c r="E876" i="3"/>
  <c r="D876" i="3"/>
  <c r="C876" i="3"/>
  <c r="F875" i="3"/>
  <c r="E875" i="3"/>
  <c r="D875" i="3"/>
  <c r="C875" i="3"/>
  <c r="F874" i="3"/>
  <c r="E874" i="3"/>
  <c r="D874" i="3"/>
  <c r="C874" i="3"/>
  <c r="F873" i="3"/>
  <c r="E873" i="3"/>
  <c r="D873" i="3"/>
  <c r="C873" i="3"/>
  <c r="F872" i="3"/>
  <c r="E872" i="3"/>
  <c r="D872" i="3"/>
  <c r="C872" i="3"/>
  <c r="F871" i="3"/>
  <c r="E871" i="3"/>
  <c r="D871" i="3"/>
  <c r="C871" i="3"/>
  <c r="F870" i="3"/>
  <c r="E870" i="3"/>
  <c r="D870" i="3"/>
  <c r="C870" i="3"/>
  <c r="F869" i="3"/>
  <c r="E869" i="3"/>
  <c r="D869" i="3"/>
  <c r="C869" i="3"/>
  <c r="F868" i="3"/>
  <c r="E868" i="3"/>
  <c r="D868" i="3"/>
  <c r="C868" i="3"/>
  <c r="F867" i="3"/>
  <c r="E867" i="3"/>
  <c r="D867" i="3"/>
  <c r="C867" i="3"/>
  <c r="F866" i="3"/>
  <c r="E866" i="3"/>
  <c r="D866" i="3"/>
  <c r="C866" i="3"/>
  <c r="F865" i="3"/>
  <c r="E865" i="3"/>
  <c r="D865" i="3"/>
  <c r="C865" i="3"/>
  <c r="F864" i="3"/>
  <c r="E864" i="3"/>
  <c r="D864" i="3"/>
  <c r="C864" i="3"/>
  <c r="F863" i="3"/>
  <c r="E863" i="3"/>
  <c r="D863" i="3"/>
  <c r="C863" i="3"/>
  <c r="F862" i="3"/>
  <c r="E862" i="3"/>
  <c r="D862" i="3"/>
  <c r="C862" i="3"/>
  <c r="F861" i="3"/>
  <c r="E861" i="3"/>
  <c r="D861" i="3"/>
  <c r="C861" i="3"/>
  <c r="F860" i="3"/>
  <c r="E860" i="3"/>
  <c r="D860" i="3"/>
  <c r="C860" i="3"/>
  <c r="F859" i="3"/>
  <c r="E859" i="3"/>
  <c r="D859" i="3"/>
  <c r="C859" i="3"/>
  <c r="F858" i="3"/>
  <c r="E858" i="3"/>
  <c r="D858" i="3"/>
  <c r="C858" i="3"/>
  <c r="F857" i="3"/>
  <c r="E857" i="3"/>
  <c r="D857" i="3"/>
  <c r="C857" i="3"/>
  <c r="F856" i="3"/>
  <c r="E856" i="3"/>
  <c r="D856" i="3"/>
  <c r="C856" i="3"/>
  <c r="F855" i="3"/>
  <c r="E855" i="3"/>
  <c r="D855" i="3"/>
  <c r="C855" i="3"/>
  <c r="F854" i="3"/>
  <c r="E854" i="3"/>
  <c r="D854" i="3"/>
  <c r="C854" i="3"/>
  <c r="F853" i="3"/>
  <c r="E853" i="3"/>
  <c r="D853" i="3"/>
  <c r="C853" i="3"/>
  <c r="F852" i="3"/>
  <c r="E852" i="3"/>
  <c r="D852" i="3"/>
  <c r="C852" i="3"/>
  <c r="F851" i="3"/>
  <c r="E851" i="3"/>
  <c r="D851" i="3"/>
  <c r="C851" i="3"/>
  <c r="F850" i="3"/>
  <c r="E850" i="3"/>
  <c r="D850" i="3"/>
  <c r="C850" i="3"/>
  <c r="F849" i="3"/>
  <c r="E849" i="3"/>
  <c r="D849" i="3"/>
  <c r="C849" i="3"/>
  <c r="F848" i="3"/>
  <c r="E848" i="3"/>
  <c r="D848" i="3"/>
  <c r="C848" i="3"/>
  <c r="F847" i="3"/>
  <c r="E847" i="3"/>
  <c r="D847" i="3"/>
  <c r="C847" i="3"/>
  <c r="F846" i="3"/>
  <c r="E846" i="3"/>
  <c r="D846" i="3"/>
  <c r="C846" i="3"/>
  <c r="F845" i="3"/>
  <c r="E845" i="3"/>
  <c r="D845" i="3"/>
  <c r="C845" i="3"/>
  <c r="F844" i="3"/>
  <c r="E844" i="3"/>
  <c r="D844" i="3"/>
  <c r="C844" i="3"/>
  <c r="F843" i="3"/>
  <c r="E843" i="3"/>
  <c r="D843" i="3"/>
  <c r="C843" i="3"/>
  <c r="F842" i="3"/>
  <c r="E842" i="3"/>
  <c r="D842" i="3"/>
  <c r="C842" i="3"/>
  <c r="F841" i="3"/>
  <c r="E841" i="3"/>
  <c r="D841" i="3"/>
  <c r="C841" i="3"/>
  <c r="F840" i="3"/>
  <c r="E840" i="3"/>
  <c r="D840" i="3"/>
  <c r="C840" i="3"/>
  <c r="F839" i="3"/>
  <c r="E839" i="3"/>
  <c r="D839" i="3"/>
  <c r="C839" i="3"/>
  <c r="F838" i="3"/>
  <c r="E838" i="3"/>
  <c r="D838" i="3"/>
  <c r="C838" i="3"/>
  <c r="F837" i="3"/>
  <c r="E837" i="3"/>
  <c r="D837" i="3"/>
  <c r="C837" i="3"/>
  <c r="F836" i="3"/>
  <c r="E836" i="3"/>
  <c r="D836" i="3"/>
  <c r="C836" i="3"/>
  <c r="F835" i="3"/>
  <c r="E835" i="3"/>
  <c r="D835" i="3"/>
  <c r="C835" i="3"/>
  <c r="F834" i="3"/>
  <c r="E834" i="3"/>
  <c r="D834" i="3"/>
  <c r="C834" i="3"/>
  <c r="F833" i="3"/>
  <c r="E833" i="3"/>
  <c r="D833" i="3"/>
  <c r="C833" i="3"/>
  <c r="F832" i="3"/>
  <c r="E832" i="3"/>
  <c r="D832" i="3"/>
  <c r="C832" i="3"/>
  <c r="F831" i="3"/>
  <c r="E831" i="3"/>
  <c r="D831" i="3"/>
  <c r="C831" i="3"/>
  <c r="F830" i="3"/>
  <c r="E830" i="3"/>
  <c r="D830" i="3"/>
  <c r="C830" i="3"/>
  <c r="F829" i="3"/>
  <c r="E829" i="3"/>
  <c r="D829" i="3"/>
  <c r="C829" i="3"/>
  <c r="F828" i="3"/>
  <c r="E828" i="3"/>
  <c r="D828" i="3"/>
  <c r="C828" i="3"/>
  <c r="F827" i="3"/>
  <c r="E827" i="3"/>
  <c r="D827" i="3"/>
  <c r="C827" i="3"/>
  <c r="F826" i="3"/>
  <c r="E826" i="3"/>
  <c r="D826" i="3"/>
  <c r="C826" i="3"/>
  <c r="F825" i="3"/>
  <c r="E825" i="3"/>
  <c r="D825" i="3"/>
  <c r="C825" i="3"/>
  <c r="F824" i="3"/>
  <c r="E824" i="3"/>
  <c r="D824" i="3"/>
  <c r="C824" i="3"/>
  <c r="F823" i="3"/>
  <c r="E823" i="3"/>
  <c r="D823" i="3"/>
  <c r="C823" i="3"/>
  <c r="F822" i="3"/>
  <c r="E822" i="3"/>
  <c r="D822" i="3"/>
  <c r="C822" i="3"/>
  <c r="F821" i="3"/>
  <c r="E821" i="3"/>
  <c r="D821" i="3"/>
  <c r="C821" i="3"/>
  <c r="F820" i="3"/>
  <c r="E820" i="3"/>
  <c r="D820" i="3"/>
  <c r="C820" i="3"/>
  <c r="F819" i="3"/>
  <c r="E819" i="3"/>
  <c r="D819" i="3"/>
  <c r="C819" i="3"/>
  <c r="F818" i="3"/>
  <c r="E818" i="3"/>
  <c r="D818" i="3"/>
  <c r="C818" i="3"/>
  <c r="F817" i="3"/>
  <c r="E817" i="3"/>
  <c r="D817" i="3"/>
  <c r="C817" i="3"/>
  <c r="F816" i="3"/>
  <c r="E816" i="3"/>
  <c r="D816" i="3"/>
  <c r="C816" i="3"/>
  <c r="F815" i="3"/>
  <c r="E815" i="3"/>
  <c r="D815" i="3"/>
  <c r="C815" i="3"/>
  <c r="F814" i="3"/>
  <c r="E814" i="3"/>
  <c r="D814" i="3"/>
  <c r="C814" i="3"/>
  <c r="F813" i="3"/>
  <c r="E813" i="3"/>
  <c r="D813" i="3"/>
  <c r="C813" i="3"/>
  <c r="F812" i="3"/>
  <c r="E812" i="3"/>
  <c r="D812" i="3"/>
  <c r="C812" i="3"/>
  <c r="F811" i="3"/>
  <c r="E811" i="3"/>
  <c r="D811" i="3"/>
  <c r="C811" i="3"/>
  <c r="F810" i="3"/>
  <c r="E810" i="3"/>
  <c r="D810" i="3"/>
  <c r="C810" i="3"/>
  <c r="F809" i="3"/>
  <c r="E809" i="3"/>
  <c r="D809" i="3"/>
  <c r="G809" i="3" s="1"/>
  <c r="C809" i="3"/>
  <c r="F808" i="3"/>
  <c r="E808" i="3"/>
  <c r="D808" i="3"/>
  <c r="C808" i="3"/>
  <c r="F807" i="3"/>
  <c r="E807" i="3"/>
  <c r="D807" i="3"/>
  <c r="C807" i="3"/>
  <c r="F806" i="3"/>
  <c r="E806" i="3"/>
  <c r="D806" i="3"/>
  <c r="C806" i="3"/>
  <c r="F805" i="3"/>
  <c r="E805" i="3"/>
  <c r="D805" i="3"/>
  <c r="C805" i="3"/>
  <c r="F804" i="3"/>
  <c r="E804" i="3"/>
  <c r="D804" i="3"/>
  <c r="C804" i="3"/>
  <c r="F803" i="3"/>
  <c r="E803" i="3"/>
  <c r="D803" i="3"/>
  <c r="C803" i="3"/>
  <c r="F802" i="3"/>
  <c r="E802" i="3"/>
  <c r="D802" i="3"/>
  <c r="C802" i="3"/>
  <c r="F801" i="3"/>
  <c r="E801" i="3"/>
  <c r="D801" i="3"/>
  <c r="C801" i="3"/>
  <c r="F800" i="3"/>
  <c r="E800" i="3"/>
  <c r="D800" i="3"/>
  <c r="C800" i="3"/>
  <c r="F799" i="3"/>
  <c r="E799" i="3"/>
  <c r="D799" i="3"/>
  <c r="C799" i="3"/>
  <c r="F798" i="3"/>
  <c r="E798" i="3"/>
  <c r="D798" i="3"/>
  <c r="C798" i="3"/>
  <c r="F797" i="3"/>
  <c r="E797" i="3"/>
  <c r="D797" i="3"/>
  <c r="C797" i="3"/>
  <c r="F796" i="3"/>
  <c r="E796" i="3"/>
  <c r="D796" i="3"/>
  <c r="C796" i="3"/>
  <c r="F795" i="3"/>
  <c r="E795" i="3"/>
  <c r="D795" i="3"/>
  <c r="C795" i="3"/>
  <c r="F794" i="3"/>
  <c r="E794" i="3"/>
  <c r="D794" i="3"/>
  <c r="C794" i="3"/>
  <c r="F793" i="3"/>
  <c r="E793" i="3"/>
  <c r="D793" i="3"/>
  <c r="C793" i="3"/>
  <c r="F792" i="3"/>
  <c r="E792" i="3"/>
  <c r="D792" i="3"/>
  <c r="C792" i="3"/>
  <c r="F791" i="3"/>
  <c r="E791" i="3"/>
  <c r="D791" i="3"/>
  <c r="C791" i="3"/>
  <c r="F790" i="3"/>
  <c r="E790" i="3"/>
  <c r="D790" i="3"/>
  <c r="C790" i="3"/>
  <c r="F789" i="3"/>
  <c r="E789" i="3"/>
  <c r="D789" i="3"/>
  <c r="C789" i="3"/>
  <c r="F788" i="3"/>
  <c r="E788" i="3"/>
  <c r="D788" i="3"/>
  <c r="C788" i="3"/>
  <c r="F787" i="3"/>
  <c r="E787" i="3"/>
  <c r="D787" i="3"/>
  <c r="G787" i="3" s="1"/>
  <c r="C787" i="3"/>
  <c r="F786" i="3"/>
  <c r="E786" i="3"/>
  <c r="D786" i="3"/>
  <c r="C786" i="3"/>
  <c r="F785" i="3"/>
  <c r="E785" i="3"/>
  <c r="D785" i="3"/>
  <c r="C785" i="3"/>
  <c r="F784" i="3"/>
  <c r="E784" i="3"/>
  <c r="D784" i="3"/>
  <c r="C784" i="3"/>
  <c r="F783" i="3"/>
  <c r="E783" i="3"/>
  <c r="D783" i="3"/>
  <c r="C783" i="3"/>
  <c r="F782" i="3"/>
  <c r="E782" i="3"/>
  <c r="D782" i="3"/>
  <c r="C782" i="3"/>
  <c r="F781" i="3"/>
  <c r="E781" i="3"/>
  <c r="D781" i="3"/>
  <c r="C781" i="3"/>
  <c r="F780" i="3"/>
  <c r="E780" i="3"/>
  <c r="D780" i="3"/>
  <c r="C780" i="3"/>
  <c r="F779" i="3"/>
  <c r="E779" i="3"/>
  <c r="D779" i="3"/>
  <c r="C779" i="3"/>
  <c r="F778" i="3"/>
  <c r="E778" i="3"/>
  <c r="D778" i="3"/>
  <c r="C778" i="3"/>
  <c r="F777" i="3"/>
  <c r="E777" i="3"/>
  <c r="D777" i="3"/>
  <c r="C777" i="3"/>
  <c r="F776" i="3"/>
  <c r="E776" i="3"/>
  <c r="D776" i="3"/>
  <c r="C776" i="3"/>
  <c r="F775" i="3"/>
  <c r="E775" i="3"/>
  <c r="D775" i="3"/>
  <c r="C775" i="3"/>
  <c r="F774" i="3"/>
  <c r="E774" i="3"/>
  <c r="D774" i="3"/>
  <c r="C774" i="3"/>
  <c r="F773" i="3"/>
  <c r="E773" i="3"/>
  <c r="D773" i="3"/>
  <c r="C773" i="3"/>
  <c r="F772" i="3"/>
  <c r="E772" i="3"/>
  <c r="D772" i="3"/>
  <c r="C772" i="3"/>
  <c r="F771" i="3"/>
  <c r="E771" i="3"/>
  <c r="D771" i="3"/>
  <c r="G771" i="3" s="1"/>
  <c r="C771" i="3"/>
  <c r="F770" i="3"/>
  <c r="E770" i="3"/>
  <c r="D770" i="3"/>
  <c r="C770" i="3"/>
  <c r="F769" i="3"/>
  <c r="E769" i="3"/>
  <c r="D769" i="3"/>
  <c r="C769" i="3"/>
  <c r="F768" i="3"/>
  <c r="E768" i="3"/>
  <c r="D768" i="3"/>
  <c r="C768" i="3"/>
  <c r="F767" i="3"/>
  <c r="E767" i="3"/>
  <c r="D767" i="3"/>
  <c r="C767" i="3"/>
  <c r="F766" i="3"/>
  <c r="E766" i="3"/>
  <c r="D766" i="3"/>
  <c r="C766" i="3"/>
  <c r="F765" i="3"/>
  <c r="E765" i="3"/>
  <c r="D765" i="3"/>
  <c r="C765" i="3"/>
  <c r="F764" i="3"/>
  <c r="E764" i="3"/>
  <c r="D764" i="3"/>
  <c r="C764" i="3"/>
  <c r="F763" i="3"/>
  <c r="E763" i="3"/>
  <c r="D763" i="3"/>
  <c r="C763" i="3"/>
  <c r="F762" i="3"/>
  <c r="E762" i="3"/>
  <c r="D762" i="3"/>
  <c r="C762" i="3"/>
  <c r="F761" i="3"/>
  <c r="E761" i="3"/>
  <c r="D761" i="3"/>
  <c r="C761" i="3"/>
  <c r="F760" i="3"/>
  <c r="E760" i="3"/>
  <c r="D760" i="3"/>
  <c r="C760" i="3"/>
  <c r="F759" i="3"/>
  <c r="E759" i="3"/>
  <c r="D759" i="3"/>
  <c r="C759" i="3"/>
  <c r="F758" i="3"/>
  <c r="E758" i="3"/>
  <c r="D758" i="3"/>
  <c r="C758" i="3"/>
  <c r="F757" i="3"/>
  <c r="E757" i="3"/>
  <c r="D757" i="3"/>
  <c r="C757" i="3"/>
  <c r="F756" i="3"/>
  <c r="E756" i="3"/>
  <c r="D756" i="3"/>
  <c r="C756" i="3"/>
  <c r="F755" i="3"/>
  <c r="E755" i="3"/>
  <c r="D755" i="3"/>
  <c r="C755" i="3"/>
  <c r="F754" i="3"/>
  <c r="E754" i="3"/>
  <c r="D754" i="3"/>
  <c r="C754" i="3"/>
  <c r="F753" i="3"/>
  <c r="E753" i="3"/>
  <c r="D753" i="3"/>
  <c r="C753" i="3"/>
  <c r="F752" i="3"/>
  <c r="E752" i="3"/>
  <c r="D752" i="3"/>
  <c r="C752" i="3"/>
  <c r="F751" i="3"/>
  <c r="E751" i="3"/>
  <c r="D751" i="3"/>
  <c r="C751" i="3"/>
  <c r="F750" i="3"/>
  <c r="E750" i="3"/>
  <c r="D750" i="3"/>
  <c r="C750" i="3"/>
  <c r="F749" i="3"/>
  <c r="E749" i="3"/>
  <c r="D749" i="3"/>
  <c r="C749" i="3"/>
  <c r="F748" i="3"/>
  <c r="E748" i="3"/>
  <c r="D748" i="3"/>
  <c r="C748" i="3"/>
  <c r="F747" i="3"/>
  <c r="E747" i="3"/>
  <c r="D747" i="3"/>
  <c r="C747" i="3"/>
  <c r="F746" i="3"/>
  <c r="E746" i="3"/>
  <c r="D746" i="3"/>
  <c r="C746" i="3"/>
  <c r="F745" i="3"/>
  <c r="E745" i="3"/>
  <c r="D745" i="3"/>
  <c r="C745" i="3"/>
  <c r="F744" i="3"/>
  <c r="E744" i="3"/>
  <c r="D744" i="3"/>
  <c r="C744" i="3"/>
  <c r="F743" i="3"/>
  <c r="E743" i="3"/>
  <c r="D743" i="3"/>
  <c r="C743" i="3"/>
  <c r="F742" i="3"/>
  <c r="E742" i="3"/>
  <c r="D742" i="3"/>
  <c r="C742" i="3"/>
  <c r="F741" i="3"/>
  <c r="E741" i="3"/>
  <c r="D741" i="3"/>
  <c r="C741" i="3"/>
  <c r="F740" i="3"/>
  <c r="E740" i="3"/>
  <c r="D740" i="3"/>
  <c r="C740" i="3"/>
  <c r="F739" i="3"/>
  <c r="E739" i="3"/>
  <c r="D739" i="3"/>
  <c r="C739" i="3"/>
  <c r="F738" i="3"/>
  <c r="E738" i="3"/>
  <c r="D738" i="3"/>
  <c r="C738" i="3"/>
  <c r="F737" i="3"/>
  <c r="E737" i="3"/>
  <c r="D737" i="3"/>
  <c r="C737" i="3"/>
  <c r="F736" i="3"/>
  <c r="E736" i="3"/>
  <c r="D736" i="3"/>
  <c r="H736" i="3" s="1"/>
  <c r="C736" i="3"/>
  <c r="F735" i="3"/>
  <c r="E735" i="3"/>
  <c r="D735" i="3"/>
  <c r="C735" i="3"/>
  <c r="F734" i="3"/>
  <c r="E734" i="3"/>
  <c r="D734" i="3"/>
  <c r="C734" i="3"/>
  <c r="F733" i="3"/>
  <c r="E733" i="3"/>
  <c r="D733" i="3"/>
  <c r="C733" i="3"/>
  <c r="F732" i="3"/>
  <c r="E732" i="3"/>
  <c r="D732" i="3"/>
  <c r="C732" i="3"/>
  <c r="F731" i="3"/>
  <c r="E731" i="3"/>
  <c r="D731" i="3"/>
  <c r="C731" i="3"/>
  <c r="F730" i="3"/>
  <c r="E730" i="3"/>
  <c r="D730" i="3"/>
  <c r="C730" i="3"/>
  <c r="F729" i="3"/>
  <c r="E729" i="3"/>
  <c r="D729" i="3"/>
  <c r="C729" i="3"/>
  <c r="F728" i="3"/>
  <c r="E728" i="3"/>
  <c r="D728" i="3"/>
  <c r="C728" i="3"/>
  <c r="F727" i="3"/>
  <c r="E727" i="3"/>
  <c r="D727" i="3"/>
  <c r="C727" i="3"/>
  <c r="F726" i="3"/>
  <c r="E726" i="3"/>
  <c r="D726" i="3"/>
  <c r="C726" i="3"/>
  <c r="F725" i="3"/>
  <c r="E725" i="3"/>
  <c r="D725" i="3"/>
  <c r="C725" i="3"/>
  <c r="F724" i="3"/>
  <c r="E724" i="3"/>
  <c r="D724" i="3"/>
  <c r="C724" i="3"/>
  <c r="F723" i="3"/>
  <c r="E723" i="3"/>
  <c r="D723" i="3"/>
  <c r="C723" i="3"/>
  <c r="F722" i="3"/>
  <c r="E722" i="3"/>
  <c r="D722" i="3"/>
  <c r="C722" i="3"/>
  <c r="F721" i="3"/>
  <c r="E721" i="3"/>
  <c r="D721" i="3"/>
  <c r="C721" i="3"/>
  <c r="F720" i="3"/>
  <c r="E720" i="3"/>
  <c r="D720" i="3"/>
  <c r="C720" i="3"/>
  <c r="F719" i="3"/>
  <c r="E719" i="3"/>
  <c r="D719" i="3"/>
  <c r="C719" i="3"/>
  <c r="F718" i="3"/>
  <c r="E718" i="3"/>
  <c r="D718" i="3"/>
  <c r="C718" i="3"/>
  <c r="F717" i="3"/>
  <c r="E717" i="3"/>
  <c r="D717" i="3"/>
  <c r="C717" i="3"/>
  <c r="F716" i="3"/>
  <c r="E716" i="3"/>
  <c r="D716" i="3"/>
  <c r="C716" i="3"/>
  <c r="F715" i="3"/>
  <c r="E715" i="3"/>
  <c r="D715" i="3"/>
  <c r="C715" i="3"/>
  <c r="F714" i="3"/>
  <c r="E714" i="3"/>
  <c r="D714" i="3"/>
  <c r="C714" i="3"/>
  <c r="F713" i="3"/>
  <c r="E713" i="3"/>
  <c r="D713" i="3"/>
  <c r="C713" i="3"/>
  <c r="F712" i="3"/>
  <c r="E712" i="3"/>
  <c r="D712" i="3"/>
  <c r="C712" i="3"/>
  <c r="F711" i="3"/>
  <c r="E711" i="3"/>
  <c r="D711" i="3"/>
  <c r="C711" i="3"/>
  <c r="F710" i="3"/>
  <c r="E710" i="3"/>
  <c r="D710" i="3"/>
  <c r="C710" i="3"/>
  <c r="F709" i="3"/>
  <c r="E709" i="3"/>
  <c r="D709" i="3"/>
  <c r="C709" i="3"/>
  <c r="F708" i="3"/>
  <c r="E708" i="3"/>
  <c r="D708" i="3"/>
  <c r="C708" i="3"/>
  <c r="F707" i="3"/>
  <c r="E707" i="3"/>
  <c r="D707" i="3"/>
  <c r="C707" i="3"/>
  <c r="F706" i="3"/>
  <c r="E706" i="3"/>
  <c r="D706" i="3"/>
  <c r="C706" i="3"/>
  <c r="F705" i="3"/>
  <c r="E705" i="3"/>
  <c r="D705" i="3"/>
  <c r="C705" i="3"/>
  <c r="F704" i="3"/>
  <c r="E704" i="3"/>
  <c r="D704" i="3"/>
  <c r="G704" i="3" s="1"/>
  <c r="C704" i="3"/>
  <c r="F703" i="3"/>
  <c r="E703" i="3"/>
  <c r="D703" i="3"/>
  <c r="C703" i="3"/>
  <c r="F702" i="3"/>
  <c r="E702" i="3"/>
  <c r="D702" i="3"/>
  <c r="C702" i="3"/>
  <c r="F701" i="3"/>
  <c r="E701" i="3"/>
  <c r="D701" i="3"/>
  <c r="C701" i="3"/>
  <c r="F700" i="3"/>
  <c r="E700" i="3"/>
  <c r="D700" i="3"/>
  <c r="C700" i="3"/>
  <c r="F699" i="3"/>
  <c r="E699" i="3"/>
  <c r="D699" i="3"/>
  <c r="C699" i="3"/>
  <c r="F698" i="3"/>
  <c r="E698" i="3"/>
  <c r="D698" i="3"/>
  <c r="C698" i="3"/>
  <c r="F697" i="3"/>
  <c r="E697" i="3"/>
  <c r="D697" i="3"/>
  <c r="C697" i="3"/>
  <c r="F696" i="3"/>
  <c r="E696" i="3"/>
  <c r="D696" i="3"/>
  <c r="C696" i="3"/>
  <c r="F695" i="3"/>
  <c r="E695" i="3"/>
  <c r="D695" i="3"/>
  <c r="C695" i="3"/>
  <c r="F694" i="3"/>
  <c r="E694" i="3"/>
  <c r="D694" i="3"/>
  <c r="H694" i="3" s="1"/>
  <c r="C694" i="3"/>
  <c r="F693" i="3"/>
  <c r="E693" i="3"/>
  <c r="D693" i="3"/>
  <c r="C693" i="3"/>
  <c r="F692" i="3"/>
  <c r="E692" i="3"/>
  <c r="D692" i="3"/>
  <c r="C692" i="3"/>
  <c r="F691" i="3"/>
  <c r="E691" i="3"/>
  <c r="D691" i="3"/>
  <c r="C691" i="3"/>
  <c r="F690" i="3"/>
  <c r="E690" i="3"/>
  <c r="D690" i="3"/>
  <c r="C690" i="3"/>
  <c r="F689" i="3"/>
  <c r="E689" i="3"/>
  <c r="D689" i="3"/>
  <c r="C689" i="3"/>
  <c r="F688" i="3"/>
  <c r="E688" i="3"/>
  <c r="D688" i="3"/>
  <c r="C688" i="3"/>
  <c r="F687" i="3"/>
  <c r="E687" i="3"/>
  <c r="D687" i="3"/>
  <c r="C687" i="3"/>
  <c r="F686" i="3"/>
  <c r="E686" i="3"/>
  <c r="D686" i="3"/>
  <c r="C686" i="3"/>
  <c r="F685" i="3"/>
  <c r="E685" i="3"/>
  <c r="D685" i="3"/>
  <c r="C685" i="3"/>
  <c r="F684" i="3"/>
  <c r="E684" i="3"/>
  <c r="D684" i="3"/>
  <c r="C684" i="3"/>
  <c r="F683" i="3"/>
  <c r="E683" i="3"/>
  <c r="D683" i="3"/>
  <c r="C683" i="3"/>
  <c r="F682" i="3"/>
  <c r="E682" i="3"/>
  <c r="D682" i="3"/>
  <c r="C682" i="3"/>
  <c r="F681" i="3"/>
  <c r="E681" i="3"/>
  <c r="D681" i="3"/>
  <c r="C681" i="3"/>
  <c r="F680" i="3"/>
  <c r="E680" i="3"/>
  <c r="D680" i="3"/>
  <c r="C680" i="3"/>
  <c r="F679" i="3"/>
  <c r="E679" i="3"/>
  <c r="D679" i="3"/>
  <c r="C679" i="3"/>
  <c r="F678" i="3"/>
  <c r="E678" i="3"/>
  <c r="D678" i="3"/>
  <c r="C678" i="3"/>
  <c r="F677" i="3"/>
  <c r="E677" i="3"/>
  <c r="D677" i="3"/>
  <c r="C677" i="3"/>
  <c r="F676" i="3"/>
  <c r="E676" i="3"/>
  <c r="D676" i="3"/>
  <c r="C676" i="3"/>
  <c r="F675" i="3"/>
  <c r="E675" i="3"/>
  <c r="D675" i="3"/>
  <c r="C675" i="3"/>
  <c r="F674" i="3"/>
  <c r="E674" i="3"/>
  <c r="D674" i="3"/>
  <c r="C674" i="3"/>
  <c r="F673" i="3"/>
  <c r="E673" i="3"/>
  <c r="D673" i="3"/>
  <c r="C673" i="3"/>
  <c r="F672" i="3"/>
  <c r="E672" i="3"/>
  <c r="D672" i="3"/>
  <c r="C672" i="3"/>
  <c r="F671" i="3"/>
  <c r="E671" i="3"/>
  <c r="D671" i="3"/>
  <c r="C671" i="3"/>
  <c r="F670" i="3"/>
  <c r="E670" i="3"/>
  <c r="D670" i="3"/>
  <c r="C670" i="3"/>
  <c r="F669" i="3"/>
  <c r="E669" i="3"/>
  <c r="D669" i="3"/>
  <c r="C669" i="3"/>
  <c r="F668" i="3"/>
  <c r="E668" i="3"/>
  <c r="D668" i="3"/>
  <c r="C668" i="3"/>
  <c r="F667" i="3"/>
  <c r="E667" i="3"/>
  <c r="D667" i="3"/>
  <c r="C667" i="3"/>
  <c r="F666" i="3"/>
  <c r="E666" i="3"/>
  <c r="D666" i="3"/>
  <c r="C666" i="3"/>
  <c r="F665" i="3"/>
  <c r="E665" i="3"/>
  <c r="D665" i="3"/>
  <c r="C665" i="3"/>
  <c r="F664" i="3"/>
  <c r="E664" i="3"/>
  <c r="D664" i="3"/>
  <c r="C664" i="3"/>
  <c r="F663" i="3"/>
  <c r="E663" i="3"/>
  <c r="D663" i="3"/>
  <c r="C663" i="3"/>
  <c r="F662" i="3"/>
  <c r="E662" i="3"/>
  <c r="D662" i="3"/>
  <c r="C662" i="3"/>
  <c r="F661" i="3"/>
  <c r="E661" i="3"/>
  <c r="D661" i="3"/>
  <c r="C661" i="3"/>
  <c r="F660" i="3"/>
  <c r="E660" i="3"/>
  <c r="D660" i="3"/>
  <c r="C660" i="3"/>
  <c r="F659" i="3"/>
  <c r="E659" i="3"/>
  <c r="D659" i="3"/>
  <c r="C659" i="3"/>
  <c r="F658" i="3"/>
  <c r="E658" i="3"/>
  <c r="D658" i="3"/>
  <c r="C658" i="3"/>
  <c r="F657" i="3"/>
  <c r="E657" i="3"/>
  <c r="D657" i="3"/>
  <c r="C657" i="3"/>
  <c r="F656" i="3"/>
  <c r="E656" i="3"/>
  <c r="D656" i="3"/>
  <c r="C656" i="3"/>
  <c r="F655" i="3"/>
  <c r="E655" i="3"/>
  <c r="D655" i="3"/>
  <c r="C655" i="3"/>
  <c r="F654" i="3"/>
  <c r="E654" i="3"/>
  <c r="D654" i="3"/>
  <c r="C654" i="3"/>
  <c r="F653" i="3"/>
  <c r="E653" i="3"/>
  <c r="D653" i="3"/>
  <c r="C653" i="3"/>
  <c r="F652" i="3"/>
  <c r="E652" i="3"/>
  <c r="D652" i="3"/>
  <c r="C652" i="3"/>
  <c r="F651" i="3"/>
  <c r="E651" i="3"/>
  <c r="D651" i="3"/>
  <c r="C651" i="3"/>
  <c r="F650" i="3"/>
  <c r="E650" i="3"/>
  <c r="D650" i="3"/>
  <c r="C650" i="3"/>
  <c r="F649" i="3"/>
  <c r="E649" i="3"/>
  <c r="D649" i="3"/>
  <c r="C649" i="3"/>
  <c r="F648" i="3"/>
  <c r="E648" i="3"/>
  <c r="D648" i="3"/>
  <c r="C648" i="3"/>
  <c r="F647" i="3"/>
  <c r="E647" i="3"/>
  <c r="D647" i="3"/>
  <c r="C647" i="3"/>
  <c r="F646" i="3"/>
  <c r="E646" i="3"/>
  <c r="D646" i="3"/>
  <c r="C646" i="3"/>
  <c r="F645" i="3"/>
  <c r="E645" i="3"/>
  <c r="D645" i="3"/>
  <c r="C645" i="3"/>
  <c r="F644" i="3"/>
  <c r="E644" i="3"/>
  <c r="D644" i="3"/>
  <c r="C644" i="3"/>
  <c r="F643" i="3"/>
  <c r="E643" i="3"/>
  <c r="D643" i="3"/>
  <c r="C643" i="3"/>
  <c r="F642" i="3"/>
  <c r="E642" i="3"/>
  <c r="D642" i="3"/>
  <c r="C642" i="3"/>
  <c r="F641" i="3"/>
  <c r="E641" i="3"/>
  <c r="D641" i="3"/>
  <c r="C641" i="3"/>
  <c r="F640" i="3"/>
  <c r="E640" i="3"/>
  <c r="D640" i="3"/>
  <c r="C640" i="3"/>
  <c r="F639" i="3"/>
  <c r="E639" i="3"/>
  <c r="D639" i="3"/>
  <c r="C639" i="3"/>
  <c r="F638" i="3"/>
  <c r="E638" i="3"/>
  <c r="D638" i="3"/>
  <c r="C638" i="3"/>
  <c r="F637" i="3"/>
  <c r="E637" i="3"/>
  <c r="D637" i="3"/>
  <c r="C637" i="3"/>
  <c r="F636" i="3"/>
  <c r="E636" i="3"/>
  <c r="D636" i="3"/>
  <c r="C636" i="3"/>
  <c r="F635" i="3"/>
  <c r="E635" i="3"/>
  <c r="D635" i="3"/>
  <c r="C635" i="3"/>
  <c r="F634" i="3"/>
  <c r="E634" i="3"/>
  <c r="D634" i="3"/>
  <c r="C634" i="3"/>
  <c r="F633" i="3"/>
  <c r="E633" i="3"/>
  <c r="D633" i="3"/>
  <c r="C633" i="3"/>
  <c r="F632" i="3"/>
  <c r="E632" i="3"/>
  <c r="D632" i="3"/>
  <c r="C632" i="3"/>
  <c r="F631" i="3"/>
  <c r="E631" i="3"/>
  <c r="D631" i="3"/>
  <c r="C631" i="3"/>
  <c r="F630" i="3"/>
  <c r="E630" i="3"/>
  <c r="D630" i="3"/>
  <c r="C630" i="3"/>
  <c r="F629" i="3"/>
  <c r="E629" i="3"/>
  <c r="D629" i="3"/>
  <c r="C629" i="3"/>
  <c r="F628" i="3"/>
  <c r="E628" i="3"/>
  <c r="D628" i="3"/>
  <c r="C628" i="3"/>
  <c r="F627" i="3"/>
  <c r="E627" i="3"/>
  <c r="D627" i="3"/>
  <c r="G627" i="3" s="1"/>
  <c r="C627" i="3"/>
  <c r="F626" i="3"/>
  <c r="E626" i="3"/>
  <c r="D626" i="3"/>
  <c r="C626" i="3"/>
  <c r="F625" i="3"/>
  <c r="E625" i="3"/>
  <c r="D625" i="3"/>
  <c r="C625" i="3"/>
  <c r="F624" i="3"/>
  <c r="E624" i="3"/>
  <c r="D624" i="3"/>
  <c r="C624" i="3"/>
  <c r="F623" i="3"/>
  <c r="E623" i="3"/>
  <c r="D623" i="3"/>
  <c r="C623" i="3"/>
  <c r="F622" i="3"/>
  <c r="E622" i="3"/>
  <c r="D622" i="3"/>
  <c r="C622" i="3"/>
  <c r="F621" i="3"/>
  <c r="E621" i="3"/>
  <c r="D621" i="3"/>
  <c r="C621" i="3"/>
  <c r="F620" i="3"/>
  <c r="E620" i="3"/>
  <c r="D620" i="3"/>
  <c r="C620" i="3"/>
  <c r="F619" i="3"/>
  <c r="E619" i="3"/>
  <c r="D619" i="3"/>
  <c r="C619" i="3"/>
  <c r="F618" i="3"/>
  <c r="E618" i="3"/>
  <c r="D618" i="3"/>
  <c r="C618" i="3"/>
  <c r="F617" i="3"/>
  <c r="E617" i="3"/>
  <c r="D617" i="3"/>
  <c r="C617" i="3"/>
  <c r="F616" i="3"/>
  <c r="E616" i="3"/>
  <c r="D616" i="3"/>
  <c r="C616" i="3"/>
  <c r="F615" i="3"/>
  <c r="E615" i="3"/>
  <c r="D615" i="3"/>
  <c r="H615" i="3" s="1"/>
  <c r="C615" i="3"/>
  <c r="F614" i="3"/>
  <c r="E614" i="3"/>
  <c r="D614" i="3"/>
  <c r="C614" i="3"/>
  <c r="F613" i="3"/>
  <c r="E613" i="3"/>
  <c r="D613" i="3"/>
  <c r="C613" i="3"/>
  <c r="F612" i="3"/>
  <c r="E612" i="3"/>
  <c r="D612" i="3"/>
  <c r="C612" i="3"/>
  <c r="F611" i="3"/>
  <c r="E611" i="3"/>
  <c r="D611" i="3"/>
  <c r="C611" i="3"/>
  <c r="F610" i="3"/>
  <c r="E610" i="3"/>
  <c r="D610" i="3"/>
  <c r="C610" i="3"/>
  <c r="F609" i="3"/>
  <c r="E609" i="3"/>
  <c r="D609" i="3"/>
  <c r="C609" i="3"/>
  <c r="F608" i="3"/>
  <c r="E608" i="3"/>
  <c r="D608" i="3"/>
  <c r="C608" i="3"/>
  <c r="F607" i="3"/>
  <c r="E607" i="3"/>
  <c r="D607" i="3"/>
  <c r="C607" i="3"/>
  <c r="F606" i="3"/>
  <c r="E606" i="3"/>
  <c r="D606" i="3"/>
  <c r="C606" i="3"/>
  <c r="F605" i="3"/>
  <c r="E605" i="3"/>
  <c r="D605" i="3"/>
  <c r="C605" i="3"/>
  <c r="F604" i="3"/>
  <c r="E604" i="3"/>
  <c r="D604" i="3"/>
  <c r="C604" i="3"/>
  <c r="F603" i="3"/>
  <c r="E603" i="3"/>
  <c r="D603" i="3"/>
  <c r="G603" i="3" s="1"/>
  <c r="C603" i="3"/>
  <c r="F602" i="3"/>
  <c r="E602" i="3"/>
  <c r="D602" i="3"/>
  <c r="C602" i="3"/>
  <c r="F601" i="3"/>
  <c r="E601" i="3"/>
  <c r="D601" i="3"/>
  <c r="C601" i="3"/>
  <c r="F600" i="3"/>
  <c r="E600" i="3"/>
  <c r="D600" i="3"/>
  <c r="C600" i="3"/>
  <c r="F599" i="3"/>
  <c r="E599" i="3"/>
  <c r="D599" i="3"/>
  <c r="C599" i="3"/>
  <c r="F598" i="3"/>
  <c r="E598" i="3"/>
  <c r="D598" i="3"/>
  <c r="C598" i="3"/>
  <c r="F597" i="3"/>
  <c r="E597" i="3"/>
  <c r="D597" i="3"/>
  <c r="C597" i="3"/>
  <c r="F596" i="3"/>
  <c r="E596" i="3"/>
  <c r="D596" i="3"/>
  <c r="C596" i="3"/>
  <c r="F595" i="3"/>
  <c r="E595" i="3"/>
  <c r="D595" i="3"/>
  <c r="C595" i="3"/>
  <c r="F594" i="3"/>
  <c r="E594" i="3"/>
  <c r="D594" i="3"/>
  <c r="C594" i="3"/>
  <c r="F593" i="3"/>
  <c r="E593" i="3"/>
  <c r="D593" i="3"/>
  <c r="C593" i="3"/>
  <c r="F592" i="3"/>
  <c r="E592" i="3"/>
  <c r="D592" i="3"/>
  <c r="C592" i="3"/>
  <c r="F591" i="3"/>
  <c r="E591" i="3"/>
  <c r="D591" i="3"/>
  <c r="C591" i="3"/>
  <c r="F590" i="3"/>
  <c r="E590" i="3"/>
  <c r="D590" i="3"/>
  <c r="C590" i="3"/>
  <c r="F589" i="3"/>
  <c r="E589" i="3"/>
  <c r="D589" i="3"/>
  <c r="C589" i="3"/>
  <c r="F588" i="3"/>
  <c r="E588" i="3"/>
  <c r="D588" i="3"/>
  <c r="C588" i="3"/>
  <c r="F587" i="3"/>
  <c r="E587" i="3"/>
  <c r="D587" i="3"/>
  <c r="C587" i="3"/>
  <c r="F586" i="3"/>
  <c r="E586" i="3"/>
  <c r="D586" i="3"/>
  <c r="C586" i="3"/>
  <c r="F585" i="3"/>
  <c r="E585" i="3"/>
  <c r="D585" i="3"/>
  <c r="C585" i="3"/>
  <c r="F584" i="3"/>
  <c r="E584" i="3"/>
  <c r="D584" i="3"/>
  <c r="C584" i="3"/>
  <c r="F583" i="3"/>
  <c r="E583" i="3"/>
  <c r="D583" i="3"/>
  <c r="C583" i="3"/>
  <c r="F582" i="3"/>
  <c r="E582" i="3"/>
  <c r="D582" i="3"/>
  <c r="C582" i="3"/>
  <c r="F581" i="3"/>
  <c r="E581" i="3"/>
  <c r="D581" i="3"/>
  <c r="C581" i="3"/>
  <c r="F580" i="3"/>
  <c r="E580" i="3"/>
  <c r="D580" i="3"/>
  <c r="C580" i="3"/>
  <c r="F579" i="3"/>
  <c r="E579" i="3"/>
  <c r="D579" i="3"/>
  <c r="C579" i="3"/>
  <c r="F578" i="3"/>
  <c r="E578" i="3"/>
  <c r="D578" i="3"/>
  <c r="C578" i="3"/>
  <c r="F577" i="3"/>
  <c r="E577" i="3"/>
  <c r="D577" i="3"/>
  <c r="C577" i="3"/>
  <c r="F576" i="3"/>
  <c r="E576" i="3"/>
  <c r="D576" i="3"/>
  <c r="C576" i="3"/>
  <c r="F575" i="3"/>
  <c r="E575" i="3"/>
  <c r="D575" i="3"/>
  <c r="C575" i="3"/>
  <c r="F574" i="3"/>
  <c r="E574" i="3"/>
  <c r="D574" i="3"/>
  <c r="C574" i="3"/>
  <c r="F573" i="3"/>
  <c r="E573" i="3"/>
  <c r="D573" i="3"/>
  <c r="C573" i="3"/>
  <c r="F572" i="3"/>
  <c r="E572" i="3"/>
  <c r="D572" i="3"/>
  <c r="C572" i="3"/>
  <c r="F571" i="3"/>
  <c r="E571" i="3"/>
  <c r="D571" i="3"/>
  <c r="C571" i="3"/>
  <c r="F570" i="3"/>
  <c r="E570" i="3"/>
  <c r="D570" i="3"/>
  <c r="C570" i="3"/>
  <c r="F569" i="3"/>
  <c r="E569" i="3"/>
  <c r="D569" i="3"/>
  <c r="C569" i="3"/>
  <c r="F568" i="3"/>
  <c r="E568" i="3"/>
  <c r="D568" i="3"/>
  <c r="C568" i="3"/>
  <c r="F567" i="3"/>
  <c r="E567" i="3"/>
  <c r="D567" i="3"/>
  <c r="C567" i="3"/>
  <c r="F566" i="3"/>
  <c r="E566" i="3"/>
  <c r="D566" i="3"/>
  <c r="C566" i="3"/>
  <c r="F565" i="3"/>
  <c r="E565" i="3"/>
  <c r="D565" i="3"/>
  <c r="C565" i="3"/>
  <c r="F564" i="3"/>
  <c r="E564" i="3"/>
  <c r="D564" i="3"/>
  <c r="C564" i="3"/>
  <c r="F563" i="3"/>
  <c r="E563" i="3"/>
  <c r="D563" i="3"/>
  <c r="C563" i="3"/>
  <c r="F562" i="3"/>
  <c r="E562" i="3"/>
  <c r="D562" i="3"/>
  <c r="C562" i="3"/>
  <c r="F561" i="3"/>
  <c r="E561" i="3"/>
  <c r="D561" i="3"/>
  <c r="C561" i="3"/>
  <c r="F560" i="3"/>
  <c r="E560" i="3"/>
  <c r="D560" i="3"/>
  <c r="H560" i="3" s="1"/>
  <c r="C560" i="3"/>
  <c r="F559" i="3"/>
  <c r="E559" i="3"/>
  <c r="G559" i="3" s="1"/>
  <c r="D559" i="3"/>
  <c r="C559" i="3"/>
  <c r="F558" i="3"/>
  <c r="E558" i="3"/>
  <c r="D558" i="3"/>
  <c r="C558" i="3"/>
  <c r="F557" i="3"/>
  <c r="E557" i="3"/>
  <c r="D557" i="3"/>
  <c r="C557" i="3"/>
  <c r="F556" i="3"/>
  <c r="E556" i="3"/>
  <c r="D556" i="3"/>
  <c r="C556" i="3"/>
  <c r="F555" i="3"/>
  <c r="E555" i="3"/>
  <c r="D555" i="3"/>
  <c r="C555" i="3"/>
  <c r="F554" i="3"/>
  <c r="E554" i="3"/>
  <c r="D554" i="3"/>
  <c r="C554" i="3"/>
  <c r="F553" i="3"/>
  <c r="E553" i="3"/>
  <c r="D553" i="3"/>
  <c r="C553" i="3"/>
  <c r="F552" i="3"/>
  <c r="E552" i="3"/>
  <c r="D552" i="3"/>
  <c r="C552" i="3"/>
  <c r="F551" i="3"/>
  <c r="E551" i="3"/>
  <c r="D551" i="3"/>
  <c r="C551" i="3"/>
  <c r="F550" i="3"/>
  <c r="E550" i="3"/>
  <c r="D550" i="3"/>
  <c r="C550" i="3"/>
  <c r="F549" i="3"/>
  <c r="E549" i="3"/>
  <c r="D549" i="3"/>
  <c r="C549" i="3"/>
  <c r="F548" i="3"/>
  <c r="E548" i="3"/>
  <c r="D548" i="3"/>
  <c r="C548" i="3"/>
  <c r="F547" i="3"/>
  <c r="E547" i="3"/>
  <c r="D547" i="3"/>
  <c r="C547" i="3"/>
  <c r="F546" i="3"/>
  <c r="E546" i="3"/>
  <c r="D546" i="3"/>
  <c r="C546" i="3"/>
  <c r="F545" i="3"/>
  <c r="E545" i="3"/>
  <c r="D545" i="3"/>
  <c r="C545" i="3"/>
  <c r="F544" i="3"/>
  <c r="E544" i="3"/>
  <c r="D544" i="3"/>
  <c r="C544" i="3"/>
  <c r="F543" i="3"/>
  <c r="E543" i="3"/>
  <c r="D543" i="3"/>
  <c r="C543" i="3"/>
  <c r="F542" i="3"/>
  <c r="E542" i="3"/>
  <c r="D542" i="3"/>
  <c r="C542" i="3"/>
  <c r="F541" i="3"/>
  <c r="E541" i="3"/>
  <c r="D541" i="3"/>
  <c r="C541" i="3"/>
  <c r="F540" i="3"/>
  <c r="E540" i="3"/>
  <c r="D540" i="3"/>
  <c r="C540" i="3"/>
  <c r="F539" i="3"/>
  <c r="E539" i="3"/>
  <c r="D539" i="3"/>
  <c r="C539" i="3"/>
  <c r="F538" i="3"/>
  <c r="E538" i="3"/>
  <c r="D538" i="3"/>
  <c r="C538" i="3"/>
  <c r="F537" i="3"/>
  <c r="E537" i="3"/>
  <c r="D537" i="3"/>
  <c r="C537" i="3"/>
  <c r="F536" i="3"/>
  <c r="E536" i="3"/>
  <c r="D536" i="3"/>
  <c r="C536" i="3"/>
  <c r="F535" i="3"/>
  <c r="E535" i="3"/>
  <c r="D535" i="3"/>
  <c r="C535" i="3"/>
  <c r="F534" i="3"/>
  <c r="E534" i="3"/>
  <c r="D534" i="3"/>
  <c r="C534" i="3"/>
  <c r="F533" i="3"/>
  <c r="E533" i="3"/>
  <c r="D533" i="3"/>
  <c r="C533" i="3"/>
  <c r="F532" i="3"/>
  <c r="E532" i="3"/>
  <c r="D532" i="3"/>
  <c r="C532" i="3"/>
  <c r="F531" i="3"/>
  <c r="E531" i="3"/>
  <c r="D531" i="3"/>
  <c r="C531" i="3"/>
  <c r="F530" i="3"/>
  <c r="E530" i="3"/>
  <c r="D530" i="3"/>
  <c r="C530" i="3"/>
  <c r="F529" i="3"/>
  <c r="E529" i="3"/>
  <c r="D529" i="3"/>
  <c r="C529" i="3"/>
  <c r="F528" i="3"/>
  <c r="E528" i="3"/>
  <c r="D528" i="3"/>
  <c r="C528" i="3"/>
  <c r="F527" i="3"/>
  <c r="E527" i="3"/>
  <c r="D527" i="3"/>
  <c r="C527" i="3"/>
  <c r="F526" i="3"/>
  <c r="E526" i="3"/>
  <c r="D526" i="3"/>
  <c r="C526" i="3"/>
  <c r="F525" i="3"/>
  <c r="E525" i="3"/>
  <c r="D525" i="3"/>
  <c r="C525" i="3"/>
  <c r="F524" i="3"/>
  <c r="E524" i="3"/>
  <c r="D524" i="3"/>
  <c r="C524" i="3"/>
  <c r="F523" i="3"/>
  <c r="E523" i="3"/>
  <c r="D523" i="3"/>
  <c r="C523" i="3"/>
  <c r="F522" i="3"/>
  <c r="E522" i="3"/>
  <c r="D522" i="3"/>
  <c r="C522" i="3"/>
  <c r="F521" i="3"/>
  <c r="E521" i="3"/>
  <c r="D521" i="3"/>
  <c r="C521" i="3"/>
  <c r="F520" i="3"/>
  <c r="E520" i="3"/>
  <c r="D520" i="3"/>
  <c r="C520" i="3"/>
  <c r="F519" i="3"/>
  <c r="E519" i="3"/>
  <c r="D519" i="3"/>
  <c r="C519" i="3"/>
  <c r="F518" i="3"/>
  <c r="E518" i="3"/>
  <c r="D518" i="3"/>
  <c r="C518" i="3"/>
  <c r="F517" i="3"/>
  <c r="E517" i="3"/>
  <c r="D517" i="3"/>
  <c r="C517" i="3"/>
  <c r="F516" i="3"/>
  <c r="E516" i="3"/>
  <c r="D516" i="3"/>
  <c r="C516" i="3"/>
  <c r="F515" i="3"/>
  <c r="E515" i="3"/>
  <c r="D515" i="3"/>
  <c r="C515" i="3"/>
  <c r="F514" i="3"/>
  <c r="E514" i="3"/>
  <c r="D514" i="3"/>
  <c r="C514" i="3"/>
  <c r="F513" i="3"/>
  <c r="E513" i="3"/>
  <c r="D513" i="3"/>
  <c r="C513" i="3"/>
  <c r="F512" i="3"/>
  <c r="E512" i="3"/>
  <c r="D512" i="3"/>
  <c r="C512" i="3"/>
  <c r="F511" i="3"/>
  <c r="E511" i="3"/>
  <c r="D511" i="3"/>
  <c r="C511" i="3"/>
  <c r="F510" i="3"/>
  <c r="E510" i="3"/>
  <c r="D510" i="3"/>
  <c r="C510" i="3"/>
  <c r="F509" i="3"/>
  <c r="E509" i="3"/>
  <c r="D509" i="3"/>
  <c r="C509" i="3"/>
  <c r="F508" i="3"/>
  <c r="E508" i="3"/>
  <c r="D508" i="3"/>
  <c r="C508" i="3"/>
  <c r="F507" i="3"/>
  <c r="E507" i="3"/>
  <c r="D507" i="3"/>
  <c r="C507" i="3"/>
  <c r="F506" i="3"/>
  <c r="E506" i="3"/>
  <c r="D506" i="3"/>
  <c r="C506" i="3"/>
  <c r="F505" i="3"/>
  <c r="E505" i="3"/>
  <c r="D505" i="3"/>
  <c r="C505" i="3"/>
  <c r="F504" i="3"/>
  <c r="E504" i="3"/>
  <c r="D504" i="3"/>
  <c r="C504" i="3"/>
  <c r="F503" i="3"/>
  <c r="E503" i="3"/>
  <c r="D503" i="3"/>
  <c r="C503" i="3"/>
  <c r="F502" i="3"/>
  <c r="E502" i="3"/>
  <c r="D502" i="3"/>
  <c r="C502" i="3"/>
  <c r="F501" i="3"/>
  <c r="E501" i="3"/>
  <c r="D501" i="3"/>
  <c r="C501" i="3"/>
  <c r="F500" i="3"/>
  <c r="E500" i="3"/>
  <c r="D500" i="3"/>
  <c r="C500" i="3"/>
  <c r="F499" i="3"/>
  <c r="E499" i="3"/>
  <c r="D499" i="3"/>
  <c r="C499" i="3"/>
  <c r="F498" i="3"/>
  <c r="E498" i="3"/>
  <c r="D498" i="3"/>
  <c r="C498" i="3"/>
  <c r="F497" i="3"/>
  <c r="E497" i="3"/>
  <c r="D497" i="3"/>
  <c r="C497" i="3"/>
  <c r="F496" i="3"/>
  <c r="E496" i="3"/>
  <c r="D496" i="3"/>
  <c r="C496" i="3"/>
  <c r="F495" i="3"/>
  <c r="E495" i="3"/>
  <c r="D495" i="3"/>
  <c r="C495" i="3"/>
  <c r="F494" i="3"/>
  <c r="E494" i="3"/>
  <c r="D494" i="3"/>
  <c r="C494" i="3"/>
  <c r="F493" i="3"/>
  <c r="E493" i="3"/>
  <c r="D493" i="3"/>
  <c r="C493" i="3"/>
  <c r="F492" i="3"/>
  <c r="E492" i="3"/>
  <c r="D492" i="3"/>
  <c r="C492" i="3"/>
  <c r="F491" i="3"/>
  <c r="E491" i="3"/>
  <c r="D491" i="3"/>
  <c r="C491" i="3"/>
  <c r="F490" i="3"/>
  <c r="E490" i="3"/>
  <c r="D490" i="3"/>
  <c r="C490" i="3"/>
  <c r="F489" i="3"/>
  <c r="E489" i="3"/>
  <c r="D489" i="3"/>
  <c r="C489" i="3"/>
  <c r="F488" i="3"/>
  <c r="E488" i="3"/>
  <c r="D488" i="3"/>
  <c r="C488" i="3"/>
  <c r="F487" i="3"/>
  <c r="E487" i="3"/>
  <c r="D487" i="3"/>
  <c r="C487" i="3"/>
  <c r="F486" i="3"/>
  <c r="E486" i="3"/>
  <c r="D486" i="3"/>
  <c r="C486" i="3"/>
  <c r="F485" i="3"/>
  <c r="E485" i="3"/>
  <c r="D485" i="3"/>
  <c r="C485" i="3"/>
  <c r="F484" i="3"/>
  <c r="E484" i="3"/>
  <c r="D484" i="3"/>
  <c r="C484" i="3"/>
  <c r="F483" i="3"/>
  <c r="E483" i="3"/>
  <c r="D483" i="3"/>
  <c r="C483" i="3"/>
  <c r="F482" i="3"/>
  <c r="E482" i="3"/>
  <c r="D482" i="3"/>
  <c r="C482" i="3"/>
  <c r="F481" i="3"/>
  <c r="E481" i="3"/>
  <c r="D481" i="3"/>
  <c r="C481" i="3"/>
  <c r="F480" i="3"/>
  <c r="E480" i="3"/>
  <c r="D480" i="3"/>
  <c r="C480" i="3"/>
  <c r="F479" i="3"/>
  <c r="E479" i="3"/>
  <c r="D479" i="3"/>
  <c r="C479" i="3"/>
  <c r="F478" i="3"/>
  <c r="E478" i="3"/>
  <c r="D478" i="3"/>
  <c r="C478" i="3"/>
  <c r="F477" i="3"/>
  <c r="E477" i="3"/>
  <c r="D477" i="3"/>
  <c r="C477" i="3"/>
  <c r="F476" i="3"/>
  <c r="E476" i="3"/>
  <c r="D476" i="3"/>
  <c r="C476" i="3"/>
  <c r="F475" i="3"/>
  <c r="E475" i="3"/>
  <c r="D475" i="3"/>
  <c r="C475" i="3"/>
  <c r="F474" i="3"/>
  <c r="E474" i="3"/>
  <c r="D474" i="3"/>
  <c r="C474" i="3"/>
  <c r="F473" i="3"/>
  <c r="E473" i="3"/>
  <c r="D473" i="3"/>
  <c r="C473" i="3"/>
  <c r="F472" i="3"/>
  <c r="E472" i="3"/>
  <c r="D472" i="3"/>
  <c r="C472" i="3"/>
  <c r="F471" i="3"/>
  <c r="E471" i="3"/>
  <c r="D471" i="3"/>
  <c r="C471" i="3"/>
  <c r="F470" i="3"/>
  <c r="E470" i="3"/>
  <c r="D470" i="3"/>
  <c r="C470" i="3"/>
  <c r="F469" i="3"/>
  <c r="E469" i="3"/>
  <c r="D469" i="3"/>
  <c r="C469" i="3"/>
  <c r="F468" i="3"/>
  <c r="E468" i="3"/>
  <c r="D468" i="3"/>
  <c r="C468" i="3"/>
  <c r="F467" i="3"/>
  <c r="E467" i="3"/>
  <c r="D467" i="3"/>
  <c r="C467" i="3"/>
  <c r="F466" i="3"/>
  <c r="E466" i="3"/>
  <c r="D466" i="3"/>
  <c r="C466" i="3"/>
  <c r="F465" i="3"/>
  <c r="E465" i="3"/>
  <c r="D465" i="3"/>
  <c r="C465" i="3"/>
  <c r="F464" i="3"/>
  <c r="E464" i="3"/>
  <c r="D464" i="3"/>
  <c r="C464" i="3"/>
  <c r="F463" i="3"/>
  <c r="E463" i="3"/>
  <c r="D463" i="3"/>
  <c r="C463" i="3"/>
  <c r="F462" i="3"/>
  <c r="E462" i="3"/>
  <c r="D462" i="3"/>
  <c r="C462" i="3"/>
  <c r="F461" i="3"/>
  <c r="E461" i="3"/>
  <c r="D461" i="3"/>
  <c r="C461" i="3"/>
  <c r="F460" i="3"/>
  <c r="E460" i="3"/>
  <c r="D460" i="3"/>
  <c r="C460" i="3"/>
  <c r="F459" i="3"/>
  <c r="E459" i="3"/>
  <c r="D459" i="3"/>
  <c r="C459" i="3"/>
  <c r="F458" i="3"/>
  <c r="E458" i="3"/>
  <c r="D458" i="3"/>
  <c r="C458" i="3"/>
  <c r="F457" i="3"/>
  <c r="E457" i="3"/>
  <c r="D457" i="3"/>
  <c r="C457" i="3"/>
  <c r="F456" i="3"/>
  <c r="E456" i="3"/>
  <c r="D456" i="3"/>
  <c r="C456" i="3"/>
  <c r="F455" i="3"/>
  <c r="E455" i="3"/>
  <c r="D455" i="3"/>
  <c r="C455" i="3"/>
  <c r="F454" i="3"/>
  <c r="E454" i="3"/>
  <c r="D454" i="3"/>
  <c r="C454" i="3"/>
  <c r="F453" i="3"/>
  <c r="E453" i="3"/>
  <c r="D453" i="3"/>
  <c r="C453" i="3"/>
  <c r="F452" i="3"/>
  <c r="E452" i="3"/>
  <c r="D452" i="3"/>
  <c r="C452" i="3"/>
  <c r="F451" i="3"/>
  <c r="E451" i="3"/>
  <c r="D451" i="3"/>
  <c r="C451" i="3"/>
  <c r="F450" i="3"/>
  <c r="E450" i="3"/>
  <c r="D450" i="3"/>
  <c r="C450" i="3"/>
  <c r="F449" i="3"/>
  <c r="E449" i="3"/>
  <c r="D449" i="3"/>
  <c r="C449" i="3"/>
  <c r="F448" i="3"/>
  <c r="E448" i="3"/>
  <c r="D448" i="3"/>
  <c r="C448" i="3"/>
  <c r="F447" i="3"/>
  <c r="E447" i="3"/>
  <c r="D447" i="3"/>
  <c r="C447" i="3"/>
  <c r="F446" i="3"/>
  <c r="E446" i="3"/>
  <c r="D446" i="3"/>
  <c r="C446" i="3"/>
  <c r="F445" i="3"/>
  <c r="E445" i="3"/>
  <c r="D445" i="3"/>
  <c r="C445" i="3"/>
  <c r="F444" i="3"/>
  <c r="E444" i="3"/>
  <c r="D444" i="3"/>
  <c r="C444" i="3"/>
  <c r="F443" i="3"/>
  <c r="E443" i="3"/>
  <c r="D443" i="3"/>
  <c r="C443" i="3"/>
  <c r="F442" i="3"/>
  <c r="E442" i="3"/>
  <c r="D442" i="3"/>
  <c r="C442" i="3"/>
  <c r="F441" i="3"/>
  <c r="E441" i="3"/>
  <c r="D441" i="3"/>
  <c r="C441" i="3"/>
  <c r="F440" i="3"/>
  <c r="E440" i="3"/>
  <c r="D440" i="3"/>
  <c r="C440" i="3"/>
  <c r="F439" i="3"/>
  <c r="E439" i="3"/>
  <c r="D439" i="3"/>
  <c r="C439" i="3"/>
  <c r="F438" i="3"/>
  <c r="E438" i="3"/>
  <c r="D438" i="3"/>
  <c r="C438" i="3"/>
  <c r="F437" i="3"/>
  <c r="E437" i="3"/>
  <c r="D437" i="3"/>
  <c r="C437" i="3"/>
  <c r="F436" i="3"/>
  <c r="E436" i="3"/>
  <c r="D436" i="3"/>
  <c r="C436" i="3"/>
  <c r="F435" i="3"/>
  <c r="E435" i="3"/>
  <c r="D435" i="3"/>
  <c r="C435" i="3"/>
  <c r="F434" i="3"/>
  <c r="E434" i="3"/>
  <c r="D434" i="3"/>
  <c r="C434" i="3"/>
  <c r="F433" i="3"/>
  <c r="E433" i="3"/>
  <c r="D433" i="3"/>
  <c r="C433" i="3"/>
  <c r="F432" i="3"/>
  <c r="E432" i="3"/>
  <c r="D432" i="3"/>
  <c r="C432" i="3"/>
  <c r="F431" i="3"/>
  <c r="E431" i="3"/>
  <c r="D431" i="3"/>
  <c r="C431" i="3"/>
  <c r="F430" i="3"/>
  <c r="E430" i="3"/>
  <c r="D430" i="3"/>
  <c r="C430" i="3"/>
  <c r="F429" i="3"/>
  <c r="E429" i="3"/>
  <c r="D429" i="3"/>
  <c r="C429" i="3"/>
  <c r="F428" i="3"/>
  <c r="E428" i="3"/>
  <c r="D428" i="3"/>
  <c r="C428" i="3"/>
  <c r="F427" i="3"/>
  <c r="E427" i="3"/>
  <c r="D427" i="3"/>
  <c r="C427" i="3"/>
  <c r="F426" i="3"/>
  <c r="E426" i="3"/>
  <c r="D426" i="3"/>
  <c r="C426" i="3"/>
  <c r="F425" i="3"/>
  <c r="E425" i="3"/>
  <c r="D425" i="3"/>
  <c r="C425" i="3"/>
  <c r="F424" i="3"/>
  <c r="E424" i="3"/>
  <c r="D424" i="3"/>
  <c r="C424" i="3"/>
  <c r="F423" i="3"/>
  <c r="E423" i="3"/>
  <c r="D423" i="3"/>
  <c r="C423" i="3"/>
  <c r="F422" i="3"/>
  <c r="E422" i="3"/>
  <c r="D422" i="3"/>
  <c r="C422" i="3"/>
  <c r="F421" i="3"/>
  <c r="E421" i="3"/>
  <c r="D421" i="3"/>
  <c r="C421" i="3"/>
  <c r="F420" i="3"/>
  <c r="E420" i="3"/>
  <c r="D420" i="3"/>
  <c r="C420" i="3"/>
  <c r="F419" i="3"/>
  <c r="E419" i="3"/>
  <c r="D419" i="3"/>
  <c r="C419" i="3"/>
  <c r="F418" i="3"/>
  <c r="E418" i="3"/>
  <c r="D418" i="3"/>
  <c r="C418" i="3"/>
  <c r="F417" i="3"/>
  <c r="E417" i="3"/>
  <c r="D417" i="3"/>
  <c r="C417" i="3"/>
  <c r="F416" i="3"/>
  <c r="E416" i="3"/>
  <c r="D416" i="3"/>
  <c r="C416" i="3"/>
  <c r="F415" i="3"/>
  <c r="E415" i="3"/>
  <c r="D415" i="3"/>
  <c r="C415" i="3"/>
  <c r="F414" i="3"/>
  <c r="E414" i="3"/>
  <c r="D414" i="3"/>
  <c r="C414" i="3"/>
  <c r="F413" i="3"/>
  <c r="E413" i="3"/>
  <c r="D413" i="3"/>
  <c r="C413" i="3"/>
  <c r="F412" i="3"/>
  <c r="E412" i="3"/>
  <c r="D412" i="3"/>
  <c r="C412" i="3"/>
  <c r="F411" i="3"/>
  <c r="E411" i="3"/>
  <c r="D411" i="3"/>
  <c r="H411" i="3" s="1"/>
  <c r="C411" i="3"/>
  <c r="F410" i="3"/>
  <c r="E410" i="3"/>
  <c r="D410" i="3"/>
  <c r="C410" i="3"/>
  <c r="F409" i="3"/>
  <c r="E409" i="3"/>
  <c r="D409" i="3"/>
  <c r="C409" i="3"/>
  <c r="F408" i="3"/>
  <c r="E408" i="3"/>
  <c r="D408" i="3"/>
  <c r="C408" i="3"/>
  <c r="F407" i="3"/>
  <c r="E407" i="3"/>
  <c r="D407" i="3"/>
  <c r="C407" i="3"/>
  <c r="F406" i="3"/>
  <c r="E406" i="3"/>
  <c r="D406" i="3"/>
  <c r="C406" i="3"/>
  <c r="F405" i="3"/>
  <c r="E405" i="3"/>
  <c r="D405" i="3"/>
  <c r="C405" i="3"/>
  <c r="F404" i="3"/>
  <c r="E404" i="3"/>
  <c r="D404" i="3"/>
  <c r="C404" i="3"/>
  <c r="F403" i="3"/>
  <c r="E403" i="3"/>
  <c r="D403" i="3"/>
  <c r="C403" i="3"/>
  <c r="F402" i="3"/>
  <c r="E402" i="3"/>
  <c r="D402" i="3"/>
  <c r="C402" i="3"/>
  <c r="F401" i="3"/>
  <c r="E401" i="3"/>
  <c r="D401" i="3"/>
  <c r="C401" i="3"/>
  <c r="F400" i="3"/>
  <c r="E400" i="3"/>
  <c r="D400" i="3"/>
  <c r="C400" i="3"/>
  <c r="F399" i="3"/>
  <c r="E399" i="3"/>
  <c r="D399" i="3"/>
  <c r="C399" i="3"/>
  <c r="F398" i="3"/>
  <c r="E398" i="3"/>
  <c r="D398" i="3"/>
  <c r="C398" i="3"/>
  <c r="F397" i="3"/>
  <c r="E397" i="3"/>
  <c r="D397" i="3"/>
  <c r="C397" i="3"/>
  <c r="F396" i="3"/>
  <c r="E396" i="3"/>
  <c r="D396" i="3"/>
  <c r="C396" i="3"/>
  <c r="F395" i="3"/>
  <c r="E395" i="3"/>
  <c r="D395" i="3"/>
  <c r="H395" i="3" s="1"/>
  <c r="C395" i="3"/>
  <c r="F394" i="3"/>
  <c r="E394" i="3"/>
  <c r="D394" i="3"/>
  <c r="C394" i="3"/>
  <c r="F393" i="3"/>
  <c r="E393" i="3"/>
  <c r="D393" i="3"/>
  <c r="C393" i="3"/>
  <c r="F392" i="3"/>
  <c r="E392" i="3"/>
  <c r="D392" i="3"/>
  <c r="C392" i="3"/>
  <c r="F391" i="3"/>
  <c r="E391" i="3"/>
  <c r="D391" i="3"/>
  <c r="C391" i="3"/>
  <c r="F390" i="3"/>
  <c r="E390" i="3"/>
  <c r="D390" i="3"/>
  <c r="C390" i="3"/>
  <c r="F389" i="3"/>
  <c r="E389" i="3"/>
  <c r="D389" i="3"/>
  <c r="C389" i="3"/>
  <c r="F388" i="3"/>
  <c r="E388" i="3"/>
  <c r="D388" i="3"/>
  <c r="C388" i="3"/>
  <c r="F387" i="3"/>
  <c r="E387" i="3"/>
  <c r="D387" i="3"/>
  <c r="C387" i="3"/>
  <c r="F386" i="3"/>
  <c r="E386" i="3"/>
  <c r="D386" i="3"/>
  <c r="C386" i="3"/>
  <c r="F385" i="3"/>
  <c r="E385" i="3"/>
  <c r="D385" i="3"/>
  <c r="C385" i="3"/>
  <c r="F384" i="3"/>
  <c r="E384" i="3"/>
  <c r="D384" i="3"/>
  <c r="C384" i="3"/>
  <c r="F383" i="3"/>
  <c r="E383" i="3"/>
  <c r="D383" i="3"/>
  <c r="C383" i="3"/>
  <c r="F382" i="3"/>
  <c r="E382" i="3"/>
  <c r="D382" i="3"/>
  <c r="C382" i="3"/>
  <c r="F381" i="3"/>
  <c r="E381" i="3"/>
  <c r="D381" i="3"/>
  <c r="C381" i="3"/>
  <c r="F380" i="3"/>
  <c r="E380" i="3"/>
  <c r="D380" i="3"/>
  <c r="C380" i="3"/>
  <c r="F379" i="3"/>
  <c r="E379" i="3"/>
  <c r="D379" i="3"/>
  <c r="C379" i="3"/>
  <c r="F378" i="3"/>
  <c r="E378" i="3"/>
  <c r="D378" i="3"/>
  <c r="C378" i="3"/>
  <c r="F377" i="3"/>
  <c r="E377" i="3"/>
  <c r="D377" i="3"/>
  <c r="C377" i="3"/>
  <c r="F376" i="3"/>
  <c r="E376" i="3"/>
  <c r="D376" i="3"/>
  <c r="C376" i="3"/>
  <c r="F375" i="3"/>
  <c r="E375" i="3"/>
  <c r="D375" i="3"/>
  <c r="C375" i="3"/>
  <c r="F374" i="3"/>
  <c r="E374" i="3"/>
  <c r="D374" i="3"/>
  <c r="C374" i="3"/>
  <c r="F373" i="3"/>
  <c r="E373" i="3"/>
  <c r="D373" i="3"/>
  <c r="C373" i="3"/>
  <c r="F372" i="3"/>
  <c r="E372" i="3"/>
  <c r="D372" i="3"/>
  <c r="C372" i="3"/>
  <c r="F371" i="3"/>
  <c r="E371" i="3"/>
  <c r="D371" i="3"/>
  <c r="C371" i="3"/>
  <c r="F370" i="3"/>
  <c r="E370" i="3"/>
  <c r="D370" i="3"/>
  <c r="C370" i="3"/>
  <c r="F369" i="3"/>
  <c r="E369" i="3"/>
  <c r="D369" i="3"/>
  <c r="C369" i="3"/>
  <c r="F368" i="3"/>
  <c r="E368" i="3"/>
  <c r="D368" i="3"/>
  <c r="C368" i="3"/>
  <c r="F367" i="3"/>
  <c r="E367" i="3"/>
  <c r="D367" i="3"/>
  <c r="C367" i="3"/>
  <c r="F366" i="3"/>
  <c r="E366" i="3"/>
  <c r="D366" i="3"/>
  <c r="C366" i="3"/>
  <c r="F365" i="3"/>
  <c r="E365" i="3"/>
  <c r="D365" i="3"/>
  <c r="C365" i="3"/>
  <c r="F364" i="3"/>
  <c r="E364" i="3"/>
  <c r="D364" i="3"/>
  <c r="C364" i="3"/>
  <c r="F363" i="3"/>
  <c r="E363" i="3"/>
  <c r="D363" i="3"/>
  <c r="G363" i="3" s="1"/>
  <c r="C363" i="3"/>
  <c r="F362" i="3"/>
  <c r="E362" i="3"/>
  <c r="D362" i="3"/>
  <c r="C362" i="3"/>
  <c r="F361" i="3"/>
  <c r="E361" i="3"/>
  <c r="D361" i="3"/>
  <c r="C361" i="3"/>
  <c r="F360" i="3"/>
  <c r="E360" i="3"/>
  <c r="D360" i="3"/>
  <c r="C360" i="3"/>
  <c r="F359" i="3"/>
  <c r="E359" i="3"/>
  <c r="D359" i="3"/>
  <c r="C359" i="3"/>
  <c r="F358" i="3"/>
  <c r="E358" i="3"/>
  <c r="D358" i="3"/>
  <c r="C358" i="3"/>
  <c r="F357" i="3"/>
  <c r="E357" i="3"/>
  <c r="D357" i="3"/>
  <c r="C357" i="3"/>
  <c r="F356" i="3"/>
  <c r="E356" i="3"/>
  <c r="D356" i="3"/>
  <c r="C356" i="3"/>
  <c r="F355" i="3"/>
  <c r="E355" i="3"/>
  <c r="D355" i="3"/>
  <c r="C355" i="3"/>
  <c r="F354" i="3"/>
  <c r="E354" i="3"/>
  <c r="D354" i="3"/>
  <c r="C354" i="3"/>
  <c r="F353" i="3"/>
  <c r="E353" i="3"/>
  <c r="D353" i="3"/>
  <c r="C353" i="3"/>
  <c r="F352" i="3"/>
  <c r="E352" i="3"/>
  <c r="D352" i="3"/>
  <c r="C352" i="3"/>
  <c r="F351" i="3"/>
  <c r="E351" i="3"/>
  <c r="D351" i="3"/>
  <c r="C351" i="3"/>
  <c r="F350" i="3"/>
  <c r="E350" i="3"/>
  <c r="D350" i="3"/>
  <c r="C350" i="3"/>
  <c r="F349" i="3"/>
  <c r="E349" i="3"/>
  <c r="D349" i="3"/>
  <c r="C349" i="3"/>
  <c r="F348" i="3"/>
  <c r="E348" i="3"/>
  <c r="D348" i="3"/>
  <c r="C348" i="3"/>
  <c r="F347" i="3"/>
  <c r="E347" i="3"/>
  <c r="D347" i="3"/>
  <c r="C347" i="3"/>
  <c r="F346" i="3"/>
  <c r="E346" i="3"/>
  <c r="D346" i="3"/>
  <c r="C346" i="3"/>
  <c r="F345" i="3"/>
  <c r="E345" i="3"/>
  <c r="D345" i="3"/>
  <c r="C345" i="3"/>
  <c r="F344" i="3"/>
  <c r="E344" i="3"/>
  <c r="D344" i="3"/>
  <c r="C344" i="3"/>
  <c r="F343" i="3"/>
  <c r="E343" i="3"/>
  <c r="D343" i="3"/>
  <c r="C343" i="3"/>
  <c r="F342" i="3"/>
  <c r="E342" i="3"/>
  <c r="D342" i="3"/>
  <c r="C342" i="3"/>
  <c r="F341" i="3"/>
  <c r="E341" i="3"/>
  <c r="D341" i="3"/>
  <c r="C341" i="3"/>
  <c r="F340" i="3"/>
  <c r="E340" i="3"/>
  <c r="D340" i="3"/>
  <c r="C340" i="3"/>
  <c r="F339" i="3"/>
  <c r="E339" i="3"/>
  <c r="D339" i="3"/>
  <c r="C339" i="3"/>
  <c r="F338" i="3"/>
  <c r="E338" i="3"/>
  <c r="G338" i="3" s="1"/>
  <c r="D338" i="3"/>
  <c r="C338" i="3"/>
  <c r="F337" i="3"/>
  <c r="E337" i="3"/>
  <c r="D337" i="3"/>
  <c r="C337" i="3"/>
  <c r="F336" i="3"/>
  <c r="E336" i="3"/>
  <c r="D336" i="3"/>
  <c r="C336" i="3"/>
  <c r="F335" i="3"/>
  <c r="E335" i="3"/>
  <c r="D335" i="3"/>
  <c r="C335" i="3"/>
  <c r="F334" i="3"/>
  <c r="E334" i="3"/>
  <c r="D334" i="3"/>
  <c r="C334" i="3"/>
  <c r="F333" i="3"/>
  <c r="E333" i="3"/>
  <c r="D333" i="3"/>
  <c r="C333" i="3"/>
  <c r="F332" i="3"/>
  <c r="E332" i="3"/>
  <c r="D332" i="3"/>
  <c r="C332" i="3"/>
  <c r="F331" i="3"/>
  <c r="E331" i="3"/>
  <c r="D331" i="3"/>
  <c r="C331" i="3"/>
  <c r="F330" i="3"/>
  <c r="E330" i="3"/>
  <c r="D330" i="3"/>
  <c r="C330" i="3"/>
  <c r="F329" i="3"/>
  <c r="E329" i="3"/>
  <c r="D329" i="3"/>
  <c r="C329" i="3"/>
  <c r="F328" i="3"/>
  <c r="E328" i="3"/>
  <c r="D328" i="3"/>
  <c r="C328" i="3"/>
  <c r="F327" i="3"/>
  <c r="E327" i="3"/>
  <c r="D327" i="3"/>
  <c r="C327" i="3"/>
  <c r="F326" i="3"/>
  <c r="E326" i="3"/>
  <c r="D326" i="3"/>
  <c r="C326" i="3"/>
  <c r="F325" i="3"/>
  <c r="E325" i="3"/>
  <c r="D325" i="3"/>
  <c r="C325" i="3"/>
  <c r="F324" i="3"/>
  <c r="E324" i="3"/>
  <c r="D324" i="3"/>
  <c r="C324" i="3"/>
  <c r="F323" i="3"/>
  <c r="E323" i="3"/>
  <c r="D323" i="3"/>
  <c r="C323" i="3"/>
  <c r="F322" i="3"/>
  <c r="E322" i="3"/>
  <c r="D322" i="3"/>
  <c r="C322" i="3"/>
  <c r="F321" i="3"/>
  <c r="E321" i="3"/>
  <c r="D321" i="3"/>
  <c r="C321" i="3"/>
  <c r="F320" i="3"/>
  <c r="E320" i="3"/>
  <c r="D320" i="3"/>
  <c r="C320" i="3"/>
  <c r="F319" i="3"/>
  <c r="E319" i="3"/>
  <c r="D319" i="3"/>
  <c r="C319" i="3"/>
  <c r="F318" i="3"/>
  <c r="E318" i="3"/>
  <c r="D318" i="3"/>
  <c r="C318" i="3"/>
  <c r="F317" i="3"/>
  <c r="E317" i="3"/>
  <c r="D317" i="3"/>
  <c r="C317" i="3"/>
  <c r="F316" i="3"/>
  <c r="E316" i="3"/>
  <c r="D316" i="3"/>
  <c r="C316" i="3"/>
  <c r="F315" i="3"/>
  <c r="E315" i="3"/>
  <c r="D315" i="3"/>
  <c r="C315" i="3"/>
  <c r="F314" i="3"/>
  <c r="E314" i="3"/>
  <c r="D314" i="3"/>
  <c r="C314" i="3"/>
  <c r="F313" i="3"/>
  <c r="E313" i="3"/>
  <c r="D313" i="3"/>
  <c r="C313" i="3"/>
  <c r="F312" i="3"/>
  <c r="E312" i="3"/>
  <c r="D312" i="3"/>
  <c r="C312" i="3"/>
  <c r="F311" i="3"/>
  <c r="E311" i="3"/>
  <c r="D311" i="3"/>
  <c r="C311" i="3"/>
  <c r="F310" i="3"/>
  <c r="E310" i="3"/>
  <c r="D310" i="3"/>
  <c r="C310" i="3"/>
  <c r="F309" i="3"/>
  <c r="E309" i="3"/>
  <c r="D309" i="3"/>
  <c r="C309" i="3"/>
  <c r="F308" i="3"/>
  <c r="E308" i="3"/>
  <c r="D308" i="3"/>
  <c r="C308" i="3"/>
  <c r="F307" i="3"/>
  <c r="E307" i="3"/>
  <c r="D307" i="3"/>
  <c r="C307" i="3"/>
  <c r="F306" i="3"/>
  <c r="E306" i="3"/>
  <c r="G306" i="3" s="1"/>
  <c r="D306" i="3"/>
  <c r="C306" i="3"/>
  <c r="F305" i="3"/>
  <c r="E305" i="3"/>
  <c r="D305" i="3"/>
  <c r="C305" i="3"/>
  <c r="F304" i="3"/>
  <c r="E304" i="3"/>
  <c r="D304" i="3"/>
  <c r="C304" i="3"/>
  <c r="F303" i="3"/>
  <c r="E303" i="3"/>
  <c r="D303" i="3"/>
  <c r="C303" i="3"/>
  <c r="F302" i="3"/>
  <c r="E302" i="3"/>
  <c r="G302" i="3" s="1"/>
  <c r="D302" i="3"/>
  <c r="C302" i="3"/>
  <c r="F301" i="3"/>
  <c r="E301" i="3"/>
  <c r="D301" i="3"/>
  <c r="C301" i="3"/>
  <c r="F300" i="3"/>
  <c r="E300" i="3"/>
  <c r="D300" i="3"/>
  <c r="C300" i="3"/>
  <c r="F299" i="3"/>
  <c r="E299" i="3"/>
  <c r="D299" i="3"/>
  <c r="C299" i="3"/>
  <c r="F298" i="3"/>
  <c r="E298" i="3"/>
  <c r="G298" i="3" s="1"/>
  <c r="D298" i="3"/>
  <c r="C298" i="3"/>
  <c r="F297" i="3"/>
  <c r="E297" i="3"/>
  <c r="D297" i="3"/>
  <c r="C297" i="3"/>
  <c r="F296" i="3"/>
  <c r="E296" i="3"/>
  <c r="D296" i="3"/>
  <c r="C296" i="3"/>
  <c r="F295" i="3"/>
  <c r="E295" i="3"/>
  <c r="D295" i="3"/>
  <c r="C295" i="3"/>
  <c r="F294" i="3"/>
  <c r="E294" i="3"/>
  <c r="D294" i="3"/>
  <c r="C294" i="3"/>
  <c r="F293" i="3"/>
  <c r="E293" i="3"/>
  <c r="D293" i="3"/>
  <c r="C293" i="3"/>
  <c r="F292" i="3"/>
  <c r="E292" i="3"/>
  <c r="D292" i="3"/>
  <c r="C292" i="3"/>
  <c r="F291" i="3"/>
  <c r="E291" i="3"/>
  <c r="D291" i="3"/>
  <c r="C291" i="3"/>
  <c r="F290" i="3"/>
  <c r="E290" i="3"/>
  <c r="D290" i="3"/>
  <c r="C290" i="3"/>
  <c r="F289" i="3"/>
  <c r="E289" i="3"/>
  <c r="D289" i="3"/>
  <c r="C289" i="3"/>
  <c r="F288" i="3"/>
  <c r="E288" i="3"/>
  <c r="D288" i="3"/>
  <c r="C288" i="3"/>
  <c r="F287" i="3"/>
  <c r="E287" i="3"/>
  <c r="D287" i="3"/>
  <c r="C287" i="3"/>
  <c r="F286" i="3"/>
  <c r="E286" i="3"/>
  <c r="D286" i="3"/>
  <c r="C286" i="3"/>
  <c r="F285" i="3"/>
  <c r="E285" i="3"/>
  <c r="D285" i="3"/>
  <c r="C285" i="3"/>
  <c r="F284" i="3"/>
  <c r="E284" i="3"/>
  <c r="D284" i="3"/>
  <c r="C284" i="3"/>
  <c r="F283" i="3"/>
  <c r="E283" i="3"/>
  <c r="D283" i="3"/>
  <c r="C283" i="3"/>
  <c r="F282" i="3"/>
  <c r="E282" i="3"/>
  <c r="D282" i="3"/>
  <c r="C282" i="3"/>
  <c r="F281" i="3"/>
  <c r="E281" i="3"/>
  <c r="D281" i="3"/>
  <c r="C281" i="3"/>
  <c r="F280" i="3"/>
  <c r="E280" i="3"/>
  <c r="D280" i="3"/>
  <c r="C280" i="3"/>
  <c r="F279" i="3"/>
  <c r="E279" i="3"/>
  <c r="D279" i="3"/>
  <c r="C279" i="3"/>
  <c r="F278" i="3"/>
  <c r="E278" i="3"/>
  <c r="D278" i="3"/>
  <c r="C278" i="3"/>
  <c r="F277" i="3"/>
  <c r="E277" i="3"/>
  <c r="D277" i="3"/>
  <c r="C277" i="3"/>
  <c r="F276" i="3"/>
  <c r="E276" i="3"/>
  <c r="D276" i="3"/>
  <c r="C276" i="3"/>
  <c r="F275" i="3"/>
  <c r="E275" i="3"/>
  <c r="D275" i="3"/>
  <c r="C275" i="3"/>
  <c r="F274" i="3"/>
  <c r="E274" i="3"/>
  <c r="D274" i="3"/>
  <c r="C274" i="3"/>
  <c r="F273" i="3"/>
  <c r="E273" i="3"/>
  <c r="D273" i="3"/>
  <c r="C273" i="3"/>
  <c r="F272" i="3"/>
  <c r="E272" i="3"/>
  <c r="D272" i="3"/>
  <c r="C272" i="3"/>
  <c r="F271" i="3"/>
  <c r="E271" i="3"/>
  <c r="D271" i="3"/>
  <c r="C271" i="3"/>
  <c r="F270" i="3"/>
  <c r="E270" i="3"/>
  <c r="D270" i="3"/>
  <c r="C270" i="3"/>
  <c r="F269" i="3"/>
  <c r="E269" i="3"/>
  <c r="D269" i="3"/>
  <c r="C269" i="3"/>
  <c r="F268" i="3"/>
  <c r="E268" i="3"/>
  <c r="D268" i="3"/>
  <c r="C268" i="3"/>
  <c r="F267" i="3"/>
  <c r="E267" i="3"/>
  <c r="D267" i="3"/>
  <c r="C267" i="3"/>
  <c r="F266" i="3"/>
  <c r="E266" i="3"/>
  <c r="D266" i="3"/>
  <c r="C266" i="3"/>
  <c r="F265" i="3"/>
  <c r="E265" i="3"/>
  <c r="D265" i="3"/>
  <c r="C265" i="3"/>
  <c r="F264" i="3"/>
  <c r="E264" i="3"/>
  <c r="D264" i="3"/>
  <c r="C264" i="3"/>
  <c r="F263" i="3"/>
  <c r="E263" i="3"/>
  <c r="D263" i="3"/>
  <c r="C263" i="3"/>
  <c r="F262" i="3"/>
  <c r="E262" i="3"/>
  <c r="D262" i="3"/>
  <c r="C262" i="3"/>
  <c r="F261" i="3"/>
  <c r="E261" i="3"/>
  <c r="D261" i="3"/>
  <c r="C261" i="3"/>
  <c r="F260" i="3"/>
  <c r="E260" i="3"/>
  <c r="D260" i="3"/>
  <c r="C260" i="3"/>
  <c r="F259" i="3"/>
  <c r="E259" i="3"/>
  <c r="D259" i="3"/>
  <c r="C259" i="3"/>
  <c r="F258" i="3"/>
  <c r="E258" i="3"/>
  <c r="D258" i="3"/>
  <c r="C258" i="3"/>
  <c r="F257" i="3"/>
  <c r="E257" i="3"/>
  <c r="D257" i="3"/>
  <c r="C257" i="3"/>
  <c r="F256" i="3"/>
  <c r="E256" i="3"/>
  <c r="D256" i="3"/>
  <c r="C256" i="3"/>
  <c r="F255" i="3"/>
  <c r="E255" i="3"/>
  <c r="D255" i="3"/>
  <c r="C255" i="3"/>
  <c r="F254" i="3"/>
  <c r="E254" i="3"/>
  <c r="D254" i="3"/>
  <c r="C254" i="3"/>
  <c r="F253" i="3"/>
  <c r="E253" i="3"/>
  <c r="D253" i="3"/>
  <c r="C253" i="3"/>
  <c r="F252" i="3"/>
  <c r="E252" i="3"/>
  <c r="D252" i="3"/>
  <c r="C252" i="3"/>
  <c r="F251" i="3"/>
  <c r="E251" i="3"/>
  <c r="D251" i="3"/>
  <c r="C251" i="3"/>
  <c r="F250" i="3"/>
  <c r="E250" i="3"/>
  <c r="D250" i="3"/>
  <c r="C250" i="3"/>
  <c r="F249" i="3"/>
  <c r="E249" i="3"/>
  <c r="D249" i="3"/>
  <c r="C249" i="3"/>
  <c r="F248" i="3"/>
  <c r="E248" i="3"/>
  <c r="D248" i="3"/>
  <c r="C248" i="3"/>
  <c r="F247" i="3"/>
  <c r="E247" i="3"/>
  <c r="D247" i="3"/>
  <c r="C247" i="3"/>
  <c r="F246" i="3"/>
  <c r="E246" i="3"/>
  <c r="D246" i="3"/>
  <c r="C246" i="3"/>
  <c r="F245" i="3"/>
  <c r="E245" i="3"/>
  <c r="D245" i="3"/>
  <c r="C245" i="3"/>
  <c r="F244" i="3"/>
  <c r="E244" i="3"/>
  <c r="D244" i="3"/>
  <c r="C244" i="3"/>
  <c r="F243" i="3"/>
  <c r="E243" i="3"/>
  <c r="D243" i="3"/>
  <c r="C243" i="3"/>
  <c r="F242" i="3"/>
  <c r="E242" i="3"/>
  <c r="D242" i="3"/>
  <c r="C242" i="3"/>
  <c r="F241" i="3"/>
  <c r="E241" i="3"/>
  <c r="D241" i="3"/>
  <c r="C241" i="3"/>
  <c r="F240" i="3"/>
  <c r="E240" i="3"/>
  <c r="D240" i="3"/>
  <c r="C240" i="3"/>
  <c r="F239" i="3"/>
  <c r="E239" i="3"/>
  <c r="D239" i="3"/>
  <c r="C239" i="3"/>
  <c r="F238" i="3"/>
  <c r="E238" i="3"/>
  <c r="D238" i="3"/>
  <c r="C238" i="3"/>
  <c r="F237" i="3"/>
  <c r="E237" i="3"/>
  <c r="D237" i="3"/>
  <c r="C237" i="3"/>
  <c r="F236" i="3"/>
  <c r="E236" i="3"/>
  <c r="D236" i="3"/>
  <c r="C236" i="3"/>
  <c r="F235" i="3"/>
  <c r="E235" i="3"/>
  <c r="D235" i="3"/>
  <c r="C235" i="3"/>
  <c r="F234" i="3"/>
  <c r="E234" i="3"/>
  <c r="D234" i="3"/>
  <c r="C234" i="3"/>
  <c r="F233" i="3"/>
  <c r="E233" i="3"/>
  <c r="D233" i="3"/>
  <c r="C233" i="3"/>
  <c r="F232" i="3"/>
  <c r="E232" i="3"/>
  <c r="D232" i="3"/>
  <c r="C232" i="3"/>
  <c r="F231" i="3"/>
  <c r="E231" i="3"/>
  <c r="D231" i="3"/>
  <c r="C231" i="3"/>
  <c r="F230" i="3"/>
  <c r="E230" i="3"/>
  <c r="D230" i="3"/>
  <c r="C230" i="3"/>
  <c r="F229" i="3"/>
  <c r="E229" i="3"/>
  <c r="D229" i="3"/>
  <c r="C229" i="3"/>
  <c r="F228" i="3"/>
  <c r="E228" i="3"/>
  <c r="D228" i="3"/>
  <c r="C228" i="3"/>
  <c r="F227" i="3"/>
  <c r="E227" i="3"/>
  <c r="D227" i="3"/>
  <c r="C227" i="3"/>
  <c r="F226" i="3"/>
  <c r="E226" i="3"/>
  <c r="D226" i="3"/>
  <c r="C226" i="3"/>
  <c r="F225" i="3"/>
  <c r="E225" i="3"/>
  <c r="D225" i="3"/>
  <c r="C225" i="3"/>
  <c r="F224" i="3"/>
  <c r="E224" i="3"/>
  <c r="D224" i="3"/>
  <c r="C224" i="3"/>
  <c r="F223" i="3"/>
  <c r="E223" i="3"/>
  <c r="D223" i="3"/>
  <c r="C223" i="3"/>
  <c r="F222" i="3"/>
  <c r="E222" i="3"/>
  <c r="D222" i="3"/>
  <c r="C222" i="3"/>
  <c r="F221" i="3"/>
  <c r="E221" i="3"/>
  <c r="D221" i="3"/>
  <c r="C221" i="3"/>
  <c r="F220" i="3"/>
  <c r="E220" i="3"/>
  <c r="D220" i="3"/>
  <c r="C220" i="3"/>
  <c r="F219" i="3"/>
  <c r="E219" i="3"/>
  <c r="D219" i="3"/>
  <c r="C219" i="3"/>
  <c r="F218" i="3"/>
  <c r="E218" i="3"/>
  <c r="D218" i="3"/>
  <c r="C218" i="3"/>
  <c r="F217" i="3"/>
  <c r="E217" i="3"/>
  <c r="D217" i="3"/>
  <c r="C217" i="3"/>
  <c r="F216" i="3"/>
  <c r="E216" i="3"/>
  <c r="D216" i="3"/>
  <c r="C216" i="3"/>
  <c r="F215" i="3"/>
  <c r="E215" i="3"/>
  <c r="D215" i="3"/>
  <c r="C215" i="3"/>
  <c r="F214" i="3"/>
  <c r="E214" i="3"/>
  <c r="D214" i="3"/>
  <c r="C214" i="3"/>
  <c r="F213" i="3"/>
  <c r="E213" i="3"/>
  <c r="D213" i="3"/>
  <c r="C213" i="3"/>
  <c r="F212" i="3"/>
  <c r="E212" i="3"/>
  <c r="D212" i="3"/>
  <c r="C212" i="3"/>
  <c r="F211" i="3"/>
  <c r="E211" i="3"/>
  <c r="D211" i="3"/>
  <c r="C211" i="3"/>
  <c r="F210" i="3"/>
  <c r="E210" i="3"/>
  <c r="D210" i="3"/>
  <c r="C210" i="3"/>
  <c r="F209" i="3"/>
  <c r="E209" i="3"/>
  <c r="D209" i="3"/>
  <c r="C209" i="3"/>
  <c r="F208" i="3"/>
  <c r="E208" i="3"/>
  <c r="D208" i="3"/>
  <c r="C208" i="3"/>
  <c r="F207" i="3"/>
  <c r="E207" i="3"/>
  <c r="D207" i="3"/>
  <c r="C207" i="3"/>
  <c r="F206" i="3"/>
  <c r="E206" i="3"/>
  <c r="G206" i="3" s="1"/>
  <c r="D206" i="3"/>
  <c r="C206" i="3"/>
  <c r="F205" i="3"/>
  <c r="E205" i="3"/>
  <c r="D205" i="3"/>
  <c r="C205" i="3"/>
  <c r="F204" i="3"/>
  <c r="E204" i="3"/>
  <c r="D204" i="3"/>
  <c r="C204" i="3"/>
  <c r="F203" i="3"/>
  <c r="E203" i="3"/>
  <c r="D203" i="3"/>
  <c r="C203" i="3"/>
  <c r="F202" i="3"/>
  <c r="E202" i="3"/>
  <c r="D202" i="3"/>
  <c r="C202" i="3"/>
  <c r="F201" i="3"/>
  <c r="E201" i="3"/>
  <c r="D201" i="3"/>
  <c r="C201" i="3"/>
  <c r="F200" i="3"/>
  <c r="E200" i="3"/>
  <c r="D200" i="3"/>
  <c r="C200" i="3"/>
  <c r="F199" i="3"/>
  <c r="E199" i="3"/>
  <c r="D199" i="3"/>
  <c r="C199" i="3"/>
  <c r="F198" i="3"/>
  <c r="E198" i="3"/>
  <c r="D198" i="3"/>
  <c r="C198" i="3"/>
  <c r="F197" i="3"/>
  <c r="E197" i="3"/>
  <c r="D197" i="3"/>
  <c r="C197" i="3"/>
  <c r="F196" i="3"/>
  <c r="E196" i="3"/>
  <c r="D196" i="3"/>
  <c r="C196" i="3"/>
  <c r="F195" i="3"/>
  <c r="E195" i="3"/>
  <c r="D195" i="3"/>
  <c r="C195" i="3"/>
  <c r="F194" i="3"/>
  <c r="E194" i="3"/>
  <c r="D194" i="3"/>
  <c r="C194" i="3"/>
  <c r="F193" i="3"/>
  <c r="E193" i="3"/>
  <c r="D193" i="3"/>
  <c r="C193" i="3"/>
  <c r="F192" i="3"/>
  <c r="E192" i="3"/>
  <c r="D192" i="3"/>
  <c r="C192" i="3"/>
  <c r="F191" i="3"/>
  <c r="E191" i="3"/>
  <c r="D191" i="3"/>
  <c r="H191" i="3" s="1"/>
  <c r="C191" i="3"/>
  <c r="F190" i="3"/>
  <c r="E190" i="3"/>
  <c r="D190" i="3"/>
  <c r="C190" i="3"/>
  <c r="F189" i="3"/>
  <c r="E189" i="3"/>
  <c r="D189" i="3"/>
  <c r="C189" i="3"/>
  <c r="F188" i="3"/>
  <c r="E188" i="3"/>
  <c r="H188" i="3" s="1"/>
  <c r="D188" i="3"/>
  <c r="C188" i="3"/>
  <c r="F187" i="3"/>
  <c r="E187" i="3"/>
  <c r="D187" i="3"/>
  <c r="C187" i="3"/>
  <c r="F186" i="3"/>
  <c r="E186" i="3"/>
  <c r="D186" i="3"/>
  <c r="C186" i="3"/>
  <c r="F185" i="3"/>
  <c r="E185" i="3"/>
  <c r="D185" i="3"/>
  <c r="C185" i="3"/>
  <c r="F184" i="3"/>
  <c r="E184" i="3"/>
  <c r="D184" i="3"/>
  <c r="C184" i="3"/>
  <c r="F183" i="3"/>
  <c r="E183" i="3"/>
  <c r="D183" i="3"/>
  <c r="C183" i="3"/>
  <c r="F182" i="3"/>
  <c r="E182" i="3"/>
  <c r="D182" i="3"/>
  <c r="C182" i="3"/>
  <c r="F181" i="3"/>
  <c r="E181" i="3"/>
  <c r="D181" i="3"/>
  <c r="C181" i="3"/>
  <c r="F180" i="3"/>
  <c r="E180" i="3"/>
  <c r="D180" i="3"/>
  <c r="C180" i="3"/>
  <c r="F179" i="3"/>
  <c r="E179" i="3"/>
  <c r="D179" i="3"/>
  <c r="C179" i="3"/>
  <c r="F178" i="3"/>
  <c r="E178" i="3"/>
  <c r="D178" i="3"/>
  <c r="C178" i="3"/>
  <c r="F177" i="3"/>
  <c r="E177" i="3"/>
  <c r="D177" i="3"/>
  <c r="C177" i="3"/>
  <c r="F176" i="3"/>
  <c r="E176" i="3"/>
  <c r="D176" i="3"/>
  <c r="C176" i="3"/>
  <c r="F175" i="3"/>
  <c r="E175" i="3"/>
  <c r="D175" i="3"/>
  <c r="C175" i="3"/>
  <c r="F174" i="3"/>
  <c r="E174" i="3"/>
  <c r="D174" i="3"/>
  <c r="C174" i="3"/>
  <c r="F173" i="3"/>
  <c r="E173" i="3"/>
  <c r="D173" i="3"/>
  <c r="C173" i="3"/>
  <c r="F172" i="3"/>
  <c r="E172" i="3"/>
  <c r="D172" i="3"/>
  <c r="C172" i="3"/>
  <c r="F171" i="3"/>
  <c r="E171" i="3"/>
  <c r="D171" i="3"/>
  <c r="C171" i="3"/>
  <c r="F170" i="3"/>
  <c r="E170" i="3"/>
  <c r="D170" i="3"/>
  <c r="C170" i="3"/>
  <c r="F169" i="3"/>
  <c r="E169" i="3"/>
  <c r="D169" i="3"/>
  <c r="C169" i="3"/>
  <c r="F168" i="3"/>
  <c r="E168" i="3"/>
  <c r="D168" i="3"/>
  <c r="C168" i="3"/>
  <c r="F167" i="3"/>
  <c r="E167" i="3"/>
  <c r="D167" i="3"/>
  <c r="C167" i="3"/>
  <c r="F166" i="3"/>
  <c r="E166" i="3"/>
  <c r="D166" i="3"/>
  <c r="C166" i="3"/>
  <c r="F165" i="3"/>
  <c r="E165" i="3"/>
  <c r="D165" i="3"/>
  <c r="C165" i="3"/>
  <c r="F164" i="3"/>
  <c r="E164" i="3"/>
  <c r="D164" i="3"/>
  <c r="C164" i="3"/>
  <c r="F163" i="3"/>
  <c r="E163" i="3"/>
  <c r="D163" i="3"/>
  <c r="C163" i="3"/>
  <c r="F162" i="3"/>
  <c r="E162" i="3"/>
  <c r="D162" i="3"/>
  <c r="C162" i="3"/>
  <c r="F161" i="3"/>
  <c r="E161" i="3"/>
  <c r="D161" i="3"/>
  <c r="C161" i="3"/>
  <c r="F160" i="3"/>
  <c r="E160" i="3"/>
  <c r="G160" i="3" s="1"/>
  <c r="D160" i="3"/>
  <c r="C160" i="3"/>
  <c r="F159" i="3"/>
  <c r="E159" i="3"/>
  <c r="D159" i="3"/>
  <c r="C159" i="3"/>
  <c r="F158" i="3"/>
  <c r="E158" i="3"/>
  <c r="D158" i="3"/>
  <c r="C158" i="3"/>
  <c r="F157" i="3"/>
  <c r="E157" i="3"/>
  <c r="D157" i="3"/>
  <c r="C157" i="3"/>
  <c r="F156" i="3"/>
  <c r="E156" i="3"/>
  <c r="D156" i="3"/>
  <c r="C156" i="3"/>
  <c r="F155" i="3"/>
  <c r="E155" i="3"/>
  <c r="D155" i="3"/>
  <c r="C155" i="3"/>
  <c r="F154" i="3"/>
  <c r="E154" i="3"/>
  <c r="D154" i="3"/>
  <c r="C154" i="3"/>
  <c r="F153" i="3"/>
  <c r="E153" i="3"/>
  <c r="D153" i="3"/>
  <c r="C153" i="3"/>
  <c r="F152" i="3"/>
  <c r="E152" i="3"/>
  <c r="D152" i="3"/>
  <c r="C152" i="3"/>
  <c r="F151" i="3"/>
  <c r="E151" i="3"/>
  <c r="D151" i="3"/>
  <c r="C151" i="3"/>
  <c r="F150" i="3"/>
  <c r="E150" i="3"/>
  <c r="D150" i="3"/>
  <c r="C150" i="3"/>
  <c r="F149" i="3"/>
  <c r="E149" i="3"/>
  <c r="D149" i="3"/>
  <c r="C149" i="3"/>
  <c r="F148" i="3"/>
  <c r="E148" i="3"/>
  <c r="D148" i="3"/>
  <c r="C148" i="3"/>
  <c r="F147" i="3"/>
  <c r="E147" i="3"/>
  <c r="D147" i="3"/>
  <c r="C147" i="3"/>
  <c r="F146" i="3"/>
  <c r="E146" i="3"/>
  <c r="D146" i="3"/>
  <c r="C146" i="3"/>
  <c r="F145" i="3"/>
  <c r="E145" i="3"/>
  <c r="D145" i="3"/>
  <c r="C145" i="3"/>
  <c r="F144" i="3"/>
  <c r="E144" i="3"/>
  <c r="H144" i="3" s="1"/>
  <c r="D144" i="3"/>
  <c r="C144" i="3"/>
  <c r="F143" i="3"/>
  <c r="E143" i="3"/>
  <c r="D143" i="3"/>
  <c r="C143" i="3"/>
  <c r="F142" i="3"/>
  <c r="E142" i="3"/>
  <c r="D142" i="3"/>
  <c r="C142" i="3"/>
  <c r="F141" i="3"/>
  <c r="E141" i="3"/>
  <c r="D141" i="3"/>
  <c r="C141" i="3"/>
  <c r="F140" i="3"/>
  <c r="E140" i="3"/>
  <c r="D140" i="3"/>
  <c r="C140" i="3"/>
  <c r="F139" i="3"/>
  <c r="E139" i="3"/>
  <c r="D139" i="3"/>
  <c r="C139" i="3"/>
  <c r="F138" i="3"/>
  <c r="E138" i="3"/>
  <c r="D138" i="3"/>
  <c r="C138" i="3"/>
  <c r="F137" i="3"/>
  <c r="E137" i="3"/>
  <c r="D137" i="3"/>
  <c r="C137" i="3"/>
  <c r="F136" i="3"/>
  <c r="E136" i="3"/>
  <c r="D136" i="3"/>
  <c r="C136" i="3"/>
  <c r="F135" i="3"/>
  <c r="E135" i="3"/>
  <c r="D135" i="3"/>
  <c r="C135" i="3"/>
  <c r="F134" i="3"/>
  <c r="E134" i="3"/>
  <c r="D134" i="3"/>
  <c r="C134" i="3"/>
  <c r="F133" i="3"/>
  <c r="E133" i="3"/>
  <c r="D133" i="3"/>
  <c r="C133" i="3"/>
  <c r="F132" i="3"/>
  <c r="E132" i="3"/>
  <c r="D132" i="3"/>
  <c r="C132" i="3"/>
  <c r="F131" i="3"/>
  <c r="E131" i="3"/>
  <c r="D131" i="3"/>
  <c r="C131" i="3"/>
  <c r="F130" i="3"/>
  <c r="E130" i="3"/>
  <c r="D130" i="3"/>
  <c r="C130" i="3"/>
  <c r="F129" i="3"/>
  <c r="E129" i="3"/>
  <c r="D129" i="3"/>
  <c r="C129" i="3"/>
  <c r="F128" i="3"/>
  <c r="E128" i="3"/>
  <c r="D128" i="3"/>
  <c r="C128" i="3"/>
  <c r="F127" i="3"/>
  <c r="E127" i="3"/>
  <c r="D127" i="3"/>
  <c r="C127" i="3"/>
  <c r="F126" i="3"/>
  <c r="E126" i="3"/>
  <c r="D126" i="3"/>
  <c r="C126" i="3"/>
  <c r="F125" i="3"/>
  <c r="E125" i="3"/>
  <c r="D125" i="3"/>
  <c r="C125" i="3"/>
  <c r="F124" i="3"/>
  <c r="E124" i="3"/>
  <c r="D124" i="3"/>
  <c r="C124" i="3"/>
  <c r="F123" i="3"/>
  <c r="E123" i="3"/>
  <c r="D123" i="3"/>
  <c r="C123" i="3"/>
  <c r="F122" i="3"/>
  <c r="E122" i="3"/>
  <c r="D122" i="3"/>
  <c r="C122" i="3"/>
  <c r="F121" i="3"/>
  <c r="E121" i="3"/>
  <c r="D121" i="3"/>
  <c r="C121" i="3"/>
  <c r="F120" i="3"/>
  <c r="E120" i="3"/>
  <c r="D120" i="3"/>
  <c r="C120" i="3"/>
  <c r="F119" i="3"/>
  <c r="E119" i="3"/>
  <c r="D119" i="3"/>
  <c r="C119" i="3"/>
  <c r="F118" i="3"/>
  <c r="E118" i="3"/>
  <c r="D118" i="3"/>
  <c r="C118" i="3"/>
  <c r="F117" i="3"/>
  <c r="E117" i="3"/>
  <c r="D117" i="3"/>
  <c r="C117" i="3"/>
  <c r="F116" i="3"/>
  <c r="E116" i="3"/>
  <c r="D116" i="3"/>
  <c r="C116" i="3"/>
  <c r="F115" i="3"/>
  <c r="E115" i="3"/>
  <c r="D115" i="3"/>
  <c r="C115" i="3"/>
  <c r="F114" i="3"/>
  <c r="E114" i="3"/>
  <c r="D114" i="3"/>
  <c r="C114" i="3"/>
  <c r="F113" i="3"/>
  <c r="E113" i="3"/>
  <c r="D113" i="3"/>
  <c r="C113" i="3"/>
  <c r="F112" i="3"/>
  <c r="E112" i="3"/>
  <c r="D112" i="3"/>
  <c r="C112" i="3"/>
  <c r="F111" i="3"/>
  <c r="E111" i="3"/>
  <c r="D111" i="3"/>
  <c r="C111" i="3"/>
  <c r="F110" i="3"/>
  <c r="E110" i="3"/>
  <c r="D110" i="3"/>
  <c r="C110" i="3"/>
  <c r="F109" i="3"/>
  <c r="E109" i="3"/>
  <c r="D109" i="3"/>
  <c r="C109" i="3"/>
  <c r="F108" i="3"/>
  <c r="E108" i="3"/>
  <c r="D108" i="3"/>
  <c r="C108" i="3"/>
  <c r="F107" i="3"/>
  <c r="E107" i="3"/>
  <c r="D107" i="3"/>
  <c r="C107" i="3"/>
  <c r="F106" i="3"/>
  <c r="E106" i="3"/>
  <c r="D106" i="3"/>
  <c r="C106" i="3"/>
  <c r="F105" i="3"/>
  <c r="E105" i="3"/>
  <c r="D105" i="3"/>
  <c r="C105" i="3"/>
  <c r="F104" i="3"/>
  <c r="E104" i="3"/>
  <c r="D104" i="3"/>
  <c r="C104" i="3"/>
  <c r="F103" i="3"/>
  <c r="E103" i="3"/>
  <c r="D103" i="3"/>
  <c r="C103" i="3"/>
  <c r="F102" i="3"/>
  <c r="E102" i="3"/>
  <c r="D102" i="3"/>
  <c r="C102" i="3"/>
  <c r="F101" i="3"/>
  <c r="E101" i="3"/>
  <c r="D101" i="3"/>
  <c r="C101" i="3"/>
  <c r="F100" i="3"/>
  <c r="E100" i="3"/>
  <c r="D100" i="3"/>
  <c r="C100" i="3"/>
  <c r="F99" i="3"/>
  <c r="E99" i="3"/>
  <c r="D99" i="3"/>
  <c r="C99" i="3"/>
  <c r="F98" i="3"/>
  <c r="E98" i="3"/>
  <c r="D98" i="3"/>
  <c r="C98" i="3"/>
  <c r="F97" i="3"/>
  <c r="E97" i="3"/>
  <c r="D97" i="3"/>
  <c r="C97" i="3"/>
  <c r="F96" i="3"/>
  <c r="E96" i="3"/>
  <c r="D96" i="3"/>
  <c r="C96" i="3"/>
  <c r="F95" i="3"/>
  <c r="E95" i="3"/>
  <c r="D95" i="3"/>
  <c r="C95" i="3"/>
  <c r="F94" i="3"/>
  <c r="E94" i="3"/>
  <c r="D94" i="3"/>
  <c r="C94" i="3"/>
  <c r="F93" i="3"/>
  <c r="E93" i="3"/>
  <c r="D93" i="3"/>
  <c r="C93" i="3"/>
  <c r="F92" i="3"/>
  <c r="E92" i="3"/>
  <c r="D92" i="3"/>
  <c r="C92" i="3"/>
  <c r="F91" i="3"/>
  <c r="E91" i="3"/>
  <c r="D91" i="3"/>
  <c r="C91" i="3"/>
  <c r="F90" i="3"/>
  <c r="E90" i="3"/>
  <c r="D90" i="3"/>
  <c r="C90" i="3"/>
  <c r="F89" i="3"/>
  <c r="E89" i="3"/>
  <c r="D89" i="3"/>
  <c r="C89" i="3"/>
  <c r="F88" i="3"/>
  <c r="E88" i="3"/>
  <c r="D88" i="3"/>
  <c r="C88" i="3"/>
  <c r="F87" i="3"/>
  <c r="E87" i="3"/>
  <c r="D87" i="3"/>
  <c r="C87" i="3"/>
  <c r="F86" i="3"/>
  <c r="E86" i="3"/>
  <c r="D86" i="3"/>
  <c r="C86" i="3"/>
  <c r="F85" i="3"/>
  <c r="E85" i="3"/>
  <c r="D85" i="3"/>
  <c r="C85" i="3"/>
  <c r="F84" i="3"/>
  <c r="E84" i="3"/>
  <c r="D84" i="3"/>
  <c r="C84" i="3"/>
  <c r="F83" i="3"/>
  <c r="E83" i="3"/>
  <c r="D83" i="3"/>
  <c r="C83" i="3"/>
  <c r="F82" i="3"/>
  <c r="E82" i="3"/>
  <c r="D82" i="3"/>
  <c r="C82" i="3"/>
  <c r="F81" i="3"/>
  <c r="E81" i="3"/>
  <c r="D81" i="3"/>
  <c r="C81" i="3"/>
  <c r="F80" i="3"/>
  <c r="E80" i="3"/>
  <c r="D80" i="3"/>
  <c r="C80" i="3"/>
  <c r="F79" i="3"/>
  <c r="E79" i="3"/>
  <c r="D79" i="3"/>
  <c r="C79" i="3"/>
  <c r="F78" i="3"/>
  <c r="E78" i="3"/>
  <c r="D78" i="3"/>
  <c r="C78" i="3"/>
  <c r="F77" i="3"/>
  <c r="E77" i="3"/>
  <c r="D77" i="3"/>
  <c r="C77" i="3"/>
  <c r="F76" i="3"/>
  <c r="E76" i="3"/>
  <c r="D76" i="3"/>
  <c r="C76" i="3"/>
  <c r="F75" i="3"/>
  <c r="E75" i="3"/>
  <c r="D75" i="3"/>
  <c r="C75" i="3"/>
  <c r="F74" i="3"/>
  <c r="E74" i="3"/>
  <c r="D74" i="3"/>
  <c r="C74" i="3"/>
  <c r="F73" i="3"/>
  <c r="E73" i="3"/>
  <c r="D73" i="3"/>
  <c r="C73" i="3"/>
  <c r="F72" i="3"/>
  <c r="E72" i="3"/>
  <c r="D72" i="3"/>
  <c r="C72" i="3"/>
  <c r="F71" i="3"/>
  <c r="E71" i="3"/>
  <c r="D71" i="3"/>
  <c r="C71" i="3"/>
  <c r="F70" i="3"/>
  <c r="E70" i="3"/>
  <c r="D70" i="3"/>
  <c r="C70" i="3"/>
  <c r="F69" i="3"/>
  <c r="E69" i="3"/>
  <c r="D69" i="3"/>
  <c r="C69" i="3"/>
  <c r="F68" i="3"/>
  <c r="E68" i="3"/>
  <c r="D68" i="3"/>
  <c r="C68" i="3"/>
  <c r="F67" i="3"/>
  <c r="E67" i="3"/>
  <c r="D67" i="3"/>
  <c r="C67" i="3"/>
  <c r="F66" i="3"/>
  <c r="E66" i="3"/>
  <c r="D66" i="3"/>
  <c r="C66" i="3"/>
  <c r="F65" i="3"/>
  <c r="E65" i="3"/>
  <c r="D65" i="3"/>
  <c r="C65" i="3"/>
  <c r="F64" i="3"/>
  <c r="E64" i="3"/>
  <c r="D64" i="3"/>
  <c r="C64" i="3"/>
  <c r="F63" i="3"/>
  <c r="E63" i="3"/>
  <c r="D63" i="3"/>
  <c r="C63" i="3"/>
  <c r="F62" i="3"/>
  <c r="E62" i="3"/>
  <c r="D62" i="3"/>
  <c r="C62" i="3"/>
  <c r="F61" i="3"/>
  <c r="E61" i="3"/>
  <c r="D61" i="3"/>
  <c r="C61" i="3"/>
  <c r="F60" i="3"/>
  <c r="E60" i="3"/>
  <c r="D60" i="3"/>
  <c r="C60" i="3"/>
  <c r="F59" i="3"/>
  <c r="E59" i="3"/>
  <c r="D59" i="3"/>
  <c r="C59" i="3"/>
  <c r="F58" i="3"/>
  <c r="E58" i="3"/>
  <c r="D58" i="3"/>
  <c r="C58" i="3"/>
  <c r="F57" i="3"/>
  <c r="E57" i="3"/>
  <c r="D57" i="3"/>
  <c r="C57" i="3"/>
  <c r="F56" i="3"/>
  <c r="E56" i="3"/>
  <c r="D56" i="3"/>
  <c r="C56" i="3"/>
  <c r="F55" i="3"/>
  <c r="E55" i="3"/>
  <c r="D55" i="3"/>
  <c r="C55" i="3"/>
  <c r="F54" i="3"/>
  <c r="E54" i="3"/>
  <c r="D54" i="3"/>
  <c r="C54" i="3"/>
  <c r="F53" i="3"/>
  <c r="E53" i="3"/>
  <c r="D53" i="3"/>
  <c r="C53" i="3"/>
  <c r="F52" i="3"/>
  <c r="E52" i="3"/>
  <c r="D52" i="3"/>
  <c r="C52" i="3"/>
  <c r="F51" i="3"/>
  <c r="E51" i="3"/>
  <c r="D51" i="3"/>
  <c r="C51" i="3"/>
  <c r="F50" i="3"/>
  <c r="E50" i="3"/>
  <c r="D50" i="3"/>
  <c r="C50" i="3"/>
  <c r="F49" i="3"/>
  <c r="E49" i="3"/>
  <c r="D49" i="3"/>
  <c r="C49" i="3"/>
  <c r="F48" i="3"/>
  <c r="E48" i="3"/>
  <c r="D48" i="3"/>
  <c r="C48" i="3"/>
  <c r="F47" i="3"/>
  <c r="E47" i="3"/>
  <c r="D47" i="3"/>
  <c r="C47" i="3"/>
  <c r="F46" i="3"/>
  <c r="E46" i="3"/>
  <c r="D46" i="3"/>
  <c r="C46" i="3"/>
  <c r="F45" i="3"/>
  <c r="E45" i="3"/>
  <c r="D45" i="3"/>
  <c r="C45" i="3"/>
  <c r="F44" i="3"/>
  <c r="E44" i="3"/>
  <c r="D44" i="3"/>
  <c r="C44" i="3"/>
  <c r="F43" i="3"/>
  <c r="E43" i="3"/>
  <c r="D43" i="3"/>
  <c r="C43" i="3"/>
  <c r="F42" i="3"/>
  <c r="E42" i="3"/>
  <c r="D42" i="3"/>
  <c r="C42" i="3"/>
  <c r="F41" i="3"/>
  <c r="E41" i="3"/>
  <c r="D41" i="3"/>
  <c r="C41" i="3"/>
  <c r="F40" i="3"/>
  <c r="E40" i="3"/>
  <c r="D40" i="3"/>
  <c r="C40" i="3"/>
  <c r="F39" i="3"/>
  <c r="E39" i="3"/>
  <c r="D39" i="3"/>
  <c r="C39" i="3"/>
  <c r="F38" i="3"/>
  <c r="E38" i="3"/>
  <c r="D38" i="3"/>
  <c r="C38" i="3"/>
  <c r="F37" i="3"/>
  <c r="E37" i="3"/>
  <c r="D37" i="3"/>
  <c r="C37" i="3"/>
  <c r="F36" i="3"/>
  <c r="E36" i="3"/>
  <c r="D36" i="3"/>
  <c r="C36" i="3"/>
  <c r="F35" i="3"/>
  <c r="E35" i="3"/>
  <c r="D35" i="3"/>
  <c r="C35" i="3"/>
  <c r="F34" i="3"/>
  <c r="E34" i="3"/>
  <c r="D34" i="3"/>
  <c r="C34" i="3"/>
  <c r="F33" i="3"/>
  <c r="E33" i="3"/>
  <c r="D33" i="3"/>
  <c r="C33" i="3"/>
  <c r="F32" i="3"/>
  <c r="E32" i="3"/>
  <c r="D32" i="3"/>
  <c r="C32" i="3"/>
  <c r="F31" i="3"/>
  <c r="E31" i="3"/>
  <c r="D31" i="3"/>
  <c r="C31" i="3"/>
  <c r="F30" i="3"/>
  <c r="E30" i="3"/>
  <c r="D30" i="3"/>
  <c r="C30" i="3"/>
  <c r="F29" i="3"/>
  <c r="E29" i="3"/>
  <c r="D29" i="3"/>
  <c r="C29" i="3"/>
  <c r="F28" i="3"/>
  <c r="E28" i="3"/>
  <c r="D28" i="3"/>
  <c r="C28" i="3"/>
  <c r="F27" i="3"/>
  <c r="E27" i="3"/>
  <c r="D27" i="3"/>
  <c r="C27" i="3"/>
  <c r="F26" i="3"/>
  <c r="E26" i="3"/>
  <c r="D26" i="3"/>
  <c r="C26" i="3"/>
  <c r="F25" i="3"/>
  <c r="E25" i="3"/>
  <c r="D25" i="3"/>
  <c r="C25" i="3"/>
  <c r="F24" i="3"/>
  <c r="E24" i="3"/>
  <c r="D24" i="3"/>
  <c r="C24" i="3"/>
  <c r="F23" i="3"/>
  <c r="E23" i="3"/>
  <c r="D23" i="3"/>
  <c r="C23" i="3"/>
  <c r="F22" i="3"/>
  <c r="E22" i="3"/>
  <c r="D22" i="3"/>
  <c r="C22" i="3"/>
  <c r="F21" i="3"/>
  <c r="E21" i="3"/>
  <c r="D21" i="3"/>
  <c r="C21" i="3"/>
  <c r="F20" i="3"/>
  <c r="E20" i="3"/>
  <c r="D20" i="3"/>
  <c r="C20" i="3"/>
  <c r="F19" i="3"/>
  <c r="E19" i="3"/>
  <c r="D19" i="3"/>
  <c r="C19" i="3"/>
  <c r="F18" i="3"/>
  <c r="E18" i="3"/>
  <c r="D18" i="3"/>
  <c r="C18" i="3"/>
  <c r="F17" i="3"/>
  <c r="E17" i="3"/>
  <c r="D17" i="3"/>
  <c r="C17" i="3"/>
  <c r="F16" i="3"/>
  <c r="E16" i="3"/>
  <c r="D16" i="3"/>
  <c r="C16" i="3"/>
  <c r="F15" i="3"/>
  <c r="E15" i="3"/>
  <c r="D15" i="3"/>
  <c r="C15" i="3"/>
  <c r="F14" i="3"/>
  <c r="E14" i="3"/>
  <c r="D14" i="3"/>
  <c r="C14" i="3"/>
  <c r="F13" i="3"/>
  <c r="E13" i="3"/>
  <c r="D13" i="3"/>
  <c r="C13" i="3"/>
  <c r="F12" i="3"/>
  <c r="G12" i="3" s="1"/>
  <c r="E12" i="3"/>
  <c r="D12" i="3"/>
  <c r="C12" i="3"/>
  <c r="F11" i="3"/>
  <c r="E11" i="3"/>
  <c r="D11" i="3"/>
  <c r="C11" i="3"/>
  <c r="F10" i="3"/>
  <c r="E10" i="3"/>
  <c r="D10" i="3"/>
  <c r="C10" i="3"/>
  <c r="F9" i="3"/>
  <c r="E9" i="3"/>
  <c r="D9" i="3"/>
  <c r="H9" i="3" s="1"/>
  <c r="C9" i="3"/>
  <c r="F8" i="3"/>
  <c r="E8" i="3"/>
  <c r="D8" i="3"/>
  <c r="C8" i="3"/>
  <c r="F7" i="3"/>
  <c r="E7" i="3"/>
  <c r="D7" i="3"/>
  <c r="C7" i="3"/>
  <c r="F6" i="3"/>
  <c r="E6" i="3"/>
  <c r="D6" i="3"/>
  <c r="C6" i="3"/>
  <c r="F5" i="3"/>
  <c r="E5" i="3"/>
  <c r="D5" i="3"/>
  <c r="C5" i="3"/>
  <c r="F4" i="3"/>
  <c r="E4" i="3"/>
  <c r="D4" i="3"/>
  <c r="C4" i="3"/>
  <c r="F3" i="3"/>
  <c r="E3" i="3"/>
  <c r="D3" i="3"/>
  <c r="C3" i="3"/>
  <c r="F2" i="3"/>
  <c r="E2" i="3"/>
  <c r="D2" i="3"/>
  <c r="C2" i="3"/>
  <c r="H1230" i="3" l="1"/>
  <c r="G1354" i="3"/>
  <c r="H1694" i="3"/>
  <c r="G1798" i="3"/>
  <c r="H2198" i="3"/>
  <c r="H51" i="3"/>
  <c r="H199" i="3"/>
  <c r="H543" i="3"/>
  <c r="G571" i="3"/>
  <c r="H995" i="3"/>
  <c r="G1550" i="3"/>
  <c r="H232" i="3"/>
  <c r="H276" i="3"/>
  <c r="G280" i="3"/>
  <c r="G352" i="3"/>
  <c r="H448" i="3"/>
  <c r="H464" i="3"/>
  <c r="H476" i="3"/>
  <c r="G512" i="3"/>
  <c r="G532" i="3"/>
  <c r="G1135" i="3"/>
  <c r="H1355" i="3"/>
  <c r="H1391" i="3"/>
  <c r="G88" i="3"/>
  <c r="H608" i="3"/>
  <c r="H620" i="3"/>
  <c r="H672" i="3"/>
  <c r="G509" i="3"/>
  <c r="G1480" i="3"/>
  <c r="G1488" i="3"/>
  <c r="H1612" i="3"/>
  <c r="H2260" i="3"/>
  <c r="G597" i="3"/>
  <c r="H641" i="3"/>
  <c r="H669" i="3"/>
  <c r="H2272" i="3"/>
  <c r="H2444" i="3"/>
  <c r="H1217" i="3"/>
  <c r="G2260" i="3"/>
  <c r="G1881" i="3"/>
  <c r="H1897" i="3"/>
  <c r="H2089" i="3"/>
  <c r="H2133" i="3"/>
  <c r="H1014" i="3"/>
  <c r="G1058" i="3"/>
  <c r="G1110" i="3"/>
  <c r="H1441" i="3"/>
  <c r="G1641" i="3"/>
  <c r="H2301" i="3"/>
  <c r="H2361" i="3"/>
  <c r="H2373" i="3"/>
  <c r="H2377" i="3"/>
  <c r="G2385" i="3"/>
  <c r="H2393" i="3"/>
  <c r="H928" i="3"/>
  <c r="H1196" i="3"/>
  <c r="H1008" i="3"/>
  <c r="G822" i="3"/>
  <c r="H958" i="3"/>
  <c r="G1098" i="3"/>
  <c r="H83" i="3"/>
  <c r="H813" i="3"/>
  <c r="H1455" i="3"/>
  <c r="H1499" i="3"/>
  <c r="G1519" i="3"/>
  <c r="H1583" i="3"/>
  <c r="G411" i="3"/>
  <c r="H439" i="3"/>
  <c r="H447" i="3"/>
  <c r="G463" i="3"/>
  <c r="H479" i="3"/>
  <c r="G590" i="3"/>
  <c r="G666" i="3"/>
  <c r="H1057" i="3"/>
  <c r="H1635" i="3"/>
  <c r="H2346" i="3"/>
  <c r="G2350" i="3"/>
  <c r="G1172" i="3"/>
  <c r="G60" i="3"/>
  <c r="H914" i="3"/>
  <c r="G1200" i="3"/>
  <c r="H1236" i="3"/>
  <c r="H64" i="3"/>
  <c r="G838" i="3"/>
  <c r="H1081" i="3"/>
  <c r="H1129" i="3"/>
  <c r="H1133" i="3"/>
  <c r="G1328" i="3"/>
  <c r="G1364" i="3"/>
  <c r="G69" i="3"/>
  <c r="G85" i="3"/>
  <c r="G193" i="3"/>
  <c r="G1225" i="3"/>
  <c r="G1241" i="3"/>
  <c r="G1257" i="3"/>
  <c r="H1389" i="3"/>
  <c r="G1425" i="3"/>
  <c r="G1489" i="3"/>
  <c r="G2096" i="3"/>
  <c r="H41" i="3"/>
  <c r="H137" i="3"/>
  <c r="G433" i="3"/>
  <c r="G672" i="3"/>
  <c r="G692" i="3"/>
  <c r="H1106" i="3"/>
  <c r="H1110" i="3"/>
  <c r="H1825" i="3"/>
  <c r="G2340" i="3"/>
  <c r="G1066" i="3"/>
  <c r="H1828" i="3"/>
  <c r="H1848" i="3"/>
  <c r="H1868" i="3"/>
  <c r="H1968" i="3"/>
  <c r="G1972" i="3"/>
  <c r="G1988" i="3"/>
  <c r="G2391" i="3"/>
  <c r="G2423" i="3"/>
  <c r="G735" i="3"/>
  <c r="G66" i="3"/>
  <c r="H217" i="3"/>
  <c r="H233" i="3"/>
  <c r="H309" i="3"/>
  <c r="H325" i="3"/>
  <c r="G808" i="3"/>
  <c r="G844" i="3"/>
  <c r="H876" i="3"/>
  <c r="G999" i="3"/>
  <c r="H1007" i="3"/>
  <c r="G1039" i="3"/>
  <c r="G1262" i="3"/>
  <c r="G1346" i="3"/>
  <c r="H1945" i="3"/>
  <c r="H1965" i="3"/>
  <c r="H2037" i="3"/>
  <c r="H2209" i="3"/>
  <c r="G2213" i="3"/>
  <c r="G2225" i="3"/>
  <c r="G1596" i="3"/>
  <c r="H1808" i="3"/>
  <c r="G521" i="3"/>
  <c r="G565" i="3"/>
  <c r="H589" i="3"/>
  <c r="H1298" i="3"/>
  <c r="G1498" i="3"/>
  <c r="H2009" i="3"/>
  <c r="G96" i="3"/>
  <c r="H428" i="3"/>
  <c r="G110" i="3"/>
  <c r="H118" i="3"/>
  <c r="H390" i="3"/>
  <c r="G502" i="3"/>
  <c r="G653" i="3"/>
  <c r="H1454" i="3"/>
  <c r="H1514" i="3"/>
  <c r="H1582" i="3"/>
  <c r="G1758" i="3"/>
  <c r="H1810" i="3"/>
  <c r="G2153" i="3"/>
  <c r="H2157" i="3"/>
  <c r="G2169" i="3"/>
  <c r="H749" i="3"/>
  <c r="H673" i="3"/>
  <c r="G681" i="3"/>
  <c r="H689" i="3"/>
  <c r="H733" i="3"/>
  <c r="H761" i="3"/>
  <c r="G833" i="3"/>
  <c r="H1826" i="3"/>
  <c r="G2265" i="3"/>
  <c r="H491" i="3"/>
  <c r="G491" i="3"/>
  <c r="H60" i="3"/>
  <c r="H750" i="3"/>
  <c r="G754" i="3"/>
  <c r="H826" i="3"/>
  <c r="H160" i="3"/>
  <c r="H1384" i="3"/>
  <c r="H352" i="3"/>
  <c r="G1943" i="3"/>
  <c r="G1289" i="3"/>
  <c r="G2407" i="3"/>
  <c r="G1114" i="3"/>
  <c r="H1154" i="3"/>
  <c r="H1182" i="3"/>
  <c r="G38" i="3"/>
  <c r="H533" i="3"/>
  <c r="G553" i="3"/>
  <c r="G1023" i="3"/>
  <c r="H1023" i="3"/>
  <c r="H2276" i="3"/>
  <c r="H2344" i="3"/>
  <c r="H1191" i="3"/>
  <c r="H2061" i="3"/>
  <c r="G2061" i="3"/>
  <c r="G430" i="3"/>
  <c r="H438" i="3"/>
  <c r="H486" i="3"/>
  <c r="G928" i="3"/>
  <c r="H2169" i="3"/>
  <c r="G2189" i="3"/>
  <c r="H2213" i="3"/>
  <c r="H821" i="3"/>
  <c r="H825" i="3"/>
  <c r="H853" i="3"/>
  <c r="H1554" i="3"/>
  <c r="G528" i="3"/>
  <c r="H567" i="3"/>
  <c r="G607" i="3"/>
  <c r="H816" i="3"/>
  <c r="G1121" i="3"/>
  <c r="G1228" i="3"/>
  <c r="H1260" i="3"/>
  <c r="G1744" i="3"/>
  <c r="H1938" i="3"/>
  <c r="H2069" i="3"/>
  <c r="G99" i="3"/>
  <c r="G238" i="3"/>
  <c r="H350" i="3"/>
  <c r="G1569" i="3"/>
  <c r="H1676" i="3"/>
  <c r="G1728" i="3"/>
  <c r="H1950" i="3"/>
  <c r="G1962" i="3"/>
  <c r="H2013" i="3"/>
  <c r="H2108" i="3"/>
  <c r="G2116" i="3"/>
  <c r="G2136" i="3"/>
  <c r="H2148" i="3"/>
  <c r="H2394" i="3"/>
  <c r="H2402" i="3"/>
  <c r="H437" i="3"/>
  <c r="H449" i="3"/>
  <c r="G481" i="3"/>
  <c r="H832" i="3"/>
  <c r="G840" i="3"/>
  <c r="G2172" i="3"/>
  <c r="G2180" i="3"/>
  <c r="H943" i="3"/>
  <c r="H1050" i="3"/>
  <c r="G1137" i="3"/>
  <c r="H1157" i="3"/>
  <c r="G1268" i="3"/>
  <c r="H1276" i="3"/>
  <c r="H1300" i="3"/>
  <c r="G1316" i="3"/>
  <c r="G1367" i="3"/>
  <c r="G13" i="3"/>
  <c r="H17" i="3"/>
  <c r="G92" i="3"/>
  <c r="G175" i="3"/>
  <c r="G187" i="3"/>
  <c r="G191" i="3"/>
  <c r="H251" i="3"/>
  <c r="H255" i="3"/>
  <c r="G287" i="3"/>
  <c r="H295" i="3"/>
  <c r="H505" i="3"/>
  <c r="G552" i="3"/>
  <c r="G647" i="3"/>
  <c r="G690" i="3"/>
  <c r="G749" i="3"/>
  <c r="G793" i="3"/>
  <c r="G868" i="3"/>
  <c r="G888" i="3"/>
  <c r="H912" i="3"/>
  <c r="H924" i="3"/>
  <c r="G1094" i="3"/>
  <c r="H1340" i="3"/>
  <c r="G1518" i="3"/>
  <c r="H1530" i="3"/>
  <c r="H1597" i="3"/>
  <c r="H2058" i="3"/>
  <c r="H2073" i="3"/>
  <c r="H2077" i="3"/>
  <c r="H2129" i="3"/>
  <c r="H2192" i="3"/>
  <c r="G2224" i="3"/>
  <c r="G2279" i="3"/>
  <c r="H29" i="3"/>
  <c r="H33" i="3"/>
  <c r="H112" i="3"/>
  <c r="G163" i="3"/>
  <c r="H239" i="3"/>
  <c r="G275" i="3"/>
  <c r="G279" i="3"/>
  <c r="H343" i="3"/>
  <c r="H398" i="3"/>
  <c r="H402" i="3"/>
  <c r="G572" i="3"/>
  <c r="H600" i="3"/>
  <c r="G698" i="3"/>
  <c r="G722" i="3"/>
  <c r="G781" i="3"/>
  <c r="H785" i="3"/>
  <c r="H916" i="3"/>
  <c r="G920" i="3"/>
  <c r="G1015" i="3"/>
  <c r="G1122" i="3"/>
  <c r="H1130" i="3"/>
  <c r="G1332" i="3"/>
  <c r="H1364" i="3"/>
  <c r="G1542" i="3"/>
  <c r="H1570" i="3"/>
  <c r="H1578" i="3"/>
  <c r="G1582" i="3"/>
  <c r="H1824" i="3"/>
  <c r="H2137" i="3"/>
  <c r="H355" i="3"/>
  <c r="G387" i="3"/>
  <c r="H624" i="3"/>
  <c r="H766" i="3"/>
  <c r="G770" i="3"/>
  <c r="G774" i="3"/>
  <c r="G778" i="3"/>
  <c r="H849" i="3"/>
  <c r="H885" i="3"/>
  <c r="G905" i="3"/>
  <c r="H1031" i="3"/>
  <c r="H1087" i="3"/>
  <c r="G1329" i="3"/>
  <c r="G1586" i="3"/>
  <c r="H2066" i="3"/>
  <c r="H2173" i="3"/>
  <c r="G2181" i="3"/>
  <c r="H2189" i="3"/>
  <c r="H2237" i="3"/>
  <c r="G2332" i="3"/>
  <c r="H54" i="3"/>
  <c r="G164" i="3"/>
  <c r="G216" i="3"/>
  <c r="G248" i="3"/>
  <c r="G419" i="3"/>
  <c r="G494" i="3"/>
  <c r="H617" i="3"/>
  <c r="H695" i="3"/>
  <c r="G707" i="3"/>
  <c r="G711" i="3"/>
  <c r="H794" i="3"/>
  <c r="G798" i="3"/>
  <c r="H802" i="3"/>
  <c r="H893" i="3"/>
  <c r="G921" i="3"/>
  <c r="H1103" i="3"/>
  <c r="H1187" i="3"/>
  <c r="H1539" i="3"/>
  <c r="H1575" i="3"/>
  <c r="G1610" i="3"/>
  <c r="H1634" i="3"/>
  <c r="G1666" i="3"/>
  <c r="H1682" i="3"/>
  <c r="H1734" i="3"/>
  <c r="G1880" i="3"/>
  <c r="H2217" i="3"/>
  <c r="G2312" i="3"/>
  <c r="G2356" i="3"/>
  <c r="H133" i="3"/>
  <c r="G475" i="3"/>
  <c r="G641" i="3"/>
  <c r="H727" i="3"/>
  <c r="H818" i="3"/>
  <c r="H850" i="3"/>
  <c r="H1163" i="3"/>
  <c r="H1183" i="3"/>
  <c r="H1238" i="3"/>
  <c r="G1318" i="3"/>
  <c r="G1527" i="3"/>
  <c r="G1559" i="3"/>
  <c r="H1622" i="3"/>
  <c r="H1626" i="3"/>
  <c r="H1802" i="3"/>
  <c r="G1806" i="3"/>
  <c r="H1980" i="3"/>
  <c r="G2182" i="3"/>
  <c r="G2364" i="3"/>
  <c r="G47" i="3"/>
  <c r="G51" i="3"/>
  <c r="G189" i="3"/>
  <c r="G364" i="3"/>
  <c r="G376" i="3"/>
  <c r="G384" i="3"/>
  <c r="H392" i="3"/>
  <c r="H396" i="3"/>
  <c r="G495" i="3"/>
  <c r="H499" i="3"/>
  <c r="G676" i="3"/>
  <c r="H684" i="3"/>
  <c r="H700" i="3"/>
  <c r="H807" i="3"/>
  <c r="H830" i="3"/>
  <c r="H1032" i="3"/>
  <c r="G1207" i="3"/>
  <c r="H1342" i="3"/>
  <c r="H1346" i="3"/>
  <c r="H1354" i="3"/>
  <c r="H1381" i="3"/>
  <c r="H1401" i="3"/>
  <c r="H1687" i="3"/>
  <c r="H1829" i="3"/>
  <c r="H1881" i="3"/>
  <c r="G1885" i="3"/>
  <c r="G2004" i="3"/>
  <c r="H2277" i="3"/>
  <c r="G70" i="3"/>
  <c r="H78" i="3"/>
  <c r="G82" i="3"/>
  <c r="H102" i="3"/>
  <c r="H157" i="3"/>
  <c r="G237" i="3"/>
  <c r="H249" i="3"/>
  <c r="G289" i="3"/>
  <c r="G523" i="3"/>
  <c r="G535" i="3"/>
  <c r="H594" i="3"/>
  <c r="H598" i="3"/>
  <c r="H610" i="3"/>
  <c r="H862" i="3"/>
  <c r="H870" i="3"/>
  <c r="H1084" i="3"/>
  <c r="G1180" i="3"/>
  <c r="H1251" i="3"/>
  <c r="H1917" i="3"/>
  <c r="H1925" i="3"/>
  <c r="H1929" i="3"/>
  <c r="G1992" i="3"/>
  <c r="G1996" i="3"/>
  <c r="G2024" i="3"/>
  <c r="H2036" i="3"/>
  <c r="G2103" i="3"/>
  <c r="G2321" i="3"/>
  <c r="H2409" i="3"/>
  <c r="G1897" i="3"/>
  <c r="H12" i="3"/>
  <c r="G55" i="3"/>
  <c r="H63" i="3"/>
  <c r="H134" i="3"/>
  <c r="H174" i="3"/>
  <c r="H602" i="3"/>
  <c r="H693" i="3"/>
  <c r="H815" i="3"/>
  <c r="H847" i="3"/>
  <c r="H895" i="3"/>
  <c r="G1025" i="3"/>
  <c r="G1073" i="3"/>
  <c r="G1152" i="3"/>
  <c r="H1156" i="3"/>
  <c r="H1219" i="3"/>
  <c r="H1227" i="3"/>
  <c r="H1319" i="3"/>
  <c r="H1588" i="3"/>
  <c r="G1791" i="3"/>
  <c r="G1838" i="3"/>
  <c r="G1929" i="3"/>
  <c r="G1961" i="3"/>
  <c r="G1965" i="3"/>
  <c r="H1981" i="3"/>
  <c r="H2274" i="3"/>
  <c r="H2330" i="3"/>
  <c r="G2373" i="3"/>
  <c r="H32" i="3"/>
  <c r="H126" i="3"/>
  <c r="G130" i="3"/>
  <c r="G182" i="3"/>
  <c r="G194" i="3"/>
  <c r="H206" i="3"/>
  <c r="H270" i="3"/>
  <c r="H338" i="3"/>
  <c r="H456" i="3"/>
  <c r="H500" i="3"/>
  <c r="H508" i="3"/>
  <c r="G547" i="3"/>
  <c r="H551" i="3"/>
  <c r="H654" i="3"/>
  <c r="H681" i="3"/>
  <c r="H780" i="3"/>
  <c r="G863" i="3"/>
  <c r="H887" i="3"/>
  <c r="G970" i="3"/>
  <c r="G978" i="3"/>
  <c r="G1081" i="3"/>
  <c r="G1287" i="3"/>
  <c r="H1307" i="3"/>
  <c r="H1402" i="3"/>
  <c r="H1517" i="3"/>
  <c r="G1624" i="3"/>
  <c r="H1644" i="3"/>
  <c r="G1648" i="3"/>
  <c r="H2049" i="3"/>
  <c r="G2076" i="3"/>
  <c r="G2199" i="3"/>
  <c r="G660" i="3"/>
  <c r="H668" i="3"/>
  <c r="G993" i="3"/>
  <c r="G1008" i="3"/>
  <c r="G1012" i="3"/>
  <c r="G1090" i="3"/>
  <c r="H1516" i="3"/>
  <c r="G1554" i="3"/>
  <c r="G53" i="3"/>
  <c r="H103" i="3"/>
  <c r="H463" i="3"/>
  <c r="G753" i="3"/>
  <c r="G2151" i="3"/>
  <c r="G2167" i="3"/>
  <c r="H111" i="3"/>
  <c r="G134" i="3"/>
  <c r="G849" i="3"/>
  <c r="H934" i="3"/>
  <c r="H1149" i="3"/>
  <c r="H1211" i="3"/>
  <c r="G1223" i="3"/>
  <c r="G1273" i="3"/>
  <c r="H1277" i="3"/>
  <c r="H1477" i="3"/>
  <c r="H1558" i="3"/>
  <c r="H1566" i="3"/>
  <c r="G1636" i="3"/>
  <c r="G1734" i="3"/>
  <c r="G1902" i="3"/>
  <c r="G1910" i="3"/>
  <c r="G1918" i="3"/>
  <c r="G1926" i="3"/>
  <c r="H1953" i="3"/>
  <c r="G1976" i="3"/>
  <c r="G1984" i="3"/>
  <c r="G1999" i="3"/>
  <c r="G2080" i="3"/>
  <c r="G2084" i="3"/>
  <c r="H2225" i="3"/>
  <c r="G2249" i="3"/>
  <c r="G605" i="3"/>
  <c r="H1215" i="3"/>
  <c r="H1254" i="3"/>
  <c r="H1285" i="3"/>
  <c r="H1289" i="3"/>
  <c r="G1297" i="3"/>
  <c r="H1305" i="3"/>
  <c r="G2253" i="3"/>
  <c r="H2253" i="3"/>
  <c r="G50" i="3"/>
  <c r="G80" i="3"/>
  <c r="H88" i="3"/>
  <c r="H359" i="3"/>
  <c r="G436" i="3"/>
  <c r="H494" i="3"/>
  <c r="H518" i="3"/>
  <c r="G564" i="3"/>
  <c r="G613" i="3"/>
  <c r="H633" i="3"/>
  <c r="H757" i="3"/>
  <c r="H800" i="3"/>
  <c r="G3" i="3"/>
  <c r="H30" i="3"/>
  <c r="H96" i="3"/>
  <c r="H138" i="3"/>
  <c r="H169" i="3"/>
  <c r="H302" i="3"/>
  <c r="H379" i="3"/>
  <c r="H394" i="3"/>
  <c r="H452" i="3"/>
  <c r="H483" i="3"/>
  <c r="G526" i="3"/>
  <c r="G583" i="3"/>
  <c r="G637" i="3"/>
  <c r="H730" i="3"/>
  <c r="H769" i="3"/>
  <c r="G876" i="3"/>
  <c r="G915" i="3"/>
  <c r="G919" i="3"/>
  <c r="G946" i="3"/>
  <c r="H954" i="3"/>
  <c r="G958" i="3"/>
  <c r="G1266" i="3"/>
  <c r="H1333" i="3"/>
  <c r="H1430" i="3"/>
  <c r="H1660" i="3"/>
  <c r="G1790" i="3"/>
  <c r="K1791" i="3" s="1"/>
  <c r="G1809" i="3"/>
  <c r="G1898" i="3"/>
  <c r="G1945" i="3"/>
  <c r="G1949" i="3"/>
  <c r="H1996" i="3"/>
  <c r="G2007" i="3"/>
  <c r="G2069" i="3"/>
  <c r="G2077" i="3"/>
  <c r="K2077" i="3" s="1"/>
  <c r="G857" i="3"/>
  <c r="H861" i="3"/>
  <c r="H994" i="3"/>
  <c r="G1017" i="3"/>
  <c r="H1091" i="3"/>
  <c r="G1341" i="3"/>
  <c r="H1341" i="3"/>
  <c r="H1739" i="3"/>
  <c r="H1809" i="3"/>
  <c r="G1817" i="3"/>
  <c r="G1879" i="3"/>
  <c r="H1934" i="3"/>
  <c r="H2039" i="3"/>
  <c r="G804" i="3"/>
  <c r="H823" i="3"/>
  <c r="H2423" i="3"/>
  <c r="G464" i="3"/>
  <c r="K464" i="3" s="1"/>
  <c r="G472" i="3"/>
  <c r="H27" i="3"/>
  <c r="H69" i="3"/>
  <c r="H151" i="3"/>
  <c r="G244" i="3"/>
  <c r="H318" i="3"/>
  <c r="H322" i="3"/>
  <c r="H368" i="3"/>
  <c r="G395" i="3"/>
  <c r="H426" i="3"/>
  <c r="G511" i="3"/>
  <c r="G515" i="3"/>
  <c r="G542" i="3"/>
  <c r="H580" i="3"/>
  <c r="G715" i="3"/>
  <c r="H762" i="3"/>
  <c r="H789" i="3"/>
  <c r="G801" i="3"/>
  <c r="G846" i="3"/>
  <c r="H846" i="3"/>
  <c r="G861" i="3"/>
  <c r="H888" i="3"/>
  <c r="H990" i="3"/>
  <c r="H998" i="3"/>
  <c r="G1002" i="3"/>
  <c r="H1017" i="3"/>
  <c r="G1056" i="3"/>
  <c r="H1083" i="3"/>
  <c r="H1134" i="3"/>
  <c r="G1134" i="3"/>
  <c r="G1840" i="3"/>
  <c r="G1958" i="3"/>
  <c r="H2016" i="3"/>
  <c r="H2032" i="3"/>
  <c r="G2036" i="3"/>
  <c r="G2070" i="3"/>
  <c r="G2085" i="3"/>
  <c r="G2093" i="3"/>
  <c r="H2309" i="3"/>
  <c r="H2321" i="3"/>
  <c r="G2333" i="3"/>
  <c r="K2333" i="3" s="1"/>
  <c r="H11" i="3"/>
  <c r="G15" i="3"/>
  <c r="H522" i="3"/>
  <c r="G557" i="3"/>
  <c r="H193" i="3"/>
  <c r="G669" i="3"/>
  <c r="H1544" i="3"/>
  <c r="H1571" i="3"/>
  <c r="G1848" i="3"/>
  <c r="G1895" i="3"/>
  <c r="G1981" i="3"/>
  <c r="H2337" i="3"/>
  <c r="G2337" i="3"/>
  <c r="H387" i="3"/>
  <c r="H15" i="3"/>
  <c r="G112" i="3"/>
  <c r="H349" i="3"/>
  <c r="G534" i="3"/>
  <c r="G797" i="3"/>
  <c r="H797" i="3"/>
  <c r="H812" i="3"/>
  <c r="H1350" i="3"/>
  <c r="G1479" i="3"/>
  <c r="H1498" i="3"/>
  <c r="G1568" i="3"/>
  <c r="G1810" i="3"/>
  <c r="G1822" i="3"/>
  <c r="H1876" i="3"/>
  <c r="H2028" i="3"/>
  <c r="H2074" i="3"/>
  <c r="H2093" i="3"/>
  <c r="H2105" i="3"/>
  <c r="H2117" i="3"/>
  <c r="H2125" i="3"/>
  <c r="H2396" i="3"/>
  <c r="G2400" i="3"/>
  <c r="H2412" i="3"/>
  <c r="G2416" i="3"/>
  <c r="H1052" i="3"/>
  <c r="H59" i="3"/>
  <c r="G151" i="3"/>
  <c r="G225" i="3"/>
  <c r="H299" i="3"/>
  <c r="G318" i="3"/>
  <c r="G361" i="3"/>
  <c r="G380" i="3"/>
  <c r="G422" i="3"/>
  <c r="G465" i="3"/>
  <c r="G654" i="3"/>
  <c r="G766" i="3"/>
  <c r="G885" i="3"/>
  <c r="G893" i="3"/>
  <c r="H967" i="3"/>
  <c r="H1006" i="3"/>
  <c r="H1279" i="3"/>
  <c r="H1299" i="3"/>
  <c r="H20" i="3"/>
  <c r="G32" i="3"/>
  <c r="G78" i="3"/>
  <c r="G190" i="3"/>
  <c r="H198" i="3"/>
  <c r="H213" i="3"/>
  <c r="H241" i="3"/>
  <c r="G330" i="3"/>
  <c r="H346" i="3"/>
  <c r="H384" i="3"/>
  <c r="G500" i="3"/>
  <c r="H696" i="3"/>
  <c r="H720" i="3"/>
  <c r="H778" i="3"/>
  <c r="H786" i="3"/>
  <c r="H790" i="3"/>
  <c r="G790" i="3"/>
  <c r="G870" i="3"/>
  <c r="H878" i="3"/>
  <c r="G901" i="3"/>
  <c r="H959" i="3"/>
  <c r="H971" i="3"/>
  <c r="G975" i="3"/>
  <c r="H979" i="3"/>
  <c r="H1373" i="3"/>
  <c r="G1381" i="3"/>
  <c r="G1392" i="3"/>
  <c r="H1412" i="3"/>
  <c r="G1467" i="3"/>
  <c r="H1471" i="3"/>
  <c r="H1495" i="3"/>
  <c r="G1545" i="3"/>
  <c r="H1572" i="3"/>
  <c r="G1583" i="3"/>
  <c r="G1638" i="3"/>
  <c r="G1892" i="3"/>
  <c r="G2001" i="3"/>
  <c r="H2001" i="3"/>
  <c r="H2177" i="3"/>
  <c r="H2185" i="3"/>
  <c r="G2408" i="3"/>
  <c r="H2428" i="3"/>
  <c r="G1896" i="3"/>
  <c r="K1897" i="3" s="1"/>
  <c r="G2338" i="3"/>
  <c r="H2342" i="3"/>
  <c r="H2416" i="3"/>
  <c r="G2432" i="3"/>
  <c r="H2432" i="3"/>
  <c r="G140" i="3"/>
  <c r="H148" i="3"/>
  <c r="H156" i="3"/>
  <c r="G712" i="3"/>
  <c r="H724" i="3"/>
  <c r="G886" i="3"/>
  <c r="G897" i="3"/>
  <c r="G1580" i="3"/>
  <c r="G1591" i="3"/>
  <c r="H1603" i="3"/>
  <c r="G1784" i="3"/>
  <c r="G1849" i="3"/>
  <c r="G1424" i="3"/>
  <c r="G1428" i="3"/>
  <c r="H1432" i="3"/>
  <c r="G40" i="3"/>
  <c r="G94" i="3"/>
  <c r="H175" i="3"/>
  <c r="G202" i="3"/>
  <c r="H253" i="3"/>
  <c r="H296" i="3"/>
  <c r="H300" i="3"/>
  <c r="G319" i="3"/>
  <c r="H331" i="3"/>
  <c r="H408" i="3"/>
  <c r="G462" i="3"/>
  <c r="H462" i="3"/>
  <c r="H686" i="3"/>
  <c r="H690" i="3"/>
  <c r="G744" i="3"/>
  <c r="G794" i="3"/>
  <c r="G802" i="3"/>
  <c r="G847" i="3"/>
  <c r="K847" i="3" s="1"/>
  <c r="H859" i="3"/>
  <c r="G867" i="3"/>
  <c r="H890" i="3"/>
  <c r="H925" i="3"/>
  <c r="G968" i="3"/>
  <c r="H1104" i="3"/>
  <c r="G1108" i="3"/>
  <c r="G1351" i="3"/>
  <c r="H1366" i="3"/>
  <c r="G1674" i="3"/>
  <c r="H1709" i="3"/>
  <c r="G1792" i="3"/>
  <c r="H1796" i="3"/>
  <c r="H1857" i="3"/>
  <c r="H1861" i="3"/>
  <c r="G2142" i="3"/>
  <c r="G2150" i="3"/>
  <c r="H2358" i="3"/>
  <c r="G2405" i="3"/>
  <c r="G2409" i="3"/>
  <c r="H16" i="3"/>
  <c r="G24" i="3"/>
  <c r="G315" i="3"/>
  <c r="H381" i="3"/>
  <c r="H423" i="3"/>
  <c r="H450" i="3"/>
  <c r="G454" i="3"/>
  <c r="G944" i="3"/>
  <c r="G956" i="3"/>
  <c r="H697" i="3"/>
  <c r="H701" i="3"/>
  <c r="H740" i="3"/>
  <c r="G821" i="3"/>
  <c r="H1849" i="3"/>
  <c r="H2197" i="3"/>
  <c r="G2393" i="3"/>
  <c r="H2397" i="3"/>
  <c r="G256" i="3"/>
  <c r="G249" i="3"/>
  <c r="H886" i="3"/>
  <c r="G1202" i="3"/>
  <c r="G1393" i="3"/>
  <c r="G2236" i="3"/>
  <c r="H2236" i="3"/>
  <c r="H2244" i="3"/>
  <c r="G2244" i="3"/>
  <c r="H45" i="3"/>
  <c r="G64" i="3"/>
  <c r="G79" i="3"/>
  <c r="H114" i="3"/>
  <c r="H130" i="3"/>
  <c r="G265" i="3"/>
  <c r="G540" i="3"/>
  <c r="H601" i="3"/>
  <c r="H632" i="3"/>
  <c r="G671" i="3"/>
  <c r="G686" i="3"/>
  <c r="G713" i="3"/>
  <c r="G875" i="3"/>
  <c r="H879" i="3"/>
  <c r="H1066" i="3"/>
  <c r="H1101" i="3"/>
  <c r="H1105" i="3"/>
  <c r="H1128" i="3"/>
  <c r="G1132" i="3"/>
  <c r="G1230" i="3"/>
  <c r="H1332" i="3"/>
  <c r="H1374" i="3"/>
  <c r="H1405" i="3"/>
  <c r="H1413" i="3"/>
  <c r="H1425" i="3"/>
  <c r="G1690" i="3"/>
  <c r="G1694" i="3"/>
  <c r="H1702" i="3"/>
  <c r="H1714" i="3"/>
  <c r="G1796" i="3"/>
  <c r="G1823" i="3"/>
  <c r="G2049" i="3"/>
  <c r="G2190" i="3"/>
  <c r="G2209" i="3"/>
  <c r="H2362" i="3"/>
  <c r="H2370" i="3"/>
  <c r="G1026" i="3"/>
  <c r="H1026" i="3"/>
  <c r="G594" i="3"/>
  <c r="H664" i="3"/>
  <c r="H717" i="3"/>
  <c r="G725" i="3"/>
  <c r="H772" i="3"/>
  <c r="H840" i="3"/>
  <c r="H933" i="3"/>
  <c r="H1027" i="3"/>
  <c r="G1050" i="3"/>
  <c r="H1070" i="3"/>
  <c r="G1078" i="3"/>
  <c r="G1097" i="3"/>
  <c r="G1148" i="3"/>
  <c r="H1203" i="3"/>
  <c r="G1222" i="3"/>
  <c r="G1344" i="3"/>
  <c r="G1394" i="3"/>
  <c r="H1581" i="3"/>
  <c r="G1679" i="3"/>
  <c r="G1702" i="3"/>
  <c r="G2046" i="3"/>
  <c r="G2072" i="3"/>
  <c r="G2206" i="3"/>
  <c r="G2217" i="3"/>
  <c r="G2272" i="3"/>
  <c r="H1278" i="3"/>
  <c r="G1294" i="3"/>
  <c r="H1314" i="3"/>
  <c r="H1360" i="3"/>
  <c r="G1722" i="3"/>
  <c r="G1785" i="3"/>
  <c r="G1865" i="3"/>
  <c r="H1904" i="3"/>
  <c r="G1908" i="3"/>
  <c r="G1959" i="3"/>
  <c r="G1990" i="3"/>
  <c r="G2009" i="3"/>
  <c r="G2013" i="3"/>
  <c r="G2117" i="3"/>
  <c r="H2140" i="3"/>
  <c r="G2269" i="3"/>
  <c r="G2276" i="3"/>
  <c r="G2288" i="3"/>
  <c r="H2292" i="3"/>
  <c r="G2382" i="3"/>
  <c r="H211" i="3"/>
  <c r="H227" i="3"/>
  <c r="H231" i="3"/>
  <c r="G312" i="3"/>
  <c r="G351" i="3"/>
  <c r="H374" i="3"/>
  <c r="H412" i="3"/>
  <c r="H497" i="3"/>
  <c r="G566" i="3"/>
  <c r="G589" i="3"/>
  <c r="K590" i="3" s="1"/>
  <c r="G623" i="3"/>
  <c r="H647" i="3"/>
  <c r="G662" i="3"/>
  <c r="H666" i="3"/>
  <c r="G734" i="3"/>
  <c r="G769" i="3"/>
  <c r="G879" i="3"/>
  <c r="G890" i="3"/>
  <c r="G929" i="3"/>
  <c r="G933" i="3"/>
  <c r="G991" i="3"/>
  <c r="G995" i="3"/>
  <c r="G1033" i="3"/>
  <c r="G1072" i="3"/>
  <c r="H1088" i="3"/>
  <c r="H1115" i="3"/>
  <c r="H1150" i="3"/>
  <c r="H1201" i="3"/>
  <c r="G23" i="3"/>
  <c r="H100" i="3"/>
  <c r="H142" i="3"/>
  <c r="H150" i="3"/>
  <c r="H215" i="3"/>
  <c r="G243" i="3"/>
  <c r="H285" i="3"/>
  <c r="H336" i="3"/>
  <c r="G336" i="3"/>
  <c r="H512" i="3"/>
  <c r="H604" i="3"/>
  <c r="G608" i="3"/>
  <c r="H685" i="3"/>
  <c r="H788" i="3"/>
  <c r="G845" i="3"/>
  <c r="G856" i="3"/>
  <c r="H918" i="3"/>
  <c r="G937" i="3"/>
  <c r="G1022" i="3"/>
  <c r="H1045" i="3"/>
  <c r="G1049" i="3"/>
  <c r="G1326" i="3"/>
  <c r="G1330" i="3"/>
  <c r="G1384" i="3"/>
  <c r="H1423" i="3"/>
  <c r="G1520" i="3"/>
  <c r="K1520" i="3" s="1"/>
  <c r="H1532" i="3"/>
  <c r="G1656" i="3"/>
  <c r="H1699" i="3"/>
  <c r="G1924" i="3"/>
  <c r="G1932" i="3"/>
  <c r="H1932" i="3"/>
  <c r="H2300" i="3"/>
  <c r="H2324" i="3"/>
  <c r="H2425" i="3"/>
  <c r="G2425" i="3"/>
  <c r="H8" i="3"/>
  <c r="G43" i="3"/>
  <c r="G62" i="3"/>
  <c r="H116" i="3"/>
  <c r="G131" i="3"/>
  <c r="G313" i="3"/>
  <c r="G497" i="3"/>
  <c r="H501" i="3"/>
  <c r="H536" i="3"/>
  <c r="H570" i="3"/>
  <c r="G578" i="3"/>
  <c r="H597" i="3"/>
  <c r="H612" i="3"/>
  <c r="G640" i="3"/>
  <c r="K641" i="3" s="1"/>
  <c r="H655" i="3"/>
  <c r="H704" i="3"/>
  <c r="H708" i="3"/>
  <c r="G739" i="3"/>
  <c r="H773" i="3"/>
  <c r="G785" i="3"/>
  <c r="G788" i="3"/>
  <c r="H808" i="3"/>
  <c r="G819" i="3"/>
  <c r="G834" i="3"/>
  <c r="G907" i="3"/>
  <c r="G930" i="3"/>
  <c r="H945" i="3"/>
  <c r="H953" i="3"/>
  <c r="H976" i="3"/>
  <c r="H988" i="3"/>
  <c r="H1135" i="3"/>
  <c r="G1186" i="3"/>
  <c r="H1291" i="3"/>
  <c r="H1295" i="3"/>
  <c r="G1315" i="3"/>
  <c r="G1327" i="3"/>
  <c r="H1361" i="3"/>
  <c r="H1451" i="3"/>
  <c r="G1458" i="3"/>
  <c r="G1474" i="3"/>
  <c r="H1478" i="3"/>
  <c r="G1672" i="3"/>
  <c r="G1684" i="3"/>
  <c r="H1715" i="3"/>
  <c r="G1770" i="3"/>
  <c r="G1774" i="3"/>
  <c r="G1831" i="3"/>
  <c r="H1862" i="3"/>
  <c r="G1878" i="3"/>
  <c r="G1905" i="3"/>
  <c r="H1905" i="3"/>
  <c r="H1948" i="3"/>
  <c r="H1956" i="3"/>
  <c r="H2118" i="3"/>
  <c r="H2130" i="3"/>
  <c r="G2137" i="3"/>
  <c r="H2180" i="3"/>
  <c r="H2281" i="3"/>
  <c r="G2297" i="3"/>
  <c r="G2301" i="3"/>
  <c r="G2344" i="3"/>
  <c r="G2087" i="3"/>
  <c r="H2126" i="3"/>
  <c r="G2134" i="3"/>
  <c r="G2161" i="3"/>
  <c r="G2208" i="3"/>
  <c r="G2266" i="3"/>
  <c r="H2285" i="3"/>
  <c r="H2332" i="3"/>
  <c r="H2356" i="3"/>
  <c r="G2310" i="3"/>
  <c r="H2333" i="3"/>
  <c r="G2414" i="3"/>
  <c r="H21" i="3"/>
  <c r="H120" i="3"/>
  <c r="G170" i="3"/>
  <c r="G212" i="3"/>
  <c r="H216" i="3"/>
  <c r="H235" i="3"/>
  <c r="H274" i="3"/>
  <c r="H324" i="3"/>
  <c r="G355" i="3"/>
  <c r="G443" i="3"/>
  <c r="H504" i="3"/>
  <c r="G519" i="3"/>
  <c r="G550" i="3"/>
  <c r="G584" i="3"/>
  <c r="H634" i="3"/>
  <c r="H657" i="3"/>
  <c r="G675" i="3"/>
  <c r="G683" i="3"/>
  <c r="H698" i="3"/>
  <c r="H729" i="3"/>
  <c r="G763" i="3"/>
  <c r="G775" i="3"/>
  <c r="G869" i="3"/>
  <c r="H873" i="3"/>
  <c r="H923" i="3"/>
  <c r="G934" i="3"/>
  <c r="H972" i="3"/>
  <c r="H984" i="3"/>
  <c r="H1041" i="3"/>
  <c r="G1057" i="3"/>
  <c r="H1181" i="3"/>
  <c r="H1208" i="3"/>
  <c r="H1224" i="3"/>
  <c r="H1317" i="3"/>
  <c r="G1456" i="3"/>
  <c r="H1464" i="3"/>
  <c r="H1488" i="3"/>
  <c r="G1503" i="3"/>
  <c r="H1542" i="3"/>
  <c r="G1553" i="3"/>
  <c r="H1704" i="3"/>
  <c r="G1794" i="3"/>
  <c r="H1870" i="3"/>
  <c r="G1874" i="3"/>
  <c r="H1921" i="3"/>
  <c r="G2144" i="3"/>
  <c r="G2148" i="3"/>
  <c r="H2240" i="3"/>
  <c r="G2326" i="3"/>
  <c r="H2368" i="3"/>
  <c r="H2410" i="3"/>
  <c r="H2433" i="3"/>
  <c r="H2437" i="3"/>
  <c r="H2441" i="3"/>
  <c r="G2388" i="3"/>
  <c r="G2433" i="3"/>
  <c r="G2191" i="3"/>
  <c r="K2191" i="3" s="1"/>
  <c r="G2248" i="3"/>
  <c r="H56" i="3"/>
  <c r="H129" i="3"/>
  <c r="G136" i="3"/>
  <c r="H190" i="3"/>
  <c r="H212" i="3"/>
  <c r="G255" i="3"/>
  <c r="H344" i="3"/>
  <c r="H363" i="3"/>
  <c r="G409" i="3"/>
  <c r="G424" i="3"/>
  <c r="G428" i="3"/>
  <c r="G455" i="3"/>
  <c r="G466" i="3"/>
  <c r="G569" i="3"/>
  <c r="H599" i="3"/>
  <c r="H603" i="3"/>
  <c r="H630" i="3"/>
  <c r="G638" i="3"/>
  <c r="K638" i="3" s="1"/>
  <c r="H665" i="3"/>
  <c r="H714" i="3"/>
  <c r="G729" i="3"/>
  <c r="H737" i="3"/>
  <c r="H760" i="3"/>
  <c r="H900" i="3"/>
  <c r="H992" i="3"/>
  <c r="G1000" i="3"/>
  <c r="G1042" i="3"/>
  <c r="H1061" i="3"/>
  <c r="H1069" i="3"/>
  <c r="G1100" i="3"/>
  <c r="G1127" i="3"/>
  <c r="G1162" i="3"/>
  <c r="G1170" i="3"/>
  <c r="H1220" i="3"/>
  <c r="H1259" i="3"/>
  <c r="H1270" i="3"/>
  <c r="G1310" i="3"/>
  <c r="G1333" i="3"/>
  <c r="G1418" i="3"/>
  <c r="H1527" i="3"/>
  <c r="H1550" i="3"/>
  <c r="H1584" i="3"/>
  <c r="H1646" i="3"/>
  <c r="H1650" i="3"/>
  <c r="G1654" i="3"/>
  <c r="H1886" i="3"/>
  <c r="H1937" i="3"/>
  <c r="H1964" i="3"/>
  <c r="G2006" i="3"/>
  <c r="G2037" i="3"/>
  <c r="H2110" i="3"/>
  <c r="H2144" i="3"/>
  <c r="H2152" i="3"/>
  <c r="G2222" i="3"/>
  <c r="H2353" i="3"/>
  <c r="H2430" i="3"/>
  <c r="G2441" i="3"/>
  <c r="H258" i="3"/>
  <c r="G258" i="3"/>
  <c r="H262" i="3"/>
  <c r="G262" i="3"/>
  <c r="G148" i="3"/>
  <c r="G167" i="3"/>
  <c r="G505" i="3"/>
  <c r="H26" i="3"/>
  <c r="G26" i="3"/>
  <c r="H52" i="3"/>
  <c r="G52" i="3"/>
  <c r="K52" i="3" s="1"/>
  <c r="G4" i="3"/>
  <c r="G89" i="3"/>
  <c r="K89" i="3" s="1"/>
  <c r="H89" i="3"/>
  <c r="G123" i="3"/>
  <c r="G145" i="3"/>
  <c r="H228" i="3"/>
  <c r="G228" i="3"/>
  <c r="H312" i="3"/>
  <c r="G400" i="3"/>
  <c r="H400" i="3"/>
  <c r="H502" i="3"/>
  <c r="H562" i="3"/>
  <c r="G718" i="3"/>
  <c r="H718" i="3"/>
  <c r="H104" i="3"/>
  <c r="G104" i="3"/>
  <c r="H167" i="3"/>
  <c r="H209" i="3"/>
  <c r="G209" i="3"/>
  <c r="H305" i="3"/>
  <c r="G305" i="3"/>
  <c r="G320" i="3"/>
  <c r="H320" i="3"/>
  <c r="H377" i="3"/>
  <c r="G377" i="3"/>
  <c r="G596" i="3"/>
  <c r="H596" i="3"/>
  <c r="G63" i="3"/>
  <c r="G56" i="3"/>
  <c r="H67" i="3"/>
  <c r="G67" i="3"/>
  <c r="K67" i="3" s="1"/>
  <c r="H4" i="3"/>
  <c r="G71" i="3"/>
  <c r="H71" i="3"/>
  <c r="H75" i="3"/>
  <c r="G75" i="3"/>
  <c r="H86" i="3"/>
  <c r="G86" i="3"/>
  <c r="H123" i="3"/>
  <c r="H127" i="3"/>
  <c r="G127" i="3"/>
  <c r="H131" i="3"/>
  <c r="H145" i="3"/>
  <c r="H202" i="3"/>
  <c r="G286" i="3"/>
  <c r="H286" i="3"/>
  <c r="H290" i="3"/>
  <c r="H484" i="3"/>
  <c r="G484" i="3"/>
  <c r="G738" i="3"/>
  <c r="H738" i="3"/>
  <c r="H370" i="3"/>
  <c r="G370" i="3"/>
  <c r="H393" i="3"/>
  <c r="G393" i="3"/>
  <c r="H525" i="3"/>
  <c r="H24" i="3"/>
  <c r="H42" i="3"/>
  <c r="G42" i="3"/>
  <c r="G105" i="3"/>
  <c r="G366" i="3"/>
  <c r="H366" i="3"/>
  <c r="H401" i="3"/>
  <c r="G401" i="3"/>
  <c r="H431" i="3"/>
  <c r="G431" i="3"/>
  <c r="H510" i="3"/>
  <c r="G510" i="3"/>
  <c r="K511" i="3" s="1"/>
  <c r="H529" i="3"/>
  <c r="G529" i="3"/>
  <c r="H628" i="3"/>
  <c r="G628" i="3"/>
  <c r="K628" i="3" s="1"/>
  <c r="H172" i="3"/>
  <c r="G180" i="3"/>
  <c r="H153" i="3"/>
  <c r="H184" i="3"/>
  <c r="G283" i="3"/>
  <c r="H340" i="3"/>
  <c r="G340" i="3"/>
  <c r="G663" i="3"/>
  <c r="H663" i="3"/>
  <c r="H822" i="3"/>
  <c r="H514" i="3"/>
  <c r="G514" i="3"/>
  <c r="K515" i="3" s="1"/>
  <c r="G644" i="3"/>
  <c r="H644" i="3"/>
  <c r="G333" i="3"/>
  <c r="H333" i="3"/>
  <c r="G54" i="3"/>
  <c r="K55" i="3" s="1"/>
  <c r="H98" i="3"/>
  <c r="G98" i="3"/>
  <c r="G121" i="3"/>
  <c r="H291" i="3"/>
  <c r="G291" i="3"/>
  <c r="G394" i="3"/>
  <c r="H537" i="3"/>
  <c r="G537" i="3"/>
  <c r="G154" i="3"/>
  <c r="H154" i="3"/>
  <c r="G530" i="3"/>
  <c r="H530" i="3"/>
  <c r="G549" i="3"/>
  <c r="H549" i="3"/>
  <c r="G682" i="3"/>
  <c r="H682" i="3"/>
  <c r="G751" i="3"/>
  <c r="H751" i="3"/>
  <c r="H440" i="3"/>
  <c r="G440" i="3"/>
  <c r="G474" i="3"/>
  <c r="H474" i="3"/>
  <c r="H25" i="3"/>
  <c r="H36" i="3"/>
  <c r="G36" i="3"/>
  <c r="G58" i="3"/>
  <c r="H95" i="3"/>
  <c r="G95" i="3"/>
  <c r="K95" i="3" s="1"/>
  <c r="H121" i="3"/>
  <c r="H181" i="3"/>
  <c r="G295" i="3"/>
  <c r="G303" i="3"/>
  <c r="H303" i="3"/>
  <c r="G459" i="3"/>
  <c r="H459" i="3"/>
  <c r="H466" i="3"/>
  <c r="G545" i="3"/>
  <c r="H545" i="3"/>
  <c r="H587" i="3"/>
  <c r="G587" i="3"/>
  <c r="G732" i="3"/>
  <c r="H732" i="3"/>
  <c r="K857" i="3"/>
  <c r="G230" i="3"/>
  <c r="H230" i="3"/>
  <c r="G14" i="3"/>
  <c r="K15" i="3" s="1"/>
  <c r="H14" i="3"/>
  <c r="H80" i="3"/>
  <c r="H136" i="3"/>
  <c r="H219" i="3"/>
  <c r="G261" i="3"/>
  <c r="H261" i="3"/>
  <c r="G311" i="3"/>
  <c r="H311" i="3"/>
  <c r="H315" i="3"/>
  <c r="G508" i="3"/>
  <c r="H511" i="3"/>
  <c r="G568" i="3"/>
  <c r="H568" i="3"/>
  <c r="G448" i="3"/>
  <c r="H591" i="3"/>
  <c r="G591" i="3"/>
  <c r="K713" i="3"/>
  <c r="H18" i="3"/>
  <c r="G18" i="3"/>
  <c r="H273" i="3"/>
  <c r="G273" i="3"/>
  <c r="H391" i="3"/>
  <c r="G391" i="3"/>
  <c r="H546" i="3"/>
  <c r="G576" i="3"/>
  <c r="H576" i="3"/>
  <c r="H223" i="3"/>
  <c r="G223" i="3"/>
  <c r="H44" i="3"/>
  <c r="H107" i="3"/>
  <c r="G107" i="3"/>
  <c r="G155" i="3"/>
  <c r="H204" i="3"/>
  <c r="G204" i="3"/>
  <c r="H48" i="3"/>
  <c r="G48" i="3"/>
  <c r="G227" i="3"/>
  <c r="G250" i="3"/>
  <c r="K250" i="3" s="1"/>
  <c r="G277" i="3"/>
  <c r="H277" i="3"/>
  <c r="G498" i="3"/>
  <c r="H498" i="3"/>
  <c r="H166" i="3"/>
  <c r="G166" i="3"/>
  <c r="G335" i="3"/>
  <c r="H335" i="3"/>
  <c r="H388" i="3"/>
  <c r="G388" i="3"/>
  <c r="G441" i="3"/>
  <c r="H441" i="3"/>
  <c r="G554" i="3"/>
  <c r="H554" i="3"/>
  <c r="H680" i="3"/>
  <c r="G680" i="3"/>
  <c r="G745" i="3"/>
  <c r="H745" i="3"/>
  <c r="H297" i="3"/>
  <c r="H726" i="3"/>
  <c r="H767" i="3"/>
  <c r="G767" i="3"/>
  <c r="G848" i="3"/>
  <c r="H848" i="3"/>
  <c r="G1043" i="3"/>
  <c r="H1043" i="3"/>
  <c r="H1054" i="3"/>
  <c r="H1322" i="3"/>
  <c r="G1322" i="3"/>
  <c r="G135" i="3"/>
  <c r="K135" i="3" s="1"/>
  <c r="G276" i="3"/>
  <c r="H493" i="3"/>
  <c r="H577" i="3"/>
  <c r="G577" i="3"/>
  <c r="H584" i="3"/>
  <c r="H614" i="3"/>
  <c r="H650" i="3"/>
  <c r="G677" i="3"/>
  <c r="H163" i="3"/>
  <c r="G215" i="3"/>
  <c r="H226" i="3"/>
  <c r="G233" i="3"/>
  <c r="H240" i="3"/>
  <c r="H287" i="3"/>
  <c r="H433" i="3"/>
  <c r="G866" i="3"/>
  <c r="K867" i="3" s="1"/>
  <c r="H866" i="3"/>
  <c r="G913" i="3"/>
  <c r="H913" i="3"/>
  <c r="G916" i="3"/>
  <c r="K920" i="3"/>
  <c r="G923" i="3"/>
  <c r="H930" i="3"/>
  <c r="H941" i="3"/>
  <c r="G941" i="3"/>
  <c r="H1000" i="3"/>
  <c r="G1032" i="3"/>
  <c r="K1033" i="3" s="1"/>
  <c r="H1118" i="3"/>
  <c r="H621" i="3"/>
  <c r="G621" i="3"/>
  <c r="H91" i="3"/>
  <c r="G101" i="3"/>
  <c r="G115" i="3"/>
  <c r="G343" i="3"/>
  <c r="H361" i="3"/>
  <c r="H6" i="3"/>
  <c r="G27" i="3"/>
  <c r="G30" i="3"/>
  <c r="G44" i="3"/>
  <c r="H81" i="3"/>
  <c r="H119" i="3"/>
  <c r="H122" i="3"/>
  <c r="G129" i="3"/>
  <c r="H132" i="3"/>
  <c r="H146" i="3"/>
  <c r="K244" i="3"/>
  <c r="G325" i="3"/>
  <c r="G408" i="3"/>
  <c r="G490" i="3"/>
  <c r="H526" i="3"/>
  <c r="G536" i="3"/>
  <c r="G543" i="3"/>
  <c r="G636" i="3"/>
  <c r="G657" i="3"/>
  <c r="G664" i="3"/>
  <c r="G684" i="3"/>
  <c r="G760" i="3"/>
  <c r="H770" i="3"/>
  <c r="G791" i="3"/>
  <c r="H791" i="3"/>
  <c r="G10" i="3"/>
  <c r="G20" i="3"/>
  <c r="G81" i="3"/>
  <c r="G91" i="3"/>
  <c r="H101" i="3"/>
  <c r="H108" i="3"/>
  <c r="H115" i="3"/>
  <c r="G126" i="3"/>
  <c r="G146" i="3"/>
  <c r="H194" i="3"/>
  <c r="G198" i="3"/>
  <c r="H259" i="3"/>
  <c r="H266" i="3"/>
  <c r="G266" i="3"/>
  <c r="G270" i="3"/>
  <c r="G347" i="3"/>
  <c r="H354" i="3"/>
  <c r="G354" i="3"/>
  <c r="H419" i="3"/>
  <c r="H430" i="3"/>
  <c r="H454" i="3"/>
  <c r="G458" i="3"/>
  <c r="G468" i="3"/>
  <c r="G486" i="3"/>
  <c r="H490" i="3"/>
  <c r="H509" i="3"/>
  <c r="G533" i="3"/>
  <c r="G546" i="3"/>
  <c r="K547" i="3" s="1"/>
  <c r="G567" i="3"/>
  <c r="K567" i="3" s="1"/>
  <c r="G598" i="3"/>
  <c r="G601" i="3"/>
  <c r="G604" i="3"/>
  <c r="K605" i="3" s="1"/>
  <c r="G614" i="3"/>
  <c r="G650" i="3"/>
  <c r="H677" i="3"/>
  <c r="G695" i="3"/>
  <c r="G723" i="3"/>
  <c r="G726" i="3"/>
  <c r="G733" i="3"/>
  <c r="G750" i="3"/>
  <c r="G764" i="3"/>
  <c r="H764" i="3"/>
  <c r="H852" i="3"/>
  <c r="G873" i="3"/>
  <c r="H905" i="3"/>
  <c r="H956" i="3"/>
  <c r="H978" i="3"/>
  <c r="G1029" i="3"/>
  <c r="H1029" i="3"/>
  <c r="G1088" i="3"/>
  <c r="H1107" i="3"/>
  <c r="H1114" i="3"/>
  <c r="K1122" i="3"/>
  <c r="H358" i="3"/>
  <c r="G358" i="3"/>
  <c r="G369" i="3"/>
  <c r="G451" i="3"/>
  <c r="H451" i="3"/>
  <c r="H503" i="3"/>
  <c r="G506" i="3"/>
  <c r="G574" i="3"/>
  <c r="H585" i="3"/>
  <c r="G622" i="3"/>
  <c r="H622" i="3"/>
  <c r="G661" i="3"/>
  <c r="H661" i="3"/>
  <c r="G736" i="3"/>
  <c r="K736" i="3" s="1"/>
  <c r="G743" i="3"/>
  <c r="H743" i="3"/>
  <c r="G859" i="3"/>
  <c r="K870" i="3"/>
  <c r="H920" i="3"/>
  <c r="G967" i="3"/>
  <c r="H975" i="3"/>
  <c r="G982" i="3"/>
  <c r="H1019" i="3"/>
  <c r="H1055" i="3"/>
  <c r="G1055" i="3"/>
  <c r="G1118" i="3"/>
  <c r="H1214" i="3"/>
  <c r="G1214" i="3"/>
  <c r="G1271" i="3"/>
  <c r="H1271" i="3"/>
  <c r="K550" i="3"/>
  <c r="H28" i="3"/>
  <c r="H31" i="3"/>
  <c r="H38" i="3"/>
  <c r="H55" i="3"/>
  <c r="H92" i="3"/>
  <c r="G102" i="3"/>
  <c r="H105" i="3"/>
  <c r="G120" i="3"/>
  <c r="G133" i="3"/>
  <c r="G185" i="3"/>
  <c r="G192" i="3"/>
  <c r="G195" i="3"/>
  <c r="G241" i="3"/>
  <c r="H252" i="3"/>
  <c r="H351" i="3"/>
  <c r="G503" i="3"/>
  <c r="H506" i="3"/>
  <c r="H516" i="3"/>
  <c r="G516" i="3"/>
  <c r="H564" i="3"/>
  <c r="H574" i="3"/>
  <c r="G585" i="3"/>
  <c r="G651" i="3"/>
  <c r="G668" i="3"/>
  <c r="H774" i="3"/>
  <c r="H860" i="3"/>
  <c r="H942" i="3"/>
  <c r="G942" i="3"/>
  <c r="H1160" i="3"/>
  <c r="H1168" i="3"/>
  <c r="G1040" i="3"/>
  <c r="H1040" i="3"/>
  <c r="H362" i="3"/>
  <c r="G398" i="3"/>
  <c r="G412" i="3"/>
  <c r="G602" i="3"/>
  <c r="G835" i="3"/>
  <c r="H7" i="3"/>
  <c r="H62" i="3"/>
  <c r="G65" i="3"/>
  <c r="H68" i="3"/>
  <c r="H79" i="3"/>
  <c r="H164" i="3"/>
  <c r="G178" i="3"/>
  <c r="H178" i="3"/>
  <c r="H238" i="3"/>
  <c r="H245" i="3"/>
  <c r="H267" i="3"/>
  <c r="H281" i="3"/>
  <c r="G309" i="3"/>
  <c r="H319" i="3"/>
  <c r="H326" i="3"/>
  <c r="G344" i="3"/>
  <c r="G405" i="3"/>
  <c r="H409" i="3"/>
  <c r="H420" i="3"/>
  <c r="H427" i="3"/>
  <c r="G434" i="3"/>
  <c r="H434" i="3"/>
  <c r="G527" i="3"/>
  <c r="H527" i="3"/>
  <c r="H534" i="3"/>
  <c r="H540" i="3"/>
  <c r="H544" i="3"/>
  <c r="H550" i="3"/>
  <c r="H557" i="3"/>
  <c r="H582" i="3"/>
  <c r="G582" i="3"/>
  <c r="G599" i="3"/>
  <c r="H605" i="3"/>
  <c r="G612" i="3"/>
  <c r="G615" i="3"/>
  <c r="H623" i="3"/>
  <c r="G630" i="3"/>
  <c r="G633" i="3"/>
  <c r="G658" i="3"/>
  <c r="H662" i="3"/>
  <c r="G665" i="3"/>
  <c r="H671" i="3"/>
  <c r="G689" i="3"/>
  <c r="G699" i="3"/>
  <c r="H734" i="3"/>
  <c r="G740" i="3"/>
  <c r="K846" i="3"/>
  <c r="G853" i="3"/>
  <c r="H938" i="3"/>
  <c r="G953" i="3"/>
  <c r="G1030" i="3"/>
  <c r="H1033" i="3"/>
  <c r="H1056" i="3"/>
  <c r="H1067" i="3"/>
  <c r="H1078" i="3"/>
  <c r="G1145" i="3"/>
  <c r="G1168" i="3"/>
  <c r="H1176" i="3"/>
  <c r="G1176" i="3"/>
  <c r="G1272" i="3"/>
  <c r="H1272" i="3"/>
  <c r="G1288" i="3"/>
  <c r="K1288" i="3" s="1"/>
  <c r="H1288" i="3"/>
  <c r="K931" i="3"/>
  <c r="H946" i="3"/>
  <c r="G976" i="3"/>
  <c r="H1020" i="3"/>
  <c r="G1153" i="3"/>
  <c r="H1153" i="3"/>
  <c r="H1280" i="3"/>
  <c r="G292" i="3"/>
  <c r="H316" i="3"/>
  <c r="G334" i="3"/>
  <c r="K491" i="3"/>
  <c r="G828" i="3"/>
  <c r="H828" i="3"/>
  <c r="G1131" i="3"/>
  <c r="H1131" i="3"/>
  <c r="H106" i="3"/>
  <c r="G144" i="3"/>
  <c r="G161" i="3"/>
  <c r="H524" i="3"/>
  <c r="G524" i="3"/>
  <c r="G575" i="3"/>
  <c r="H575" i="3"/>
  <c r="H586" i="3"/>
  <c r="G586" i="3"/>
  <c r="H593" i="3"/>
  <c r="G737" i="3"/>
  <c r="G748" i="3"/>
  <c r="H748" i="3"/>
  <c r="H72" i="3"/>
  <c r="G103" i="3"/>
  <c r="H110" i="3"/>
  <c r="G137" i="3"/>
  <c r="K137" i="3" s="1"/>
  <c r="H168" i="3"/>
  <c r="H289" i="3"/>
  <c r="H306" i="3"/>
  <c r="G456" i="3"/>
  <c r="G488" i="3"/>
  <c r="H488" i="3"/>
  <c r="G507" i="3"/>
  <c r="H565" i="3"/>
  <c r="G700" i="3"/>
  <c r="H711" i="3"/>
  <c r="G714" i="3"/>
  <c r="G779" i="3"/>
  <c r="G786" i="3"/>
  <c r="K787" i="3" s="1"/>
  <c r="G789" i="3"/>
  <c r="H793" i="3"/>
  <c r="G818" i="3"/>
  <c r="G911" i="3"/>
  <c r="H911" i="3"/>
  <c r="G1020" i="3"/>
  <c r="G1031" i="3"/>
  <c r="H1034" i="3"/>
  <c r="G1242" i="3"/>
  <c r="H1242" i="3"/>
  <c r="G1250" i="3"/>
  <c r="H1250" i="3"/>
  <c r="H35" i="3"/>
  <c r="G220" i="3"/>
  <c r="G224" i="3"/>
  <c r="G452" i="3"/>
  <c r="H473" i="3"/>
  <c r="H950" i="3"/>
  <c r="G950" i="3"/>
  <c r="H22" i="3"/>
  <c r="G49" i="3"/>
  <c r="H49" i="3"/>
  <c r="H186" i="3"/>
  <c r="H203" i="3"/>
  <c r="H323" i="3"/>
  <c r="H334" i="3"/>
  <c r="G402" i="3"/>
  <c r="H406" i="3"/>
  <c r="G35" i="3"/>
  <c r="G39" i="3"/>
  <c r="K39" i="3" s="1"/>
  <c r="H39" i="3"/>
  <c r="H46" i="3"/>
  <c r="H76" i="3"/>
  <c r="G83" i="3"/>
  <c r="G124" i="3"/>
  <c r="H124" i="3"/>
  <c r="H161" i="3"/>
  <c r="H179" i="3"/>
  <c r="G186" i="3"/>
  <c r="H224" i="3"/>
  <c r="G264" i="3"/>
  <c r="K265" i="3" s="1"/>
  <c r="G272" i="3"/>
  <c r="H292" i="3"/>
  <c r="G296" i="3"/>
  <c r="G316" i="3"/>
  <c r="G327" i="3"/>
  <c r="G356" i="3"/>
  <c r="G385" i="3"/>
  <c r="G392" i="3"/>
  <c r="H424" i="3"/>
  <c r="G435" i="3"/>
  <c r="G449" i="3"/>
  <c r="H470" i="3"/>
  <c r="H477" i="3"/>
  <c r="H481" i="3"/>
  <c r="G504" i="3"/>
  <c r="G600" i="3"/>
  <c r="H638" i="3"/>
  <c r="G693" i="3"/>
  <c r="G772" i="3"/>
  <c r="H775" i="3"/>
  <c r="G800" i="3"/>
  <c r="H811" i="3"/>
  <c r="G811" i="3"/>
  <c r="H836" i="3"/>
  <c r="G878" i="3"/>
  <c r="H961" i="3"/>
  <c r="H1024" i="3"/>
  <c r="G1064" i="3"/>
  <c r="H1064" i="3"/>
  <c r="G1124" i="3"/>
  <c r="H613" i="3"/>
  <c r="G624" i="3"/>
  <c r="G634" i="3"/>
  <c r="H725" i="3"/>
  <c r="G741" i="3"/>
  <c r="H741" i="3"/>
  <c r="H896" i="3"/>
  <c r="G896" i="3"/>
  <c r="H922" i="3"/>
  <c r="G922" i="3"/>
  <c r="K922" i="3" s="1"/>
  <c r="G925" i="3"/>
  <c r="H936" i="3"/>
  <c r="G954" i="3"/>
  <c r="H1002" i="3"/>
  <c r="G1034" i="3"/>
  <c r="G1185" i="3"/>
  <c r="H1185" i="3"/>
  <c r="H1216" i="3"/>
  <c r="G1216" i="3"/>
  <c r="G1281" i="3"/>
  <c r="H1281" i="3"/>
  <c r="H1046" i="3"/>
  <c r="G1046" i="3"/>
  <c r="K1273" i="3"/>
  <c r="G138" i="3"/>
  <c r="H162" i="3"/>
  <c r="H180" i="3"/>
  <c r="H183" i="3"/>
  <c r="H187" i="3"/>
  <c r="H317" i="3"/>
  <c r="G328" i="3"/>
  <c r="H532" i="3"/>
  <c r="H552" i="3"/>
  <c r="H559" i="3"/>
  <c r="G562" i="3"/>
  <c r="G708" i="3"/>
  <c r="G756" i="3"/>
  <c r="G776" i="3"/>
  <c r="H776" i="3"/>
  <c r="G1006" i="3"/>
  <c r="H1010" i="3"/>
  <c r="K1098" i="3"/>
  <c r="H1178" i="3"/>
  <c r="G1178" i="3"/>
  <c r="G239" i="3"/>
  <c r="H247" i="3"/>
  <c r="H279" i="3"/>
  <c r="H283" i="3"/>
  <c r="G290" i="3"/>
  <c r="G346" i="3"/>
  <c r="H364" i="3"/>
  <c r="G375" i="3"/>
  <c r="K376" i="3" s="1"/>
  <c r="G389" i="3"/>
  <c r="H389" i="3"/>
  <c r="H425" i="3"/>
  <c r="G425" i="3"/>
  <c r="G439" i="3"/>
  <c r="H489" i="3"/>
  <c r="H496" i="3"/>
  <c r="G617" i="3"/>
  <c r="H676" i="3"/>
  <c r="H858" i="3"/>
  <c r="G858" i="3"/>
  <c r="G926" i="3"/>
  <c r="H966" i="3"/>
  <c r="G966" i="3"/>
  <c r="G5" i="3"/>
  <c r="H5" i="3"/>
  <c r="H84" i="3"/>
  <c r="H97" i="3"/>
  <c r="G125" i="3"/>
  <c r="G142" i="3"/>
  <c r="H152" i="3"/>
  <c r="H159" i="3"/>
  <c r="G159" i="3"/>
  <c r="G169" i="3"/>
  <c r="G201" i="3"/>
  <c r="H208" i="3"/>
  <c r="H265" i="3"/>
  <c r="G300" i="3"/>
  <c r="H314" i="3"/>
  <c r="G314" i="3"/>
  <c r="G368" i="3"/>
  <c r="H375" i="3"/>
  <c r="H414" i="3"/>
  <c r="G414" i="3"/>
  <c r="G496" i="3"/>
  <c r="G518" i="3"/>
  <c r="K519" i="3" s="1"/>
  <c r="H535" i="3"/>
  <c r="G610" i="3"/>
  <c r="G632" i="3"/>
  <c r="G635" i="3"/>
  <c r="G642" i="3"/>
  <c r="G701" i="3"/>
  <c r="H712" i="3"/>
  <c r="G773" i="3"/>
  <c r="G816" i="3"/>
  <c r="H837" i="3"/>
  <c r="G837" i="3"/>
  <c r="H855" i="3"/>
  <c r="G862" i="3"/>
  <c r="K862" i="3" s="1"/>
  <c r="H897" i="3"/>
  <c r="G936" i="3"/>
  <c r="H1072" i="3"/>
  <c r="H1076" i="3"/>
  <c r="G1076" i="3"/>
  <c r="H1132" i="3"/>
  <c r="G1166" i="3"/>
  <c r="H805" i="3"/>
  <c r="G805" i="3"/>
  <c r="G948" i="3"/>
  <c r="H948" i="3"/>
  <c r="H1047" i="3"/>
  <c r="G1047" i="3"/>
  <c r="G1095" i="3"/>
  <c r="K1095" i="3" s="1"/>
  <c r="H1095" i="3"/>
  <c r="G1151" i="3"/>
  <c r="H1151" i="3"/>
  <c r="H1190" i="3"/>
  <c r="G1190" i="3"/>
  <c r="G906" i="3"/>
  <c r="K907" i="3" s="1"/>
  <c r="H906" i="3"/>
  <c r="H917" i="3"/>
  <c r="G917" i="3"/>
  <c r="K917" i="3" s="1"/>
  <c r="G945" i="3"/>
  <c r="K945" i="3" s="1"/>
  <c r="G1007" i="3"/>
  <c r="K1008" i="3" s="1"/>
  <c r="G1087" i="3"/>
  <c r="G1156" i="3"/>
  <c r="H1198" i="3"/>
  <c r="G1217" i="3"/>
  <c r="K1217" i="3" s="1"/>
  <c r="G1224" i="3"/>
  <c r="H1228" i="3"/>
  <c r="G1292" i="3"/>
  <c r="H1292" i="3"/>
  <c r="G1395" i="3"/>
  <c r="H1395" i="3"/>
  <c r="G1304" i="3"/>
  <c r="H1304" i="3"/>
  <c r="H1195" i="3"/>
  <c r="H1199" i="3"/>
  <c r="H1138" i="3"/>
  <c r="G2" i="3"/>
  <c r="H23" i="3"/>
  <c r="G33" i="3"/>
  <c r="H47" i="3"/>
  <c r="H70" i="3"/>
  <c r="H87" i="3"/>
  <c r="G114" i="3"/>
  <c r="G118" i="3"/>
  <c r="H141" i="3"/>
  <c r="H182" i="3"/>
  <c r="G263" i="3"/>
  <c r="H294" i="3"/>
  <c r="H308" i="3"/>
  <c r="G308" i="3"/>
  <c r="G329" i="3"/>
  <c r="H347" i="3"/>
  <c r="G390" i="3"/>
  <c r="G418" i="3"/>
  <c r="K419" i="3" s="1"/>
  <c r="H436" i="3"/>
  <c r="H492" i="3"/>
  <c r="H517" i="3"/>
  <c r="G517" i="3"/>
  <c r="H521" i="3"/>
  <c r="H583" i="3"/>
  <c r="G616" i="3"/>
  <c r="H616" i="3"/>
  <c r="H652" i="3"/>
  <c r="G655" i="3"/>
  <c r="K655" i="3" s="1"/>
  <c r="G706" i="3"/>
  <c r="H706" i="3"/>
  <c r="H768" i="3"/>
  <c r="H809" i="3"/>
  <c r="G830" i="3"/>
  <c r="H915" i="3"/>
  <c r="G964" i="3"/>
  <c r="H968" i="3"/>
  <c r="H1030" i="3"/>
  <c r="H1044" i="3"/>
  <c r="G1044" i="3"/>
  <c r="K1044" i="3" s="1"/>
  <c r="H1121" i="3"/>
  <c r="G1128" i="3"/>
  <c r="G1233" i="3"/>
  <c r="H1233" i="3"/>
  <c r="H1125" i="3"/>
  <c r="G1138" i="3"/>
  <c r="G1282" i="3"/>
  <c r="H1297" i="3"/>
  <c r="H1253" i="3"/>
  <c r="H1268" i="3"/>
  <c r="G1275" i="3"/>
  <c r="G1298" i="3"/>
  <c r="H1444" i="3"/>
  <c r="G1444" i="3"/>
  <c r="G1390" i="3"/>
  <c r="H1390" i="3"/>
  <c r="H1028" i="3"/>
  <c r="H1094" i="3"/>
  <c r="H1175" i="3"/>
  <c r="G1175" i="3"/>
  <c r="H1194" i="3"/>
  <c r="H1205" i="3"/>
  <c r="G1231" i="3"/>
  <c r="G1284" i="3"/>
  <c r="G1295" i="3"/>
  <c r="G1736" i="3"/>
  <c r="H1736" i="3"/>
  <c r="H1748" i="3"/>
  <c r="G1756" i="3"/>
  <c r="H1320" i="3"/>
  <c r="H1528" i="3"/>
  <c r="H1555" i="3"/>
  <c r="G1414" i="3"/>
  <c r="H1414" i="3"/>
  <c r="G1544" i="3"/>
  <c r="H1780" i="3"/>
  <c r="G1780" i="3"/>
  <c r="K1781" i="3" s="1"/>
  <c r="H248" i="3"/>
  <c r="H330" i="3"/>
  <c r="H337" i="3"/>
  <c r="H376" i="3"/>
  <c r="H383" i="3"/>
  <c r="G383" i="3"/>
  <c r="H465" i="3"/>
  <c r="G513" i="3"/>
  <c r="G548" i="3"/>
  <c r="H572" i="3"/>
  <c r="H653" i="3"/>
  <c r="G696" i="3"/>
  <c r="G703" i="3"/>
  <c r="H710" i="3"/>
  <c r="G730" i="3"/>
  <c r="K730" i="3" s="1"/>
  <c r="H754" i="3"/>
  <c r="G761" i="3"/>
  <c r="H801" i="3"/>
  <c r="G825" i="3"/>
  <c r="G832" i="3"/>
  <c r="G891" i="3"/>
  <c r="G998" i="3"/>
  <c r="G1016" i="3"/>
  <c r="K1016" i="3" s="1"/>
  <c r="H1016" i="3"/>
  <c r="H1053" i="3"/>
  <c r="H1097" i="3"/>
  <c r="H1108" i="3"/>
  <c r="G1115" i="3"/>
  <c r="H1232" i="3"/>
  <c r="G1236" i="3"/>
  <c r="H1247" i="3"/>
  <c r="G1247" i="3"/>
  <c r="H1266" i="3"/>
  <c r="H1269" i="3"/>
  <c r="H1335" i="3"/>
  <c r="H1418" i="3"/>
  <c r="G1452" i="3"/>
  <c r="H1479" i="3"/>
  <c r="G1514" i="3"/>
  <c r="H1448" i="3"/>
  <c r="H1640" i="3"/>
  <c r="G1640" i="3"/>
  <c r="K1641" i="3" s="1"/>
  <c r="G1147" i="3"/>
  <c r="H1147" i="3"/>
  <c r="H1229" i="3"/>
  <c r="H1240" i="3"/>
  <c r="G1270" i="3"/>
  <c r="H1369" i="3"/>
  <c r="G1369" i="3"/>
  <c r="H1396" i="3"/>
  <c r="G1400" i="3"/>
  <c r="H1400" i="3"/>
  <c r="H1419" i="3"/>
  <c r="G1441" i="3"/>
  <c r="H1456" i="3"/>
  <c r="G1633" i="3"/>
  <c r="H1633" i="3"/>
  <c r="H1329" i="3"/>
  <c r="G1343" i="3"/>
  <c r="H1358" i="3"/>
  <c r="G1377" i="3"/>
  <c r="H1377" i="3"/>
  <c r="G1415" i="3"/>
  <c r="H1438" i="3"/>
  <c r="H1511" i="3"/>
  <c r="G1511" i="3"/>
  <c r="H1522" i="3"/>
  <c r="G1522" i="3"/>
  <c r="G1449" i="3"/>
  <c r="H1449" i="3"/>
  <c r="H19" i="3"/>
  <c r="H99" i="3"/>
  <c r="G149" i="3"/>
  <c r="G156" i="3"/>
  <c r="G172" i="3"/>
  <c r="H176" i="3"/>
  <c r="H200" i="3"/>
  <c r="G211" i="3"/>
  <c r="H214" i="3"/>
  <c r="G217" i="3"/>
  <c r="G231" i="3"/>
  <c r="H234" i="3"/>
  <c r="H256" i="3"/>
  <c r="H263" i="3"/>
  <c r="G324" i="3"/>
  <c r="H403" i="3"/>
  <c r="H422" i="3"/>
  <c r="H429" i="3"/>
  <c r="H480" i="3"/>
  <c r="G556" i="3"/>
  <c r="K557" i="3" s="1"/>
  <c r="G593" i="3"/>
  <c r="H640" i="3"/>
  <c r="G826" i="3"/>
  <c r="H844" i="3"/>
  <c r="G892" i="3"/>
  <c r="H892" i="3"/>
  <c r="G955" i="3"/>
  <c r="H962" i="3"/>
  <c r="H999" i="3"/>
  <c r="H1037" i="3"/>
  <c r="H1058" i="3"/>
  <c r="H1098" i="3"/>
  <c r="G1105" i="3"/>
  <c r="G1174" i="3"/>
  <c r="H1204" i="3"/>
  <c r="H1226" i="3"/>
  <c r="H1244" i="3"/>
  <c r="G1244" i="3"/>
  <c r="G1296" i="3"/>
  <c r="K1297" i="3" s="1"/>
  <c r="H1296" i="3"/>
  <c r="H1343" i="3"/>
  <c r="G1347" i="3"/>
  <c r="H1347" i="3"/>
  <c r="H1408" i="3"/>
  <c r="G1427" i="3"/>
  <c r="H1427" i="3"/>
  <c r="G1438" i="3"/>
  <c r="G1084" i="3"/>
  <c r="H1193" i="3"/>
  <c r="G1204" i="3"/>
  <c r="H1274" i="3"/>
  <c r="G1274" i="3"/>
  <c r="H1318" i="3"/>
  <c r="G1408" i="3"/>
  <c r="H1595" i="3"/>
  <c r="H1465" i="3"/>
  <c r="G1465" i="3"/>
  <c r="G1599" i="3"/>
  <c r="G1812" i="3"/>
  <c r="H1812" i="3"/>
  <c r="K1569" i="3"/>
  <c r="G1584" i="3"/>
  <c r="K1584" i="3" s="1"/>
  <c r="G1607" i="3"/>
  <c r="H1801" i="3"/>
  <c r="G1801" i="3"/>
  <c r="G1308" i="3"/>
  <c r="H1323" i="3"/>
  <c r="H1330" i="3"/>
  <c r="H1383" i="3"/>
  <c r="H1440" i="3"/>
  <c r="G1501" i="3"/>
  <c r="H1501" i="3"/>
  <c r="G1505" i="3"/>
  <c r="H1505" i="3"/>
  <c r="G1532" i="3"/>
  <c r="G1551" i="3"/>
  <c r="G1644" i="3"/>
  <c r="H1614" i="3"/>
  <c r="H1618" i="3"/>
  <c r="G1618" i="3"/>
  <c r="G1687" i="3"/>
  <c r="G1729" i="3"/>
  <c r="K1729" i="3" s="1"/>
  <c r="G1906" i="3"/>
  <c r="K1906" i="3" s="1"/>
  <c r="H1906" i="3"/>
  <c r="G1833" i="3"/>
  <c r="H1833" i="3"/>
  <c r="G1657" i="3"/>
  <c r="K1657" i="3" s="1"/>
  <c r="H1888" i="3"/>
  <c r="G1888" i="3"/>
  <c r="H1536" i="3"/>
  <c r="H1559" i="3"/>
  <c r="G1846" i="3"/>
  <c r="G1853" i="3"/>
  <c r="H1853" i="3"/>
  <c r="G1563" i="3"/>
  <c r="H1563" i="3"/>
  <c r="G1646" i="3"/>
  <c r="H1657" i="3"/>
  <c r="H1873" i="3"/>
  <c r="G1873" i="3"/>
  <c r="H1820" i="3"/>
  <c r="G1820" i="3"/>
  <c r="H170" i="3"/>
  <c r="H201" i="3"/>
  <c r="H222" i="3"/>
  <c r="H284" i="3"/>
  <c r="H327" i="3"/>
  <c r="G341" i="3"/>
  <c r="K341" i="3" s="1"/>
  <c r="H341" i="3"/>
  <c r="G396" i="3"/>
  <c r="K396" i="3" s="1"/>
  <c r="G410" i="3"/>
  <c r="K410" i="3" s="1"/>
  <c r="H413" i="3"/>
  <c r="G417" i="3"/>
  <c r="H444" i="3"/>
  <c r="H627" i="3"/>
  <c r="G673" i="3"/>
  <c r="K673" i="3" s="1"/>
  <c r="G717" i="3"/>
  <c r="G724" i="3"/>
  <c r="K724" i="3" s="1"/>
  <c r="G807" i="3"/>
  <c r="K808" i="3" s="1"/>
  <c r="H838" i="3"/>
  <c r="G872" i="3"/>
  <c r="K873" i="3" s="1"/>
  <c r="H1005" i="3"/>
  <c r="G1104" i="3"/>
  <c r="K1105" i="3" s="1"/>
  <c r="H1146" i="3"/>
  <c r="G1146" i="3"/>
  <c r="H1202" i="3"/>
  <c r="G1279" i="3"/>
  <c r="H1294" i="3"/>
  <c r="H1308" i="3"/>
  <c r="H1367" i="3"/>
  <c r="H1371" i="3"/>
  <c r="H1420" i="3"/>
  <c r="H1431" i="3"/>
  <c r="H1579" i="3"/>
  <c r="G1609" i="3"/>
  <c r="K1610" i="3" s="1"/>
  <c r="H1609" i="3"/>
  <c r="G1783" i="3"/>
  <c r="K1784" i="3" s="1"/>
  <c r="G1913" i="3"/>
  <c r="H1913" i="3"/>
  <c r="H1617" i="3"/>
  <c r="G1617" i="3"/>
  <c r="H1795" i="3"/>
  <c r="G1795" i="3"/>
  <c r="K1796" i="3" s="1"/>
  <c r="G1830" i="3"/>
  <c r="H1845" i="3"/>
  <c r="G2065" i="3"/>
  <c r="H2065" i="3"/>
  <c r="G1977" i="3"/>
  <c r="K1977" i="3" s="1"/>
  <c r="H1977" i="3"/>
  <c r="H1902" i="3"/>
  <c r="G1966" i="3"/>
  <c r="G1760" i="3"/>
  <c r="H1776" i="3"/>
  <c r="G1921" i="3"/>
  <c r="H1962" i="3"/>
  <c r="G1974" i="3"/>
  <c r="H1985" i="3"/>
  <c r="G1985" i="3"/>
  <c r="K1985" i="3" s="1"/>
  <c r="G2073" i="3"/>
  <c r="K2073" i="3" s="1"/>
  <c r="G1978" i="3"/>
  <c r="H1978" i="3"/>
  <c r="G1993" i="3"/>
  <c r="H1993" i="3"/>
  <c r="G1884" i="3"/>
  <c r="K1885" i="3" s="1"/>
  <c r="H1884" i="3"/>
  <c r="G2020" i="3"/>
  <c r="H2020" i="3"/>
  <c r="G2138" i="3"/>
  <c r="K2138" i="3" s="1"/>
  <c r="H2138" i="3"/>
  <c r="H1788" i="3"/>
  <c r="G1788" i="3"/>
  <c r="G1850" i="3"/>
  <c r="K1850" i="3" s="1"/>
  <c r="H1850" i="3"/>
  <c r="H1854" i="3"/>
  <c r="G1854" i="3"/>
  <c r="H1869" i="3"/>
  <c r="G1956" i="3"/>
  <c r="G2032" i="3"/>
  <c r="H2084" i="3"/>
  <c r="H236" i="3"/>
  <c r="H278" i="3"/>
  <c r="G288" i="3"/>
  <c r="K288" i="3" s="1"/>
  <c r="H365" i="3"/>
  <c r="G406" i="3"/>
  <c r="K406" i="3" s="1"/>
  <c r="G416" i="3"/>
  <c r="H443" i="3"/>
  <c r="H515" i="3"/>
  <c r="G522" i="3"/>
  <c r="K522" i="3" s="1"/>
  <c r="H553" i="3"/>
  <c r="G560" i="3"/>
  <c r="K560" i="3" s="1"/>
  <c r="G570" i="3"/>
  <c r="K570" i="3" s="1"/>
  <c r="H590" i="3"/>
  <c r="H618" i="3"/>
  <c r="H645" i="3"/>
  <c r="G649" i="3"/>
  <c r="H649" i="3"/>
  <c r="H692" i="3"/>
  <c r="H759" i="3"/>
  <c r="H798" i="3"/>
  <c r="H835" i="3"/>
  <c r="G842" i="3"/>
  <c r="H869" i="3"/>
  <c r="G914" i="3"/>
  <c r="K914" i="3" s="1"/>
  <c r="H927" i="3"/>
  <c r="H944" i="3"/>
  <c r="H965" i="3"/>
  <c r="H1022" i="3"/>
  <c r="H1042" i="3"/>
  <c r="G1070" i="3"/>
  <c r="H1109" i="3"/>
  <c r="H1148" i="3"/>
  <c r="G1159" i="3"/>
  <c r="H1218" i="3"/>
  <c r="H1222" i="3"/>
  <c r="G1232" i="3"/>
  <c r="H1284" i="3"/>
  <c r="G1305" i="3"/>
  <c r="K1305" i="3" s="1"/>
  <c r="H1339" i="3"/>
  <c r="H1349" i="3"/>
  <c r="G1376" i="3"/>
  <c r="G1442" i="3"/>
  <c r="H1457" i="3"/>
  <c r="H1518" i="3"/>
  <c r="G1699" i="3"/>
  <c r="H1722" i="3"/>
  <c r="H1749" i="3"/>
  <c r="H1753" i="3"/>
  <c r="H1784" i="3"/>
  <c r="H1847" i="3"/>
  <c r="G1847" i="3"/>
  <c r="K1848" i="3" s="1"/>
  <c r="G2081" i="3"/>
  <c r="K2081" i="3" s="1"/>
  <c r="H2081" i="3"/>
  <c r="H1428" i="3"/>
  <c r="G1454" i="3"/>
  <c r="G1457" i="3"/>
  <c r="K1458" i="3" s="1"/>
  <c r="H1500" i="3"/>
  <c r="H1586" i="3"/>
  <c r="H1601" i="3"/>
  <c r="H1669" i="3"/>
  <c r="G1673" i="3"/>
  <c r="H1673" i="3"/>
  <c r="H1892" i="3"/>
  <c r="G1998" i="3"/>
  <c r="H2017" i="3"/>
  <c r="G2017" i="3"/>
  <c r="H2025" i="3"/>
  <c r="G2025" i="3"/>
  <c r="K2025" i="3" s="1"/>
  <c r="G1742" i="3"/>
  <c r="H1742" i="3"/>
  <c r="H1889" i="3"/>
  <c r="H1942" i="3"/>
  <c r="H1949" i="3"/>
  <c r="G2021" i="3"/>
  <c r="H2021" i="3"/>
  <c r="H2033" i="3"/>
  <c r="G2033" i="3"/>
  <c r="H1723" i="3"/>
  <c r="H1807" i="3"/>
  <c r="G1807" i="3"/>
  <c r="G1953" i="3"/>
  <c r="H2029" i="3"/>
  <c r="G2029" i="3"/>
  <c r="G2097" i="3"/>
  <c r="K2097" i="3" s="1"/>
  <c r="H2097" i="3"/>
  <c r="H1392" i="3"/>
  <c r="H1403" i="3"/>
  <c r="G1594" i="3"/>
  <c r="H1594" i="3"/>
  <c r="H1598" i="3"/>
  <c r="G1598" i="3"/>
  <c r="G1602" i="3"/>
  <c r="H1689" i="3"/>
  <c r="G1704" i="3"/>
  <c r="H1750" i="3"/>
  <c r="H1754" i="3"/>
  <c r="G1886" i="3"/>
  <c r="K1886" i="3" s="1"/>
  <c r="G1889" i="3"/>
  <c r="H1920" i="3"/>
  <c r="G1980" i="3"/>
  <c r="K1981" i="3" s="1"/>
  <c r="H2041" i="3"/>
  <c r="G2041" i="3"/>
  <c r="H2045" i="3"/>
  <c r="G2045" i="3"/>
  <c r="G1625" i="3"/>
  <c r="H1852" i="3"/>
  <c r="H1860" i="3"/>
  <c r="G1860" i="3"/>
  <c r="G2057" i="3"/>
  <c r="H2057" i="3"/>
  <c r="H1459" i="3"/>
  <c r="H1490" i="3"/>
  <c r="G1490" i="3"/>
  <c r="G1566" i="3"/>
  <c r="H1697" i="3"/>
  <c r="G1697" i="3"/>
  <c r="G1708" i="3"/>
  <c r="G1894" i="3"/>
  <c r="G1382" i="3"/>
  <c r="K1382" i="3" s="1"/>
  <c r="H1393" i="3"/>
  <c r="H1437" i="3"/>
  <c r="G1516" i="3"/>
  <c r="G1615" i="3"/>
  <c r="H1797" i="3"/>
  <c r="G1797" i="3"/>
  <c r="K1798" i="3" s="1"/>
  <c r="G1826" i="3"/>
  <c r="H1896" i="3"/>
  <c r="G1937" i="3"/>
  <c r="G2022" i="3"/>
  <c r="H2060" i="3"/>
  <c r="G2060" i="3"/>
  <c r="K2061" i="3" s="1"/>
  <c r="G2074" i="3"/>
  <c r="G2092" i="3"/>
  <c r="K2093" i="3" s="1"/>
  <c r="G2122" i="3"/>
  <c r="H2122" i="3"/>
  <c r="H2273" i="3"/>
  <c r="G2273" i="3"/>
  <c r="K2273" i="3" s="1"/>
  <c r="G2277" i="3"/>
  <c r="K2277" i="3" s="1"/>
  <c r="H2316" i="3"/>
  <c r="H2320" i="3"/>
  <c r="H2365" i="3"/>
  <c r="G2365" i="3"/>
  <c r="K2365" i="3" s="1"/>
  <c r="H2228" i="3"/>
  <c r="G2228" i="3"/>
  <c r="G2068" i="3"/>
  <c r="H2068" i="3"/>
  <c r="H2119" i="3"/>
  <c r="G2119" i="3"/>
  <c r="H2145" i="3"/>
  <c r="G2145" i="3"/>
  <c r="K2145" i="3" s="1"/>
  <c r="G2202" i="3"/>
  <c r="H2221" i="3"/>
  <c r="G2285" i="3"/>
  <c r="G2289" i="3"/>
  <c r="K2289" i="3" s="1"/>
  <c r="H2289" i="3"/>
  <c r="H2297" i="3"/>
  <c r="H1927" i="3"/>
  <c r="G1927" i="3"/>
  <c r="G1942" i="3"/>
  <c r="K1943" i="3" s="1"/>
  <c r="G1989" i="3"/>
  <c r="K1989" i="3" s="1"/>
  <c r="H1989" i="3"/>
  <c r="G2023" i="3"/>
  <c r="K2024" i="3" s="1"/>
  <c r="G2086" i="3"/>
  <c r="K2087" i="3" s="1"/>
  <c r="G2089" i="3"/>
  <c r="G2112" i="3"/>
  <c r="H2313" i="3"/>
  <c r="G2313" i="3"/>
  <c r="G2176" i="3"/>
  <c r="H2176" i="3"/>
  <c r="G2282" i="3"/>
  <c r="H2282" i="3"/>
  <c r="G2233" i="3"/>
  <c r="H2329" i="3"/>
  <c r="G2329" i="3"/>
  <c r="H472" i="3"/>
  <c r="H475" i="3"/>
  <c r="G479" i="3"/>
  <c r="G489" i="3"/>
  <c r="K490" i="3" s="1"/>
  <c r="G492" i="3"/>
  <c r="K492" i="3" s="1"/>
  <c r="H495" i="3"/>
  <c r="H571" i="3"/>
  <c r="H639" i="3"/>
  <c r="H675" i="3"/>
  <c r="H722" i="3"/>
  <c r="H845" i="3"/>
  <c r="G895" i="3"/>
  <c r="G909" i="3"/>
  <c r="H919" i="3"/>
  <c r="H1009" i="3"/>
  <c r="H1048" i="3"/>
  <c r="G1091" i="3"/>
  <c r="G1169" i="3"/>
  <c r="K1169" i="3" s="1"/>
  <c r="H1169" i="3"/>
  <c r="G1198" i="3"/>
  <c r="H1241" i="3"/>
  <c r="G1245" i="3"/>
  <c r="K1245" i="3" s="1"/>
  <c r="G1306" i="3"/>
  <c r="K1306" i="3" s="1"/>
  <c r="H1357" i="3"/>
  <c r="H1573" i="3"/>
  <c r="H1577" i="3"/>
  <c r="G1647" i="3"/>
  <c r="G1658" i="3"/>
  <c r="H1781" i="3"/>
  <c r="H1817" i="3"/>
  <c r="G1901" i="3"/>
  <c r="K1902" i="3" s="1"/>
  <c r="G1946" i="3"/>
  <c r="K1946" i="3" s="1"/>
  <c r="H1946" i="3"/>
  <c r="H1990" i="3"/>
  <c r="G2120" i="3"/>
  <c r="G2124" i="3"/>
  <c r="H2124" i="3"/>
  <c r="G2135" i="3"/>
  <c r="K2135" i="3" s="1"/>
  <c r="G2218" i="3"/>
  <c r="K2218" i="3" s="1"/>
  <c r="G2271" i="3"/>
  <c r="K2272" i="3" s="1"/>
  <c r="H2325" i="3"/>
  <c r="G2325" i="3"/>
  <c r="K2326" i="3" s="1"/>
  <c r="H2417" i="3"/>
  <c r="G2417" i="3"/>
  <c r="K2417" i="3" s="1"/>
  <c r="G2028" i="3"/>
  <c r="H2076" i="3"/>
  <c r="H2094" i="3"/>
  <c r="G2105" i="3"/>
  <c r="H2109" i="3"/>
  <c r="G2109" i="3"/>
  <c r="H2161" i="3"/>
  <c r="H2233" i="3"/>
  <c r="G2102" i="3"/>
  <c r="K2103" i="3" s="1"/>
  <c r="G2158" i="3"/>
  <c r="H2132" i="3"/>
  <c r="G2132" i="3"/>
  <c r="G2154" i="3"/>
  <c r="K2154" i="3" s="1"/>
  <c r="H2154" i="3"/>
  <c r="H2264" i="3"/>
  <c r="H2375" i="3"/>
  <c r="G2375" i="3"/>
  <c r="G1836" i="3"/>
  <c r="G1969" i="3"/>
  <c r="K2117" i="3"/>
  <c r="H2121" i="3"/>
  <c r="G2121" i="3"/>
  <c r="G2166" i="3"/>
  <c r="K2167" i="3" s="1"/>
  <c r="H2181" i="3"/>
  <c r="G2185" i="3"/>
  <c r="G2196" i="3"/>
  <c r="H2196" i="3"/>
  <c r="G2215" i="3"/>
  <c r="H2242" i="3"/>
  <c r="H2249" i="3"/>
  <c r="H2257" i="3"/>
  <c r="G2257" i="3"/>
  <c r="H2334" i="3"/>
  <c r="H1344" i="3"/>
  <c r="G1370" i="3"/>
  <c r="H1385" i="3"/>
  <c r="G1396" i="3"/>
  <c r="H1481" i="3"/>
  <c r="H1489" i="3"/>
  <c r="H1493" i="3"/>
  <c r="H1600" i="3"/>
  <c r="G1600" i="3"/>
  <c r="H1630" i="3"/>
  <c r="G1671" i="3"/>
  <c r="K1672" i="3" s="1"/>
  <c r="G1720" i="3"/>
  <c r="H1720" i="3"/>
  <c r="H1836" i="3"/>
  <c r="H1844" i="3"/>
  <c r="G1844" i="3"/>
  <c r="H1914" i="3"/>
  <c r="G1940" i="3"/>
  <c r="H1940" i="3"/>
  <c r="H1969" i="3"/>
  <c r="H2018" i="3"/>
  <c r="H2063" i="3"/>
  <c r="G2063" i="3"/>
  <c r="H2174" i="3"/>
  <c r="G2212" i="3"/>
  <c r="K2213" i="3" s="1"/>
  <c r="H2212" i="3"/>
  <c r="G2349" i="3"/>
  <c r="K2350" i="3" s="1"/>
  <c r="H2349" i="3"/>
  <c r="G2327" i="3"/>
  <c r="K2327" i="3" s="1"/>
  <c r="G2353" i="3"/>
  <c r="H2364" i="3"/>
  <c r="H2352" i="3"/>
  <c r="H648" i="3"/>
  <c r="H713" i="3"/>
  <c r="H739" i="3"/>
  <c r="G762" i="3"/>
  <c r="K762" i="3" s="1"/>
  <c r="H834" i="3"/>
  <c r="H901" i="3"/>
  <c r="H987" i="3"/>
  <c r="G1001" i="3"/>
  <c r="K1002" i="3" s="1"/>
  <c r="H1015" i="3"/>
  <c r="G1024" i="3"/>
  <c r="K1025" i="3" s="1"/>
  <c r="H1124" i="3"/>
  <c r="H1200" i="3"/>
  <c r="H1207" i="3"/>
  <c r="H1225" i="3"/>
  <c r="G1254" i="3"/>
  <c r="H1265" i="3"/>
  <c r="G1311" i="3"/>
  <c r="K1311" i="3" s="1"/>
  <c r="G1417" i="3"/>
  <c r="K1418" i="3" s="1"/>
  <c r="H1442" i="3"/>
  <c r="G1464" i="3"/>
  <c r="K1465" i="3" s="1"/>
  <c r="H1543" i="3"/>
  <c r="G1627" i="3"/>
  <c r="G1631" i="3"/>
  <c r="H1679" i="3"/>
  <c r="H1728" i="3"/>
  <c r="G1732" i="3"/>
  <c r="G1870" i="3"/>
  <c r="G1917" i="3"/>
  <c r="K1918" i="3" s="1"/>
  <c r="G1950" i="3"/>
  <c r="K1950" i="3" s="1"/>
  <c r="G1957" i="3"/>
  <c r="K1958" i="3" s="1"/>
  <c r="H1986" i="3"/>
  <c r="G2034" i="3"/>
  <c r="H2070" i="3"/>
  <c r="H2113" i="3"/>
  <c r="G2113" i="3"/>
  <c r="H2128" i="3"/>
  <c r="G2128" i="3"/>
  <c r="H2160" i="3"/>
  <c r="G2160" i="3"/>
  <c r="K2161" i="3" s="1"/>
  <c r="G2193" i="3"/>
  <c r="H2193" i="3"/>
  <c r="G2281" i="3"/>
  <c r="G2330" i="3"/>
  <c r="G2106" i="3"/>
  <c r="H2106" i="3"/>
  <c r="H2256" i="3"/>
  <c r="G2292" i="3"/>
  <c r="H2390" i="3"/>
  <c r="H2345" i="3"/>
  <c r="G2345" i="3"/>
  <c r="K2345" i="3" s="1"/>
  <c r="H2420" i="3"/>
  <c r="H2431" i="3"/>
  <c r="H2191" i="3"/>
  <c r="G2324" i="3"/>
  <c r="H2305" i="3"/>
  <c r="H2414" i="3"/>
  <c r="H2440" i="3"/>
  <c r="G2440" i="3"/>
  <c r="K2441" i="3" s="1"/>
  <c r="G1478" i="3"/>
  <c r="K1479" i="3" s="1"/>
  <c r="G1504" i="3"/>
  <c r="K1504" i="3" s="1"/>
  <c r="H1512" i="3"/>
  <c r="H1519" i="3"/>
  <c r="G1530" i="3"/>
  <c r="H1651" i="3"/>
  <c r="H1658" i="3"/>
  <c r="G1696" i="3"/>
  <c r="G1711" i="3"/>
  <c r="K1712" i="3" s="1"/>
  <c r="G1738" i="3"/>
  <c r="G1934" i="3"/>
  <c r="H2044" i="3"/>
  <c r="G2062" i="3"/>
  <c r="K2062" i="3" s="1"/>
  <c r="G2177" i="3"/>
  <c r="H2188" i="3"/>
  <c r="H2207" i="3"/>
  <c r="G2214" i="3"/>
  <c r="K2214" i="3" s="1"/>
  <c r="G2221" i="3"/>
  <c r="K2222" i="3" s="1"/>
  <c r="G2305" i="3"/>
  <c r="H2388" i="3"/>
  <c r="G2336" i="3"/>
  <c r="K2337" i="3" s="1"/>
  <c r="G2381" i="3"/>
  <c r="K2382" i="3" s="1"/>
  <c r="H2385" i="3"/>
  <c r="H2266" i="3"/>
  <c r="H2340" i="3"/>
  <c r="H2359" i="3"/>
  <c r="G2359" i="3"/>
  <c r="G2377" i="3"/>
  <c r="H2404" i="3"/>
  <c r="G2404" i="3"/>
  <c r="K2405" i="3" s="1"/>
  <c r="H2413" i="3"/>
  <c r="H2369" i="3"/>
  <c r="G2369" i="3"/>
  <c r="K2370" i="3" s="1"/>
  <c r="H2374" i="3"/>
  <c r="H2381" i="3"/>
  <c r="H2400" i="3"/>
  <c r="H2422" i="3"/>
  <c r="G2429" i="3"/>
  <c r="H2429" i="3"/>
  <c r="G813" i="3"/>
  <c r="G823" i="3"/>
  <c r="K823" i="3" s="1"/>
  <c r="G850" i="3"/>
  <c r="K850" i="3" s="1"/>
  <c r="H926" i="3"/>
  <c r="H929" i="3"/>
  <c r="G939" i="3"/>
  <c r="G959" i="3"/>
  <c r="K959" i="3" s="1"/>
  <c r="G984" i="3"/>
  <c r="G1144" i="3"/>
  <c r="K1145" i="3" s="1"/>
  <c r="H1177" i="3"/>
  <c r="G1184" i="3"/>
  <c r="H1213" i="3"/>
  <c r="G1248" i="3"/>
  <c r="K1248" i="3" s="1"/>
  <c r="H1263" i="3"/>
  <c r="G1366" i="3"/>
  <c r="K1367" i="3" s="1"/>
  <c r="G1374" i="3"/>
  <c r="G1421" i="3"/>
  <c r="H1421" i="3"/>
  <c r="H1476" i="3"/>
  <c r="G1487" i="3"/>
  <c r="K1488" i="3" s="1"/>
  <c r="H1502" i="3"/>
  <c r="G1502" i="3"/>
  <c r="G1589" i="3"/>
  <c r="H1604" i="3"/>
  <c r="H1637" i="3"/>
  <c r="H1693" i="3"/>
  <c r="H1758" i="3"/>
  <c r="H1774" i="3"/>
  <c r="H1872" i="3"/>
  <c r="G1948" i="3"/>
  <c r="K1949" i="3" s="1"/>
  <c r="G2005" i="3"/>
  <c r="K2005" i="3" s="1"/>
  <c r="G2054" i="3"/>
  <c r="G2186" i="3"/>
  <c r="K2186" i="3" s="1"/>
  <c r="H2201" i="3"/>
  <c r="G2237" i="3"/>
  <c r="K2237" i="3" s="1"/>
  <c r="H2241" i="3"/>
  <c r="G2241" i="3"/>
  <c r="G2309" i="3"/>
  <c r="K2310" i="3" s="1"/>
  <c r="G2346" i="3"/>
  <c r="H2382" i="3"/>
  <c r="H2136" i="3"/>
  <c r="G2201" i="3"/>
  <c r="H2280" i="3"/>
  <c r="G2306" i="3"/>
  <c r="K2306" i="3" s="1"/>
  <c r="H2310" i="3"/>
  <c r="H2317" i="3"/>
  <c r="H2350" i="3"/>
  <c r="G2361" i="3"/>
  <c r="H2408" i="3"/>
  <c r="G2242" i="3"/>
  <c r="H2288" i="3"/>
  <c r="G2343" i="3"/>
  <c r="K2344" i="3" s="1"/>
  <c r="H2434" i="3"/>
  <c r="H1075" i="3"/>
  <c r="G1130" i="3"/>
  <c r="K1131" i="3" s="1"/>
  <c r="G1154" i="3"/>
  <c r="K1154" i="3" s="1"/>
  <c r="H1162" i="3"/>
  <c r="G1187" i="3"/>
  <c r="K1187" i="3" s="1"/>
  <c r="G1201" i="3"/>
  <c r="K1202" i="3" s="1"/>
  <c r="G1290" i="3"/>
  <c r="K1290" i="3" s="1"/>
  <c r="G1360" i="3"/>
  <c r="H1386" i="3"/>
  <c r="G1432" i="3"/>
  <c r="G1439" i="3"/>
  <c r="K1439" i="3" s="1"/>
  <c r="H1460" i="3"/>
  <c r="G1468" i="3"/>
  <c r="K1468" i="3" s="1"/>
  <c r="G1494" i="3"/>
  <c r="G1513" i="3"/>
  <c r="K1514" i="3" s="1"/>
  <c r="H1602" i="3"/>
  <c r="H1668" i="3"/>
  <c r="H1690" i="3"/>
  <c r="H1705" i="3"/>
  <c r="G1705" i="3"/>
  <c r="H1778" i="3"/>
  <c r="H1831" i="3"/>
  <c r="G1868" i="3"/>
  <c r="G1900" i="3"/>
  <c r="H1900" i="3"/>
  <c r="H1961" i="3"/>
  <c r="H1975" i="3"/>
  <c r="G1975" i="3"/>
  <c r="H2085" i="3"/>
  <c r="G2118" i="3"/>
  <c r="K2118" i="3" s="1"/>
  <c r="G2125" i="3"/>
  <c r="G2129" i="3"/>
  <c r="H2153" i="3"/>
  <c r="H2182" i="3"/>
  <c r="H2200" i="3"/>
  <c r="G2240" i="3"/>
  <c r="K2241" i="3" s="1"/>
  <c r="H2265" i="3"/>
  <c r="H2304" i="3"/>
  <c r="G2311" i="3"/>
  <c r="K2311" i="3" s="1"/>
  <c r="H2326" i="3"/>
  <c r="G2390" i="3"/>
  <c r="K2391" i="3" s="1"/>
  <c r="G2397" i="3"/>
  <c r="H2401" i="3"/>
  <c r="G2401" i="3"/>
  <c r="K2401" i="3" s="1"/>
  <c r="H2405" i="3"/>
  <c r="G2426" i="3"/>
  <c r="K2426" i="3" s="1"/>
  <c r="H1553" i="3"/>
  <c r="G1564" i="3"/>
  <c r="G1588" i="3"/>
  <c r="H1654" i="3"/>
  <c r="H1672" i="3"/>
  <c r="G1680" i="3"/>
  <c r="K1680" i="3" s="1"/>
  <c r="G1721" i="3"/>
  <c r="K1722" i="3" s="1"/>
  <c r="H1744" i="3"/>
  <c r="G1767" i="3"/>
  <c r="G1814" i="3"/>
  <c r="G1828" i="3"/>
  <c r="G1861" i="3"/>
  <c r="K1861" i="3" s="1"/>
  <c r="H1865" i="3"/>
  <c r="G1876" i="3"/>
  <c r="H2004" i="3"/>
  <c r="G2026" i="3"/>
  <c r="H2026" i="3"/>
  <c r="G2048" i="3"/>
  <c r="K2049" i="3" s="1"/>
  <c r="G2133" i="3"/>
  <c r="K2134" i="3" s="1"/>
  <c r="H2248" i="3"/>
  <c r="H2255" i="3"/>
  <c r="G2255" i="3"/>
  <c r="G2402" i="3"/>
  <c r="H2426" i="3"/>
  <c r="G2420" i="3"/>
  <c r="G2434" i="3"/>
  <c r="K2434" i="3" s="1"/>
  <c r="H2449" i="3"/>
  <c r="G2449" i="3"/>
  <c r="H1557" i="3"/>
  <c r="H1565" i="3"/>
  <c r="H1585" i="3"/>
  <c r="H1596" i="3"/>
  <c r="G1628" i="3"/>
  <c r="H1664" i="3"/>
  <c r="H1733" i="3"/>
  <c r="G1751" i="3"/>
  <c r="G1802" i="3"/>
  <c r="K1802" i="3" s="1"/>
  <c r="G1862" i="3"/>
  <c r="H1890" i="3"/>
  <c r="H1918" i="3"/>
  <c r="G1925" i="3"/>
  <c r="K1926" i="3" s="1"/>
  <c r="H1966" i="3"/>
  <c r="G1973" i="3"/>
  <c r="K1973" i="3" s="1"/>
  <c r="H1997" i="3"/>
  <c r="H2008" i="3"/>
  <c r="H2046" i="3"/>
  <c r="G2094" i="3"/>
  <c r="K2094" i="3" s="1"/>
  <c r="G2108" i="3"/>
  <c r="G2165" i="3"/>
  <c r="K2165" i="3" s="1"/>
  <c r="H2183" i="3"/>
  <c r="H2204" i="3"/>
  <c r="H2208" i="3"/>
  <c r="G2274" i="3"/>
  <c r="K2274" i="3" s="1"/>
  <c r="H2357" i="3"/>
  <c r="H2399" i="3"/>
  <c r="H2447" i="3"/>
  <c r="H1576" i="3"/>
  <c r="H1580" i="3"/>
  <c r="H1647" i="3"/>
  <c r="H1712" i="3"/>
  <c r="H1726" i="3"/>
  <c r="H1775" i="3"/>
  <c r="H1790" i="3"/>
  <c r="G1877" i="3"/>
  <c r="K1878" i="3" s="1"/>
  <c r="H1933" i="3"/>
  <c r="H1957" i="3"/>
  <c r="G1964" i="3"/>
  <c r="K1965" i="3" s="1"/>
  <c r="H1988" i="3"/>
  <c r="G2002" i="3"/>
  <c r="K2002" i="3" s="1"/>
  <c r="G2030" i="3"/>
  <c r="K2030" i="3" s="1"/>
  <c r="G2044" i="3"/>
  <c r="G2078" i="3"/>
  <c r="K2079" i="3" s="1"/>
  <c r="H2116" i="3"/>
  <c r="G2126" i="3"/>
  <c r="G2156" i="3"/>
  <c r="G2174" i="3"/>
  <c r="G2198" i="3"/>
  <c r="K2199" i="3" s="1"/>
  <c r="H2205" i="3"/>
  <c r="G2362" i="3"/>
  <c r="G2410" i="3"/>
  <c r="K2410" i="3" s="1"/>
  <c r="G2437" i="3"/>
  <c r="G2448" i="3"/>
  <c r="G1182" i="3"/>
  <c r="G1196" i="3"/>
  <c r="H1286" i="3"/>
  <c r="H1293" i="3"/>
  <c r="G1320" i="3"/>
  <c r="G1430" i="3"/>
  <c r="H1462" i="3"/>
  <c r="H1473" i="3"/>
  <c r="H1491" i="3"/>
  <c r="G1499" i="3"/>
  <c r="K1499" i="3" s="1"/>
  <c r="H1534" i="3"/>
  <c r="H1648" i="3"/>
  <c r="H1804" i="3"/>
  <c r="H1864" i="3"/>
  <c r="H1885" i="3"/>
  <c r="G1951" i="3"/>
  <c r="G1982" i="3"/>
  <c r="K1982" i="3" s="1"/>
  <c r="G2010" i="3"/>
  <c r="K2010" i="3" s="1"/>
  <c r="G2014" i="3"/>
  <c r="K2014" i="3" s="1"/>
  <c r="H2096" i="3"/>
  <c r="G2178" i="3"/>
  <c r="G2192" i="3"/>
  <c r="K2192" i="3" s="1"/>
  <c r="H2252" i="3"/>
  <c r="H2318" i="3"/>
  <c r="H2366" i="3"/>
  <c r="G2376" i="3"/>
  <c r="K2376" i="3" s="1"/>
  <c r="G2394" i="3"/>
  <c r="K2394" i="3" s="1"/>
  <c r="G2428" i="3"/>
  <c r="G1150" i="3"/>
  <c r="G1220" i="3"/>
  <c r="G1251" i="3"/>
  <c r="K1251" i="3" s="1"/>
  <c r="H1262" i="3"/>
  <c r="H1310" i="3"/>
  <c r="G1314" i="3"/>
  <c r="K1315" i="3" s="1"/>
  <c r="G1331" i="3"/>
  <c r="K1331" i="3" s="1"/>
  <c r="G1338" i="3"/>
  <c r="G1342" i="3"/>
  <c r="K1343" i="3" s="1"/>
  <c r="H1363" i="3"/>
  <c r="H1388" i="3"/>
  <c r="G1455" i="3"/>
  <c r="K1456" i="3" s="1"/>
  <c r="H1531" i="3"/>
  <c r="H1567" i="3"/>
  <c r="H1591" i="3"/>
  <c r="H1605" i="3"/>
  <c r="G1612" i="3"/>
  <c r="G1634" i="3"/>
  <c r="K1634" i="3" s="1"/>
  <c r="H1641" i="3"/>
  <c r="H1832" i="3"/>
  <c r="H1924" i="3"/>
  <c r="G1938" i="3"/>
  <c r="K1938" i="3" s="1"/>
  <c r="H1972" i="3"/>
  <c r="G2000" i="3"/>
  <c r="K2001" i="3" s="1"/>
  <c r="G2038" i="3"/>
  <c r="K2038" i="3" s="1"/>
  <c r="H2079" i="3"/>
  <c r="G2110" i="3"/>
  <c r="H2127" i="3"/>
  <c r="G2140" i="3"/>
  <c r="H2164" i="3"/>
  <c r="H2210" i="3"/>
  <c r="H2224" i="3"/>
  <c r="H2269" i="3"/>
  <c r="G2300" i="3"/>
  <c r="K2301" i="3" s="1"/>
  <c r="G2318" i="3"/>
  <c r="G2366" i="3"/>
  <c r="H2384" i="3"/>
  <c r="G2418" i="3"/>
  <c r="H2421" i="3"/>
  <c r="H2398" i="3"/>
  <c r="H2415" i="3"/>
  <c r="K528" i="3"/>
  <c r="K683" i="3"/>
  <c r="K771" i="3"/>
  <c r="K863" i="3"/>
  <c r="K105" i="3"/>
  <c r="K431" i="3"/>
  <c r="K434" i="3"/>
  <c r="K577" i="3"/>
  <c r="K642" i="3"/>
  <c r="K665" i="3"/>
  <c r="K707" i="3"/>
  <c r="K65" i="3"/>
  <c r="K303" i="3"/>
  <c r="K603" i="3"/>
  <c r="K662" i="3"/>
  <c r="K681" i="3"/>
  <c r="K701" i="3"/>
  <c r="K49" i="3"/>
  <c r="K516" i="3"/>
  <c r="K535" i="3"/>
  <c r="K568" i="3"/>
  <c r="K594" i="3"/>
  <c r="K636" i="3"/>
  <c r="K801" i="3"/>
  <c r="K937" i="3"/>
  <c r="K1329" i="3"/>
  <c r="K1880" i="3"/>
  <c r="K262" i="3"/>
  <c r="K1425" i="3"/>
  <c r="K126" i="3"/>
  <c r="K5" i="3"/>
  <c r="K92" i="3"/>
  <c r="K1519" i="3"/>
  <c r="K1618" i="3"/>
  <c r="K2313" i="3"/>
  <c r="K82" i="3"/>
  <c r="K392" i="3"/>
  <c r="K543" i="3"/>
  <c r="K715" i="3"/>
  <c r="K738" i="3"/>
  <c r="K744" i="3"/>
  <c r="K761" i="3"/>
  <c r="K767" i="3"/>
  <c r="K773" i="3"/>
  <c r="K789" i="3"/>
  <c r="K822" i="3"/>
  <c r="K849" i="3"/>
  <c r="K892" i="3"/>
  <c r="K976" i="3"/>
  <c r="K1132" i="3"/>
  <c r="K1153" i="3"/>
  <c r="K1275" i="3"/>
  <c r="K1415" i="3"/>
  <c r="K1545" i="3"/>
  <c r="K1905" i="3"/>
  <c r="K466" i="3"/>
  <c r="K699" i="3"/>
  <c r="K712" i="3"/>
  <c r="K1223" i="3"/>
  <c r="K1272" i="3"/>
  <c r="K1327" i="3"/>
  <c r="K1673" i="3"/>
  <c r="K1807" i="3"/>
  <c r="K1831" i="3"/>
  <c r="K1895" i="3"/>
  <c r="K1999" i="3"/>
  <c r="K2072" i="3"/>
  <c r="K2181" i="3"/>
  <c r="K192" i="3"/>
  <c r="K402" i="3"/>
  <c r="K586" i="3"/>
  <c r="K634" i="3"/>
  <c r="K676" i="3"/>
  <c r="K726" i="3"/>
  <c r="K833" i="3"/>
  <c r="K879" i="3"/>
  <c r="K929" i="3"/>
  <c r="K1031" i="3"/>
  <c r="K1050" i="3"/>
  <c r="K1057" i="3"/>
  <c r="K1395" i="3"/>
  <c r="K2069" i="3"/>
  <c r="K2086" i="3"/>
  <c r="K79" i="3"/>
  <c r="K86" i="3"/>
  <c r="K195" i="3"/>
  <c r="K309" i="3"/>
  <c r="K312" i="3"/>
  <c r="K503" i="3"/>
  <c r="K509" i="3"/>
  <c r="K512" i="3"/>
  <c r="K584" i="3"/>
  <c r="K677" i="3"/>
  <c r="K690" i="3"/>
  <c r="K739" i="3"/>
  <c r="K749" i="3"/>
  <c r="K893" i="3"/>
  <c r="K946" i="3"/>
  <c r="K1224" i="3"/>
  <c r="K1795" i="3"/>
  <c r="K1990" i="3"/>
  <c r="K2070" i="3"/>
  <c r="K1599" i="3"/>
  <c r="K1674" i="3"/>
  <c r="K1785" i="3"/>
  <c r="K1826" i="3"/>
  <c r="K1959" i="3"/>
  <c r="K1966" i="3"/>
  <c r="K2080" i="3"/>
  <c r="K2151" i="3"/>
  <c r="K2190" i="3"/>
  <c r="K296" i="3"/>
  <c r="K714" i="3"/>
  <c r="K999" i="3"/>
  <c r="K1489" i="3"/>
  <c r="K529" i="3"/>
  <c r="K554" i="3"/>
  <c r="K684" i="3"/>
  <c r="K704" i="3"/>
  <c r="K772" i="3"/>
  <c r="K775" i="3"/>
  <c r="K1625" i="3"/>
  <c r="K1792" i="3"/>
  <c r="K1823" i="3"/>
  <c r="K2225" i="3"/>
  <c r="K146" i="3"/>
  <c r="K1428" i="3"/>
  <c r="K1333" i="3"/>
  <c r="K156" i="3"/>
  <c r="K1218" i="3"/>
  <c r="K1232" i="3"/>
  <c r="K1274" i="3"/>
  <c r="K1393" i="3"/>
  <c r="K1551" i="3"/>
  <c r="K1600" i="3"/>
  <c r="K1091" i="3"/>
  <c r="K1295" i="3"/>
  <c r="K1316" i="3"/>
  <c r="K1330" i="3"/>
  <c r="K1490" i="3"/>
  <c r="K2071" i="3"/>
  <c r="K1115" i="3"/>
  <c r="K1347" i="3"/>
  <c r="K1583" i="3"/>
  <c r="K1810" i="3"/>
  <c r="K1849" i="3"/>
  <c r="K1874" i="3"/>
  <c r="K1898" i="3"/>
  <c r="K2338" i="3"/>
  <c r="K217" i="3"/>
  <c r="K1881" i="3"/>
  <c r="K2037" i="3"/>
  <c r="K2209" i="3"/>
  <c r="K1282" i="3"/>
  <c r="K1344" i="3"/>
  <c r="K463" i="3"/>
  <c r="K505" i="3"/>
  <c r="K546" i="3"/>
  <c r="K614" i="3"/>
  <c r="K664" i="3"/>
  <c r="K735" i="3"/>
  <c r="K754" i="3"/>
  <c r="K809" i="3"/>
  <c r="K859" i="3"/>
  <c r="K869" i="3"/>
  <c r="K886" i="3"/>
  <c r="K906" i="3"/>
  <c r="K916" i="3"/>
  <c r="K942" i="3"/>
  <c r="K1175" i="3"/>
  <c r="K2085" i="3"/>
  <c r="K751" i="3"/>
  <c r="K1233" i="3"/>
  <c r="K1480" i="3"/>
  <c r="K1927" i="3"/>
  <c r="K2182" i="3"/>
  <c r="K2266" i="3"/>
  <c r="K1962" i="3"/>
  <c r="K2408" i="3"/>
  <c r="K923" i="3"/>
  <c r="K956" i="3"/>
  <c r="K1034" i="3"/>
  <c r="K1186" i="3"/>
  <c r="K1328" i="3"/>
  <c r="K1896" i="3"/>
  <c r="K1993" i="3"/>
  <c r="K2137" i="3"/>
  <c r="K2249" i="3"/>
  <c r="K791" i="3"/>
  <c r="K794" i="3"/>
  <c r="K834" i="3"/>
  <c r="K848" i="3"/>
  <c r="K1231" i="3"/>
  <c r="K740" i="3"/>
  <c r="K788" i="3"/>
  <c r="K897" i="3"/>
  <c r="K934" i="3"/>
  <c r="K1058" i="3"/>
  <c r="K1242" i="3"/>
  <c r="K1128" i="3"/>
  <c r="K498" i="3"/>
  <c r="K316" i="3"/>
  <c r="K441" i="3"/>
  <c r="K507" i="3"/>
  <c r="K708" i="3"/>
  <c r="K718" i="3"/>
  <c r="K737" i="3"/>
  <c r="K798" i="3"/>
  <c r="K845" i="3"/>
  <c r="K858" i="3"/>
  <c r="K921" i="3"/>
  <c r="K1032" i="3"/>
  <c r="K455" i="3"/>
  <c r="K290" i="3"/>
  <c r="K475" i="3"/>
  <c r="K495" i="3"/>
  <c r="K225" i="3"/>
  <c r="K273" i="3"/>
  <c r="K287" i="3"/>
  <c r="K385" i="3"/>
  <c r="K575" i="3"/>
  <c r="K663" i="3"/>
  <c r="K734" i="3"/>
  <c r="K750" i="3"/>
  <c r="K779" i="3"/>
  <c r="K838" i="3"/>
  <c r="K868" i="3"/>
  <c r="K891" i="3"/>
  <c r="K954" i="3"/>
  <c r="K968" i="3"/>
  <c r="K1007" i="3"/>
  <c r="K1023" i="3"/>
  <c r="K1026" i="3"/>
  <c r="K1043" i="3"/>
  <c r="K1152" i="3"/>
  <c r="K1225" i="3"/>
  <c r="K370" i="3"/>
  <c r="K124" i="3"/>
  <c r="K578" i="3"/>
  <c r="K633" i="3"/>
  <c r="K682" i="3"/>
  <c r="K770" i="3"/>
  <c r="K805" i="3"/>
  <c r="K835" i="3"/>
  <c r="K1000" i="3"/>
  <c r="K1017" i="3"/>
  <c r="K1073" i="3"/>
  <c r="K43" i="3"/>
  <c r="K401" i="3"/>
  <c r="K435" i="3"/>
  <c r="K598" i="3"/>
  <c r="K604" i="3"/>
  <c r="K650" i="3"/>
  <c r="K666" i="3"/>
  <c r="K669" i="3"/>
  <c r="K672" i="3"/>
  <c r="K776" i="3"/>
  <c r="K786" i="3"/>
  <c r="K802" i="3"/>
  <c r="K1040" i="3"/>
  <c r="K1056" i="3"/>
  <c r="K1298" i="3"/>
  <c r="K496" i="3"/>
  <c r="K764" i="3"/>
  <c r="K1138" i="3"/>
  <c r="K1289" i="3"/>
  <c r="K99" i="3"/>
  <c r="K33" i="3"/>
  <c r="K524" i="3"/>
  <c r="K530" i="3"/>
  <c r="K569" i="3"/>
  <c r="K566" i="3"/>
  <c r="K741" i="3"/>
  <c r="K819" i="3"/>
  <c r="K1135" i="3"/>
  <c r="K330" i="3"/>
  <c r="K517" i="3"/>
  <c r="K617" i="3"/>
  <c r="K320" i="3"/>
  <c r="K576" i="3"/>
  <c r="K602" i="3"/>
  <c r="K624" i="3"/>
  <c r="K637" i="3"/>
  <c r="K696" i="3"/>
  <c r="K1030" i="3"/>
  <c r="K356" i="3"/>
  <c r="K50" i="3"/>
  <c r="K377" i="3"/>
  <c r="K456" i="3"/>
  <c r="K533" i="3"/>
  <c r="K572" i="3"/>
  <c r="K264" i="3"/>
  <c r="K436" i="3"/>
  <c r="K599" i="3"/>
  <c r="K608" i="3"/>
  <c r="K654" i="3"/>
  <c r="K661" i="3"/>
  <c r="K745" i="3"/>
  <c r="K1088" i="3"/>
  <c r="K583" i="3"/>
  <c r="K693" i="3"/>
  <c r="K723" i="3"/>
  <c r="K790" i="3"/>
  <c r="K876" i="3"/>
  <c r="K926" i="3"/>
  <c r="K774" i="3"/>
  <c r="K930" i="3"/>
  <c r="K325" i="3"/>
  <c r="K622" i="3"/>
  <c r="K289" i="3"/>
  <c r="K384" i="3"/>
  <c r="K635" i="3"/>
  <c r="K224" i="3"/>
  <c r="K306" i="3"/>
  <c r="K313" i="3"/>
  <c r="K329" i="3"/>
  <c r="K587" i="3"/>
  <c r="K597" i="3"/>
  <c r="K56" i="3"/>
  <c r="K193" i="3"/>
  <c r="K231" i="3"/>
  <c r="K513" i="3"/>
  <c r="K616" i="3"/>
  <c r="K27" i="3"/>
  <c r="K40" i="3"/>
  <c r="K63" i="3"/>
  <c r="K66" i="3"/>
  <c r="K96" i="3"/>
  <c r="K136" i="3"/>
  <c r="K190" i="3"/>
  <c r="K249" i="3"/>
  <c r="K263" i="3"/>
  <c r="K276" i="3"/>
  <c r="K319" i="3"/>
  <c r="K336" i="3"/>
  <c r="K418" i="3"/>
  <c r="K504" i="3"/>
  <c r="K510" i="3"/>
  <c r="K548" i="3"/>
  <c r="K613" i="3"/>
  <c r="K83" i="3"/>
  <c r="K130" i="3"/>
  <c r="K280" i="3"/>
  <c r="K388" i="3"/>
  <c r="K394" i="3"/>
  <c r="K411" i="3"/>
  <c r="K425" i="3"/>
  <c r="K452" i="3"/>
  <c r="K465" i="3"/>
  <c r="K591" i="3"/>
  <c r="K160" i="3"/>
  <c r="K238" i="3"/>
  <c r="K256" i="3"/>
  <c r="K266" i="3"/>
  <c r="K44" i="3"/>
  <c r="K80" i="3"/>
  <c r="K127" i="3"/>
  <c r="K228" i="3"/>
  <c r="K347" i="3"/>
  <c r="K391" i="3"/>
  <c r="K449" i="3"/>
  <c r="K459" i="3"/>
  <c r="K527" i="3"/>
  <c r="K103" i="3"/>
  <c r="K121" i="3"/>
  <c r="K194" i="3"/>
  <c r="K536" i="3"/>
  <c r="K565" i="3"/>
  <c r="K585" i="3"/>
  <c r="K601" i="3"/>
  <c r="K623" i="3"/>
  <c r="K14" i="3"/>
  <c r="K36" i="3"/>
  <c r="K13" i="3"/>
  <c r="K24" i="3"/>
  <c r="K364" i="3"/>
  <c r="K51" i="3"/>
  <c r="K314" i="3"/>
  <c r="K389" i="3"/>
  <c r="K412" i="3"/>
  <c r="K514" i="3"/>
  <c r="K186" i="3"/>
  <c r="K239" i="3"/>
  <c r="K48" i="3"/>
  <c r="K64" i="3"/>
  <c r="K81" i="3"/>
  <c r="K104" i="3"/>
  <c r="K115" i="3"/>
  <c r="K125" i="3"/>
  <c r="K134" i="3"/>
  <c r="K167" i="3"/>
  <c r="K191" i="3"/>
  <c r="K334" i="3"/>
  <c r="K344" i="3"/>
  <c r="K395" i="3"/>
  <c r="K149" i="3"/>
  <c r="K53" i="3"/>
  <c r="K187" i="3"/>
  <c r="K70" i="3"/>
  <c r="K54" i="3"/>
  <c r="K170" i="3"/>
  <c r="K212" i="3"/>
  <c r="K4" i="3"/>
  <c r="K71" i="3"/>
  <c r="K131" i="3"/>
  <c r="K161" i="3"/>
  <c r="K164" i="3"/>
  <c r="K202" i="3"/>
  <c r="K291" i="3"/>
  <c r="K518" i="3"/>
  <c r="K355" i="3"/>
  <c r="K497" i="3"/>
  <c r="K553" i="3"/>
  <c r="K145" i="3"/>
  <c r="K155" i="3"/>
  <c r="K216" i="3"/>
  <c r="K315" i="3"/>
  <c r="K352" i="3"/>
  <c r="K534" i="3"/>
  <c r="K2253" i="3"/>
  <c r="K2433" i="3"/>
  <c r="K2409" i="3"/>
  <c r="H3" i="3"/>
  <c r="G6" i="3"/>
  <c r="K6" i="3" s="1"/>
  <c r="G100" i="3"/>
  <c r="K100" i="3" s="1"/>
  <c r="G229" i="3"/>
  <c r="K229" i="3" s="1"/>
  <c r="G399" i="3"/>
  <c r="K399" i="3" s="1"/>
  <c r="H415" i="3"/>
  <c r="G480" i="3"/>
  <c r="K480" i="3" s="1"/>
  <c r="G483" i="3"/>
  <c r="K484" i="3" s="1"/>
  <c r="H519" i="3"/>
  <c r="G544" i="3"/>
  <c r="K544" i="3" s="1"/>
  <c r="H566" i="3"/>
  <c r="H607" i="3"/>
  <c r="H636" i="3"/>
  <c r="G639" i="3"/>
  <c r="K639" i="3" s="1"/>
  <c r="H74" i="3"/>
  <c r="G153" i="3"/>
  <c r="G165" i="3"/>
  <c r="K165" i="3" s="1"/>
  <c r="G171" i="3"/>
  <c r="K171" i="3" s="1"/>
  <c r="G183" i="3"/>
  <c r="K183" i="3" s="1"/>
  <c r="G205" i="3"/>
  <c r="K205" i="3" s="1"/>
  <c r="G254" i="3"/>
  <c r="K255" i="3" s="1"/>
  <c r="G260" i="3"/>
  <c r="K261" i="3" s="1"/>
  <c r="G323" i="3"/>
  <c r="K324" i="3" s="1"/>
  <c r="G21" i="3"/>
  <c r="K21" i="3" s="1"/>
  <c r="H53" i="3"/>
  <c r="H65" i="3"/>
  <c r="G68" i="3"/>
  <c r="K68" i="3" s="1"/>
  <c r="G132" i="3"/>
  <c r="K132" i="3" s="1"/>
  <c r="H135" i="3"/>
  <c r="G162" i="3"/>
  <c r="K162" i="3" s="1"/>
  <c r="H189" i="3"/>
  <c r="H195" i="3"/>
  <c r="G199" i="3"/>
  <c r="K199" i="3" s="1"/>
  <c r="G208" i="3"/>
  <c r="G214" i="3"/>
  <c r="G226" i="3"/>
  <c r="K226" i="3" s="1"/>
  <c r="G235" i="3"/>
  <c r="H244" i="3"/>
  <c r="G251" i="3"/>
  <c r="K251" i="3" s="1"/>
  <c r="H272" i="3"/>
  <c r="G281" i="3"/>
  <c r="K281" i="3" s="1"/>
  <c r="G284" i="3"/>
  <c r="K284" i="3" s="1"/>
  <c r="G326" i="3"/>
  <c r="K326" i="3" s="1"/>
  <c r="H329" i="3"/>
  <c r="G374" i="3"/>
  <c r="K375" i="3" s="1"/>
  <c r="H405" i="3"/>
  <c r="H458" i="3"/>
  <c r="H468" i="3"/>
  <c r="G493" i="3"/>
  <c r="H513" i="3"/>
  <c r="H556" i="3"/>
  <c r="H569" i="3"/>
  <c r="H658" i="3"/>
  <c r="G74" i="3"/>
  <c r="K75" i="3" s="1"/>
  <c r="G106" i="3"/>
  <c r="K106" i="3" s="1"/>
  <c r="H165" i="3"/>
  <c r="G168" i="3"/>
  <c r="K168" i="3" s="1"/>
  <c r="H171" i="3"/>
  <c r="H205" i="3"/>
  <c r="H220" i="3"/>
  <c r="H229" i="3"/>
  <c r="G232" i="3"/>
  <c r="K232" i="3" s="1"/>
  <c r="H254" i="3"/>
  <c r="H260" i="3"/>
  <c r="H399" i="3"/>
  <c r="G415" i="3"/>
  <c r="K415" i="3" s="1"/>
  <c r="H455" i="3"/>
  <c r="G652" i="3"/>
  <c r="K652" i="3" s="1"/>
  <c r="G200" i="3"/>
  <c r="H264" i="3"/>
  <c r="H548" i="3"/>
  <c r="G7" i="3"/>
  <c r="G28" i="3"/>
  <c r="K28" i="3" s="1"/>
  <c r="H34" i="3"/>
  <c r="G37" i="3"/>
  <c r="K37" i="3" s="1"/>
  <c r="G61" i="3"/>
  <c r="K61" i="3" s="1"/>
  <c r="G72" i="3"/>
  <c r="K72" i="3" s="1"/>
  <c r="G84" i="3"/>
  <c r="K84" i="3" s="1"/>
  <c r="H90" i="3"/>
  <c r="G236" i="3"/>
  <c r="G252" i="3"/>
  <c r="G294" i="3"/>
  <c r="K295" i="3" s="1"/>
  <c r="G353" i="3"/>
  <c r="K353" i="3" s="1"/>
  <c r="G362" i="3"/>
  <c r="K362" i="3" s="1"/>
  <c r="G372" i="3"/>
  <c r="G116" i="3"/>
  <c r="K116" i="3" s="1"/>
  <c r="G119" i="3"/>
  <c r="K119" i="3" s="1"/>
  <c r="H13" i="3"/>
  <c r="H43" i="3"/>
  <c r="G46" i="3"/>
  <c r="G222" i="3"/>
  <c r="G337" i="3"/>
  <c r="K337" i="3" s="1"/>
  <c r="G350" i="3"/>
  <c r="K351" i="3" s="1"/>
  <c r="H410" i="3"/>
  <c r="G19" i="3"/>
  <c r="K19" i="3" s="1"/>
  <c r="G31" i="3"/>
  <c r="K31" i="3" s="1"/>
  <c r="H58" i="3"/>
  <c r="G87" i="3"/>
  <c r="K87" i="3" s="1"/>
  <c r="G122" i="3"/>
  <c r="K122" i="3" s="1"/>
  <c r="H140" i="3"/>
  <c r="G179" i="3"/>
  <c r="K179" i="3" s="1"/>
  <c r="H185" i="3"/>
  <c r="G267" i="3"/>
  <c r="K267" i="3" s="1"/>
  <c r="G297" i="3"/>
  <c r="K297" i="3" s="1"/>
  <c r="H385" i="3"/>
  <c r="G423" i="3"/>
  <c r="K423" i="3" s="1"/>
  <c r="G447" i="3"/>
  <c r="G450" i="3"/>
  <c r="K450" i="3" s="1"/>
  <c r="G16" i="3"/>
  <c r="K16" i="3" s="1"/>
  <c r="G34" i="3"/>
  <c r="K34" i="3" s="1"/>
  <c r="H37" i="3"/>
  <c r="H40" i="3"/>
  <c r="H61" i="3"/>
  <c r="G76" i="3"/>
  <c r="K76" i="3" s="1"/>
  <c r="G90" i="3"/>
  <c r="K90" i="3" s="1"/>
  <c r="H125" i="3"/>
  <c r="H149" i="3"/>
  <c r="G152" i="3"/>
  <c r="K152" i="3" s="1"/>
  <c r="G176" i="3"/>
  <c r="K176" i="3" s="1"/>
  <c r="G188" i="3"/>
  <c r="K188" i="3" s="1"/>
  <c r="H243" i="3"/>
  <c r="H313" i="3"/>
  <c r="G322" i="3"/>
  <c r="H353" i="3"/>
  <c r="H372" i="3"/>
  <c r="G420" i="3"/>
  <c r="K420" i="3" s="1"/>
  <c r="G426" i="3"/>
  <c r="K426" i="3" s="1"/>
  <c r="G476" i="3"/>
  <c r="K476" i="3" s="1"/>
  <c r="H10" i="3"/>
  <c r="G22" i="3"/>
  <c r="G331" i="3"/>
  <c r="K331" i="3" s="1"/>
  <c r="H369" i="3"/>
  <c r="G379" i="3"/>
  <c r="H417" i="3"/>
  <c r="G444" i="3"/>
  <c r="K444" i="3" s="1"/>
  <c r="G473" i="3"/>
  <c r="K473" i="3" s="1"/>
  <c r="G219" i="3"/>
  <c r="K220" i="3" s="1"/>
  <c r="G259" i="3"/>
  <c r="K259" i="3" s="1"/>
  <c r="G274" i="3"/>
  <c r="K274" i="3" s="1"/>
  <c r="H280" i="3"/>
  <c r="H328" i="3"/>
  <c r="G470" i="3"/>
  <c r="G8" i="3"/>
  <c r="G11" i="3"/>
  <c r="K11" i="3" s="1"/>
  <c r="G17" i="3"/>
  <c r="G41" i="3"/>
  <c r="K41" i="3" s="1"/>
  <c r="H94" i="3"/>
  <c r="G108" i="3"/>
  <c r="K108" i="3" s="1"/>
  <c r="G111" i="3"/>
  <c r="K111" i="3" s="1"/>
  <c r="G150" i="3"/>
  <c r="K150" i="3" s="1"/>
  <c r="G234" i="3"/>
  <c r="K234" i="3" s="1"/>
  <c r="G240" i="3"/>
  <c r="K240" i="3" s="1"/>
  <c r="H50" i="3"/>
  <c r="G59" i="3"/>
  <c r="K59" i="3" s="1"/>
  <c r="H85" i="3"/>
  <c r="G97" i="3"/>
  <c r="K97" i="3" s="1"/>
  <c r="G141" i="3"/>
  <c r="K141" i="3" s="1"/>
  <c r="G174" i="3"/>
  <c r="H192" i="3"/>
  <c r="H237" i="3"/>
  <c r="G247" i="3"/>
  <c r="H250" i="3"/>
  <c r="H298" i="3"/>
  <c r="H380" i="3"/>
  <c r="H418" i="3"/>
  <c r="G427" i="3"/>
  <c r="H445" i="3"/>
  <c r="H507" i="3"/>
  <c r="K3" i="3"/>
  <c r="G57" i="3"/>
  <c r="K57" i="3" s="1"/>
  <c r="H57" i="3"/>
  <c r="G73" i="3"/>
  <c r="K73" i="3" s="1"/>
  <c r="H73" i="3"/>
  <c r="G77" i="3"/>
  <c r="H77" i="3"/>
  <c r="G93" i="3"/>
  <c r="K93" i="3" s="1"/>
  <c r="H93" i="3"/>
  <c r="H113" i="3"/>
  <c r="G113" i="3"/>
  <c r="K113" i="3" s="1"/>
  <c r="G139" i="3"/>
  <c r="K139" i="3" s="1"/>
  <c r="H139" i="3"/>
  <c r="H143" i="3"/>
  <c r="G143" i="3"/>
  <c r="K143" i="3" s="1"/>
  <c r="G197" i="3"/>
  <c r="K198" i="3" s="1"/>
  <c r="H197" i="3"/>
  <c r="G210" i="3"/>
  <c r="K210" i="3" s="1"/>
  <c r="H210" i="3"/>
  <c r="G242" i="3"/>
  <c r="K242" i="3" s="1"/>
  <c r="H242" i="3"/>
  <c r="G301" i="3"/>
  <c r="K301" i="3" s="1"/>
  <c r="H301" i="3"/>
  <c r="H339" i="3"/>
  <c r="G339" i="3"/>
  <c r="K339" i="3" s="1"/>
  <c r="G342" i="3"/>
  <c r="K342" i="3" s="1"/>
  <c r="H342" i="3"/>
  <c r="H345" i="3"/>
  <c r="G345" i="3"/>
  <c r="K345" i="3" s="1"/>
  <c r="G348" i="3"/>
  <c r="K348" i="3" s="1"/>
  <c r="H348" i="3"/>
  <c r="G373" i="3"/>
  <c r="H373" i="3"/>
  <c r="H382" i="3"/>
  <c r="G382" i="3"/>
  <c r="H386" i="3"/>
  <c r="G386" i="3"/>
  <c r="K386" i="3" s="1"/>
  <c r="H404" i="3"/>
  <c r="G404" i="3"/>
  <c r="K405" i="3" s="1"/>
  <c r="G442" i="3"/>
  <c r="K442" i="3" s="1"/>
  <c r="H442" i="3"/>
  <c r="G460" i="3"/>
  <c r="K460" i="3" s="1"/>
  <c r="H460" i="3"/>
  <c r="G461" i="3"/>
  <c r="K462" i="3" s="1"/>
  <c r="H461" i="3"/>
  <c r="G467" i="3"/>
  <c r="K467" i="3" s="1"/>
  <c r="H467" i="3"/>
  <c r="G469" i="3"/>
  <c r="K469" i="3" s="1"/>
  <c r="H469" i="3"/>
  <c r="H478" i="3"/>
  <c r="G478" i="3"/>
  <c r="G487" i="3"/>
  <c r="K487" i="3" s="1"/>
  <c r="H487" i="3"/>
  <c r="G561" i="3"/>
  <c r="K561" i="3" s="1"/>
  <c r="H561" i="3"/>
  <c r="H563" i="3"/>
  <c r="G563" i="3"/>
  <c r="K563" i="3" s="1"/>
  <c r="H579" i="3"/>
  <c r="G579" i="3"/>
  <c r="K579" i="3" s="1"/>
  <c r="H625" i="3"/>
  <c r="G625" i="3"/>
  <c r="K625" i="3" s="1"/>
  <c r="H659" i="3"/>
  <c r="G659" i="3"/>
  <c r="K659" i="3" s="1"/>
  <c r="G678" i="3"/>
  <c r="K678" i="3" s="1"/>
  <c r="H678" i="3"/>
  <c r="G679" i="3"/>
  <c r="H679" i="3"/>
  <c r="H702" i="3"/>
  <c r="G702" i="3"/>
  <c r="K702" i="3" s="1"/>
  <c r="G709" i="3"/>
  <c r="K709" i="3" s="1"/>
  <c r="H709" i="3"/>
  <c r="H719" i="3"/>
  <c r="G719" i="3"/>
  <c r="K719" i="3" s="1"/>
  <c r="H721" i="3"/>
  <c r="G721" i="3"/>
  <c r="G746" i="3"/>
  <c r="K746" i="3" s="1"/>
  <c r="H746" i="3"/>
  <c r="G752" i="3"/>
  <c r="K752" i="3" s="1"/>
  <c r="H752" i="3"/>
  <c r="H758" i="3"/>
  <c r="G758" i="3"/>
  <c r="G777" i="3"/>
  <c r="K777" i="3" s="1"/>
  <c r="H777" i="3"/>
  <c r="H783" i="3"/>
  <c r="G783" i="3"/>
  <c r="H792" i="3"/>
  <c r="G792" i="3"/>
  <c r="K792" i="3" s="1"/>
  <c r="H796" i="3"/>
  <c r="G796" i="3"/>
  <c r="G799" i="3"/>
  <c r="K799" i="3" s="1"/>
  <c r="H799" i="3"/>
  <c r="H814" i="3"/>
  <c r="G814" i="3"/>
  <c r="H817" i="3"/>
  <c r="G817" i="3"/>
  <c r="K817" i="3" s="1"/>
  <c r="G820" i="3"/>
  <c r="K820" i="3" s="1"/>
  <c r="H820" i="3"/>
  <c r="H824" i="3"/>
  <c r="G824" i="3"/>
  <c r="K824" i="3" s="1"/>
  <c r="H829" i="3"/>
  <c r="G829" i="3"/>
  <c r="K829" i="3" s="1"/>
  <c r="G831" i="3"/>
  <c r="K831" i="3" s="1"/>
  <c r="H831" i="3"/>
  <c r="H839" i="3"/>
  <c r="G839" i="3"/>
  <c r="K839" i="3" s="1"/>
  <c r="H841" i="3"/>
  <c r="G841" i="3"/>
  <c r="K841" i="3" s="1"/>
  <c r="H843" i="3"/>
  <c r="G843" i="3"/>
  <c r="K843" i="3" s="1"/>
  <c r="H851" i="3"/>
  <c r="G851" i="3"/>
  <c r="H854" i="3"/>
  <c r="G854" i="3"/>
  <c r="K854" i="3" s="1"/>
  <c r="H865" i="3"/>
  <c r="G865" i="3"/>
  <c r="K866" i="3" s="1"/>
  <c r="H880" i="3"/>
  <c r="G880" i="3"/>
  <c r="K880" i="3" s="1"/>
  <c r="H882" i="3"/>
  <c r="G882" i="3"/>
  <c r="G903" i="3"/>
  <c r="H903" i="3"/>
  <c r="G904" i="3"/>
  <c r="H904" i="3"/>
  <c r="H908" i="3"/>
  <c r="G908" i="3"/>
  <c r="K908" i="3" s="1"/>
  <c r="H940" i="3"/>
  <c r="G940" i="3"/>
  <c r="K940" i="3" s="1"/>
  <c r="H957" i="3"/>
  <c r="G957" i="3"/>
  <c r="K957" i="3" s="1"/>
  <c r="G1060" i="3"/>
  <c r="H1060" i="3"/>
  <c r="H1012" i="3"/>
  <c r="G1059" i="3"/>
  <c r="K1059" i="3" s="1"/>
  <c r="H1059" i="3"/>
  <c r="H804" i="3"/>
  <c r="H937" i="3"/>
  <c r="G943" i="3"/>
  <c r="K943" i="3" s="1"/>
  <c r="G972" i="3"/>
  <c r="G996" i="3"/>
  <c r="K996" i="3" s="1"/>
  <c r="H996" i="3"/>
  <c r="G1009" i="3"/>
  <c r="K1009" i="3" s="1"/>
  <c r="G900" i="3"/>
  <c r="H931" i="3"/>
  <c r="H1090" i="3"/>
  <c r="H1100" i="3"/>
  <c r="G935" i="3"/>
  <c r="K935" i="3" s="1"/>
  <c r="H1174" i="3"/>
  <c r="G1177" i="3"/>
  <c r="K1177" i="3" s="1"/>
  <c r="G25" i="3"/>
  <c r="K25" i="3" s="1"/>
  <c r="G45" i="3"/>
  <c r="K45" i="3" s="1"/>
  <c r="H82" i="3"/>
  <c r="G203" i="3"/>
  <c r="K203" i="3" s="1"/>
  <c r="H304" i="3"/>
  <c r="G304" i="3"/>
  <c r="K304" i="3" s="1"/>
  <c r="G403" i="3"/>
  <c r="K403" i="3" s="1"/>
  <c r="H542" i="3"/>
  <c r="G551" i="3"/>
  <c r="K551" i="3" s="1"/>
  <c r="G573" i="3"/>
  <c r="K573" i="3" s="1"/>
  <c r="G687" i="3"/>
  <c r="K687" i="3" s="1"/>
  <c r="H715" i="3"/>
  <c r="G768" i="3"/>
  <c r="K768" i="3" s="1"/>
  <c r="G780" i="3"/>
  <c r="K780" i="3" s="1"/>
  <c r="H857" i="3"/>
  <c r="G860" i="3"/>
  <c r="K860" i="3" s="1"/>
  <c r="G994" i="3"/>
  <c r="K994" i="3" s="1"/>
  <c r="H1039" i="3"/>
  <c r="G889" i="3"/>
  <c r="K889" i="3" s="1"/>
  <c r="H935" i="3"/>
  <c r="G1010" i="3"/>
  <c r="H573" i="3"/>
  <c r="H687" i="3"/>
  <c r="G694" i="3"/>
  <c r="K694" i="3" s="1"/>
  <c r="H703" i="3"/>
  <c r="G815" i="3"/>
  <c r="H842" i="3"/>
  <c r="H889" i="3"/>
  <c r="G961" i="3"/>
  <c r="G981" i="3"/>
  <c r="H991" i="3"/>
  <c r="G1014" i="3"/>
  <c r="K1015" i="3" s="1"/>
  <c r="G1112" i="3"/>
  <c r="H1112" i="3"/>
  <c r="H1143" i="3"/>
  <c r="G1143" i="3"/>
  <c r="H902" i="3"/>
  <c r="G902" i="3"/>
  <c r="K902" i="3" s="1"/>
  <c r="G9" i="3"/>
  <c r="G29" i="3"/>
  <c r="H66" i="3"/>
  <c r="H155" i="3"/>
  <c r="G181" i="3"/>
  <c r="K181" i="3" s="1"/>
  <c r="G184" i="3"/>
  <c r="H225" i="3"/>
  <c r="H275" i="3"/>
  <c r="G278" i="3"/>
  <c r="K278" i="3" s="1"/>
  <c r="G317" i="3"/>
  <c r="K317" i="3" s="1"/>
  <c r="G365" i="3"/>
  <c r="K365" i="3" s="1"/>
  <c r="G429" i="3"/>
  <c r="K429" i="3" s="1"/>
  <c r="G501" i="3"/>
  <c r="K501" i="3" s="1"/>
  <c r="G525" i="3"/>
  <c r="K525" i="3" s="1"/>
  <c r="H528" i="3"/>
  <c r="G580" i="3"/>
  <c r="H660" i="3"/>
  <c r="G685" i="3"/>
  <c r="K685" i="3" s="1"/>
  <c r="H688" i="3"/>
  <c r="G688" i="3"/>
  <c r="G710" i="3"/>
  <c r="H735" i="3"/>
  <c r="H744" i="3"/>
  <c r="H753" i="3"/>
  <c r="H763" i="3"/>
  <c r="G812" i="3"/>
  <c r="K812" i="3" s="1"/>
  <c r="G852" i="3"/>
  <c r="G965" i="3"/>
  <c r="K965" i="3" s="1"/>
  <c r="G1079" i="3"/>
  <c r="K1079" i="3" s="1"/>
  <c r="H1079" i="3"/>
  <c r="H868" i="3"/>
  <c r="H871" i="3"/>
  <c r="G871" i="3"/>
  <c r="K871" i="3" s="1"/>
  <c r="H909" i="3"/>
  <c r="G912" i="3"/>
  <c r="K912" i="3" s="1"/>
  <c r="H982" i="3"/>
  <c r="H1062" i="3"/>
  <c r="G1062" i="3"/>
  <c r="G1103" i="3"/>
  <c r="K1104" i="3" s="1"/>
  <c r="G1136" i="3"/>
  <c r="K1136" i="3" s="1"/>
  <c r="H1136" i="3"/>
  <c r="H1073" i="3"/>
  <c r="G1193" i="3"/>
  <c r="H1142" i="3"/>
  <c r="H951" i="3"/>
  <c r="H960" i="3"/>
  <c r="G1082" i="3"/>
  <c r="K1082" i="3" s="1"/>
  <c r="H1159" i="3"/>
  <c r="G437" i="3"/>
  <c r="K437" i="3" s="1"/>
  <c r="G499" i="3"/>
  <c r="K499" i="3" s="1"/>
  <c r="G618" i="3"/>
  <c r="K618" i="3" s="1"/>
  <c r="H707" i="3"/>
  <c r="G951" i="3"/>
  <c r="K951" i="3" s="1"/>
  <c r="G960" i="3"/>
  <c r="K960" i="3" s="1"/>
  <c r="H964" i="3"/>
  <c r="G987" i="3"/>
  <c r="H1082" i="3"/>
  <c r="G1142" i="3"/>
  <c r="G109" i="3"/>
  <c r="H109" i="3"/>
  <c r="G117" i="3"/>
  <c r="H117" i="3"/>
  <c r="H128" i="3"/>
  <c r="G128" i="3"/>
  <c r="K128" i="3" s="1"/>
  <c r="H147" i="3"/>
  <c r="G147" i="3"/>
  <c r="K147" i="3" s="1"/>
  <c r="H158" i="3"/>
  <c r="G158" i="3"/>
  <c r="K159" i="3" s="1"/>
  <c r="G173" i="3"/>
  <c r="K173" i="3" s="1"/>
  <c r="H173" i="3"/>
  <c r="H177" i="3"/>
  <c r="G177" i="3"/>
  <c r="H196" i="3"/>
  <c r="G196" i="3"/>
  <c r="K196" i="3" s="1"/>
  <c r="H207" i="3"/>
  <c r="G207" i="3"/>
  <c r="K207" i="3" s="1"/>
  <c r="H218" i="3"/>
  <c r="G218" i="3"/>
  <c r="K218" i="3" s="1"/>
  <c r="G221" i="3"/>
  <c r="K221" i="3" s="1"/>
  <c r="H221" i="3"/>
  <c r="H246" i="3"/>
  <c r="G246" i="3"/>
  <c r="H257" i="3"/>
  <c r="G257" i="3"/>
  <c r="K257" i="3" s="1"/>
  <c r="H268" i="3"/>
  <c r="G268" i="3"/>
  <c r="G269" i="3"/>
  <c r="H269" i="3"/>
  <c r="H271" i="3"/>
  <c r="G271" i="3"/>
  <c r="K271" i="3" s="1"/>
  <c r="H282" i="3"/>
  <c r="G282" i="3"/>
  <c r="G293" i="3"/>
  <c r="K293" i="3" s="1"/>
  <c r="H293" i="3"/>
  <c r="H307" i="3"/>
  <c r="G307" i="3"/>
  <c r="K307" i="3" s="1"/>
  <c r="G310" i="3"/>
  <c r="K310" i="3" s="1"/>
  <c r="H310" i="3"/>
  <c r="H321" i="3"/>
  <c r="G321" i="3"/>
  <c r="K321" i="3" s="1"/>
  <c r="H332" i="3"/>
  <c r="G332" i="3"/>
  <c r="G357" i="3"/>
  <c r="K357" i="3" s="1"/>
  <c r="H357" i="3"/>
  <c r="H360" i="3"/>
  <c r="G360" i="3"/>
  <c r="K361" i="3" s="1"/>
  <c r="H367" i="3"/>
  <c r="G367" i="3"/>
  <c r="K367" i="3" s="1"/>
  <c r="H371" i="3"/>
  <c r="G371" i="3"/>
  <c r="K371" i="3" s="1"/>
  <c r="G378" i="3"/>
  <c r="K378" i="3" s="1"/>
  <c r="H378" i="3"/>
  <c r="G397" i="3"/>
  <c r="K397" i="3" s="1"/>
  <c r="H397" i="3"/>
  <c r="H407" i="3"/>
  <c r="G407" i="3"/>
  <c r="K407" i="3" s="1"/>
  <c r="G421" i="3"/>
  <c r="H421" i="3"/>
  <c r="H432" i="3"/>
  <c r="G432" i="3"/>
  <c r="K432" i="3" s="1"/>
  <c r="H446" i="3"/>
  <c r="G446" i="3"/>
  <c r="G453" i="3"/>
  <c r="K453" i="3" s="1"/>
  <c r="H453" i="3"/>
  <c r="G457" i="3"/>
  <c r="K457" i="3" s="1"/>
  <c r="H457" i="3"/>
  <c r="H471" i="3"/>
  <c r="G471" i="3"/>
  <c r="H482" i="3"/>
  <c r="G482" i="3"/>
  <c r="K482" i="3" s="1"/>
  <c r="G485" i="3"/>
  <c r="K485" i="3" s="1"/>
  <c r="H485" i="3"/>
  <c r="G520" i="3"/>
  <c r="K520" i="3" s="1"/>
  <c r="H520" i="3"/>
  <c r="H531" i="3"/>
  <c r="G531" i="3"/>
  <c r="K531" i="3" s="1"/>
  <c r="H538" i="3"/>
  <c r="G538" i="3"/>
  <c r="K538" i="3" s="1"/>
  <c r="H539" i="3"/>
  <c r="G539" i="3"/>
  <c r="H541" i="3"/>
  <c r="G541" i="3"/>
  <c r="K541" i="3" s="1"/>
  <c r="H555" i="3"/>
  <c r="G555" i="3"/>
  <c r="K555" i="3" s="1"/>
  <c r="H558" i="3"/>
  <c r="G558" i="3"/>
  <c r="K558" i="3" s="1"/>
  <c r="H581" i="3"/>
  <c r="G581" i="3"/>
  <c r="H588" i="3"/>
  <c r="G588" i="3"/>
  <c r="K588" i="3" s="1"/>
  <c r="H592" i="3"/>
  <c r="G592" i="3"/>
  <c r="K592" i="3" s="1"/>
  <c r="H595" i="3"/>
  <c r="G595" i="3"/>
  <c r="K595" i="3" s="1"/>
  <c r="G606" i="3"/>
  <c r="K606" i="3" s="1"/>
  <c r="H606" i="3"/>
  <c r="H609" i="3"/>
  <c r="G609" i="3"/>
  <c r="K609" i="3" s="1"/>
  <c r="H611" i="3"/>
  <c r="G611" i="3"/>
  <c r="K611" i="3" s="1"/>
  <c r="H619" i="3"/>
  <c r="G619" i="3"/>
  <c r="H626" i="3"/>
  <c r="G626" i="3"/>
  <c r="G629" i="3"/>
  <c r="K629" i="3" s="1"/>
  <c r="H629" i="3"/>
  <c r="H631" i="3"/>
  <c r="G631" i="3"/>
  <c r="K631" i="3" s="1"/>
  <c r="H643" i="3"/>
  <c r="G643" i="3"/>
  <c r="K643" i="3" s="1"/>
  <c r="H646" i="3"/>
  <c r="G646" i="3"/>
  <c r="K647" i="3" s="1"/>
  <c r="H656" i="3"/>
  <c r="G656" i="3"/>
  <c r="K656" i="3" s="1"/>
  <c r="H667" i="3"/>
  <c r="G667" i="3"/>
  <c r="K667" i="3" s="1"/>
  <c r="G670" i="3"/>
  <c r="K670" i="3" s="1"/>
  <c r="H670" i="3"/>
  <c r="H674" i="3"/>
  <c r="G674" i="3"/>
  <c r="K674" i="3" s="1"/>
  <c r="H691" i="3"/>
  <c r="G691" i="3"/>
  <c r="K691" i="3" s="1"/>
  <c r="H705" i="3"/>
  <c r="G705" i="3"/>
  <c r="K705" i="3" s="1"/>
  <c r="H716" i="3"/>
  <c r="G716" i="3"/>
  <c r="K716" i="3" s="1"/>
  <c r="H728" i="3"/>
  <c r="G728" i="3"/>
  <c r="H742" i="3"/>
  <c r="G742" i="3"/>
  <c r="K742" i="3" s="1"/>
  <c r="H747" i="3"/>
  <c r="G747" i="3"/>
  <c r="H755" i="3"/>
  <c r="G755" i="3"/>
  <c r="K755" i="3" s="1"/>
  <c r="H765" i="3"/>
  <c r="G765" i="3"/>
  <c r="K765" i="3" s="1"/>
  <c r="H782" i="3"/>
  <c r="G782" i="3"/>
  <c r="K782" i="3" s="1"/>
  <c r="H784" i="3"/>
  <c r="G784" i="3"/>
  <c r="H803" i="3"/>
  <c r="G803" i="3"/>
  <c r="K803" i="3" s="1"/>
  <c r="G806" i="3"/>
  <c r="K806" i="3" s="1"/>
  <c r="H806" i="3"/>
  <c r="H810" i="3"/>
  <c r="G810" i="3"/>
  <c r="K810" i="3" s="1"/>
  <c r="H827" i="3"/>
  <c r="G827" i="3"/>
  <c r="K827" i="3" s="1"/>
  <c r="H864" i="3"/>
  <c r="G864" i="3"/>
  <c r="K864" i="3" s="1"/>
  <c r="H874" i="3"/>
  <c r="G874" i="3"/>
  <c r="K874" i="3" s="1"/>
  <c r="G877" i="3"/>
  <c r="K877" i="3" s="1"/>
  <c r="H877" i="3"/>
  <c r="H881" i="3"/>
  <c r="G881" i="3"/>
  <c r="H883" i="3"/>
  <c r="G883" i="3"/>
  <c r="K883" i="3" s="1"/>
  <c r="H884" i="3"/>
  <c r="G884" i="3"/>
  <c r="G894" i="3"/>
  <c r="K894" i="3" s="1"/>
  <c r="H894" i="3"/>
  <c r="H898" i="3"/>
  <c r="G898" i="3"/>
  <c r="K898" i="3" s="1"/>
  <c r="H899" i="3"/>
  <c r="G899" i="3"/>
  <c r="H910" i="3"/>
  <c r="G910" i="3"/>
  <c r="K910" i="3" s="1"/>
  <c r="H932" i="3"/>
  <c r="G932" i="3"/>
  <c r="K932" i="3" s="1"/>
  <c r="H947" i="3"/>
  <c r="G947" i="3"/>
  <c r="K947" i="3" s="1"/>
  <c r="G952" i="3"/>
  <c r="H952" i="3"/>
  <c r="H963" i="3"/>
  <c r="G963" i="3"/>
  <c r="K964" i="3" s="1"/>
  <c r="G969" i="3"/>
  <c r="K969" i="3" s="1"/>
  <c r="H969" i="3"/>
  <c r="G973" i="3"/>
  <c r="H973" i="3"/>
  <c r="H974" i="3"/>
  <c r="G974" i="3"/>
  <c r="K975" i="3" s="1"/>
  <c r="H977" i="3"/>
  <c r="G977" i="3"/>
  <c r="K977" i="3" s="1"/>
  <c r="H980" i="3"/>
  <c r="G980" i="3"/>
  <c r="H983" i="3"/>
  <c r="G983" i="3"/>
  <c r="K983" i="3" s="1"/>
  <c r="H985" i="3"/>
  <c r="G985" i="3"/>
  <c r="G986" i="3"/>
  <c r="H986" i="3"/>
  <c r="G989" i="3"/>
  <c r="H989" i="3"/>
  <c r="G997" i="3"/>
  <c r="H997" i="3"/>
  <c r="G1003" i="3"/>
  <c r="K1003" i="3" s="1"/>
  <c r="H1003" i="3"/>
  <c r="G1011" i="3"/>
  <c r="H1011" i="3"/>
  <c r="H1018" i="3"/>
  <c r="G1018" i="3"/>
  <c r="K1018" i="3" s="1"/>
  <c r="G1021" i="3"/>
  <c r="K1021" i="3" s="1"/>
  <c r="H1021" i="3"/>
  <c r="G1035" i="3"/>
  <c r="K1035" i="3" s="1"/>
  <c r="H1035" i="3"/>
  <c r="G1036" i="3"/>
  <c r="H1036" i="3"/>
  <c r="G1051" i="3"/>
  <c r="K1051" i="3" s="1"/>
  <c r="H1051" i="3"/>
  <c r="H1063" i="3"/>
  <c r="G1063" i="3"/>
  <c r="H1065" i="3"/>
  <c r="G1065" i="3"/>
  <c r="K1065" i="3" s="1"/>
  <c r="G1077" i="3"/>
  <c r="K1077" i="3" s="1"/>
  <c r="H1077" i="3"/>
  <c r="G1085" i="3"/>
  <c r="K1085" i="3" s="1"/>
  <c r="H1085" i="3"/>
  <c r="G1086" i="3"/>
  <c r="H1086" i="3"/>
  <c r="H1089" i="3"/>
  <c r="G1089" i="3"/>
  <c r="K1089" i="3" s="1"/>
  <c r="G1092" i="3"/>
  <c r="K1092" i="3" s="1"/>
  <c r="H1092" i="3"/>
  <c r="G1093" i="3"/>
  <c r="H1093" i="3"/>
  <c r="H1096" i="3"/>
  <c r="G1096" i="3"/>
  <c r="K1096" i="3" s="1"/>
  <c r="G1099" i="3"/>
  <c r="K1099" i="3" s="1"/>
  <c r="H1099" i="3"/>
  <c r="H1102" i="3"/>
  <c r="G1102" i="3"/>
  <c r="H1111" i="3"/>
  <c r="G1111" i="3"/>
  <c r="K1111" i="3" s="1"/>
  <c r="H1113" i="3"/>
  <c r="G1113" i="3"/>
  <c r="G1116" i="3"/>
  <c r="K1116" i="3" s="1"/>
  <c r="H1116" i="3"/>
  <c r="H1119" i="3"/>
  <c r="G1119" i="3"/>
  <c r="K1119" i="3" s="1"/>
  <c r="H1120" i="3"/>
  <c r="G1120" i="3"/>
  <c r="G1123" i="3"/>
  <c r="K1123" i="3" s="1"/>
  <c r="H1123" i="3"/>
  <c r="H1140" i="3"/>
  <c r="G1140" i="3"/>
  <c r="G1158" i="3"/>
  <c r="H1158" i="3"/>
  <c r="G1161" i="3"/>
  <c r="K1162" i="3" s="1"/>
  <c r="H1161" i="3"/>
  <c r="H1164" i="3"/>
  <c r="G1164" i="3"/>
  <c r="G1165" i="3"/>
  <c r="H1165" i="3"/>
  <c r="H1167" i="3"/>
  <c r="G1167" i="3"/>
  <c r="K1167" i="3" s="1"/>
  <c r="G1171" i="3"/>
  <c r="K1171" i="3" s="1"/>
  <c r="H1171" i="3"/>
  <c r="G1179" i="3"/>
  <c r="K1179" i="3" s="1"/>
  <c r="H1179" i="3"/>
  <c r="G1188" i="3"/>
  <c r="H1188" i="3"/>
  <c r="G1192" i="3"/>
  <c r="H1192" i="3"/>
  <c r="G1197" i="3"/>
  <c r="K1197" i="3" s="1"/>
  <c r="H1197" i="3"/>
  <c r="H1206" i="3"/>
  <c r="G1206" i="3"/>
  <c r="H1209" i="3"/>
  <c r="G1209" i="3"/>
  <c r="G1235" i="3"/>
  <c r="H1235" i="3"/>
  <c r="H1239" i="3"/>
  <c r="G1239" i="3"/>
  <c r="H1256" i="3"/>
  <c r="G1256" i="3"/>
  <c r="G1258" i="3"/>
  <c r="K1258" i="3" s="1"/>
  <c r="H1258" i="3"/>
  <c r="H1264" i="3"/>
  <c r="G1264" i="3"/>
  <c r="G1267" i="3"/>
  <c r="K1267" i="3" s="1"/>
  <c r="H1267" i="3"/>
  <c r="H1302" i="3"/>
  <c r="G1302" i="3"/>
  <c r="G1303" i="3"/>
  <c r="H1303" i="3"/>
  <c r="H1313" i="3"/>
  <c r="G1313" i="3"/>
  <c r="G1325" i="3"/>
  <c r="H1325" i="3"/>
  <c r="H1334" i="3"/>
  <c r="G1334" i="3"/>
  <c r="K1334" i="3" s="1"/>
  <c r="H1337" i="3"/>
  <c r="G1337" i="3"/>
  <c r="H1352" i="3"/>
  <c r="G1352" i="3"/>
  <c r="K1352" i="3" s="1"/>
  <c r="H1359" i="3"/>
  <c r="G1359" i="3"/>
  <c r="G1379" i="3"/>
  <c r="H1379" i="3"/>
  <c r="H1399" i="3"/>
  <c r="G1399" i="3"/>
  <c r="G1435" i="3"/>
  <c r="H1435" i="3"/>
  <c r="G1249" i="3"/>
  <c r="K1249" i="3" s="1"/>
  <c r="H1249" i="3"/>
  <c r="G1259" i="3"/>
  <c r="H1327" i="3"/>
  <c r="G1340" i="3"/>
  <c r="H1372" i="3"/>
  <c r="H1415" i="3"/>
  <c r="G1431" i="3"/>
  <c r="G1448" i="3"/>
  <c r="K1449" i="3" s="1"/>
  <c r="G1515" i="3"/>
  <c r="K1515" i="3" s="1"/>
  <c r="H1515" i="3"/>
  <c r="G1547" i="3"/>
  <c r="H1547" i="3"/>
  <c r="H1561" i="3"/>
  <c r="G1561" i="3"/>
  <c r="H1353" i="3"/>
  <c r="G1356" i="3"/>
  <c r="G1412" i="3"/>
  <c r="G1462" i="3"/>
  <c r="G1469" i="3"/>
  <c r="K1469" i="3" s="1"/>
  <c r="H1469" i="3"/>
  <c r="H1480" i="3"/>
  <c r="H1487" i="3"/>
  <c r="G1529" i="3"/>
  <c r="K1530" i="3" s="1"/>
  <c r="H1529" i="3"/>
  <c r="H1592" i="3"/>
  <c r="G1592" i="3"/>
  <c r="K1592" i="3" s="1"/>
  <c r="G1203" i="3"/>
  <c r="K1203" i="3" s="1"/>
  <c r="G1219" i="3"/>
  <c r="K1219" i="3" s="1"/>
  <c r="H1231" i="3"/>
  <c r="H1234" i="3"/>
  <c r="G1234" i="3"/>
  <c r="K1234" i="3" s="1"/>
  <c r="G1240" i="3"/>
  <c r="G1253" i="3"/>
  <c r="G1269" i="3"/>
  <c r="K1269" i="3" s="1"/>
  <c r="H1287" i="3"/>
  <c r="H1324" i="3"/>
  <c r="G1324" i="3"/>
  <c r="G1409" i="3"/>
  <c r="K1409" i="3" s="1"/>
  <c r="H1409" i="3"/>
  <c r="H1452" i="3"/>
  <c r="H1508" i="3"/>
  <c r="G1508" i="3"/>
  <c r="H1321" i="3"/>
  <c r="G1353" i="3"/>
  <c r="H1356" i="3"/>
  <c r="H1526" i="3"/>
  <c r="G1526" i="3"/>
  <c r="G1533" i="3"/>
  <c r="K1533" i="3" s="1"/>
  <c r="H1533" i="3"/>
  <c r="G1194" i="3"/>
  <c r="H1210" i="3"/>
  <c r="G1210" i="3"/>
  <c r="G1350" i="3"/>
  <c r="K1351" i="3" s="1"/>
  <c r="H1376" i="3"/>
  <c r="G1436" i="3"/>
  <c r="H1436" i="3"/>
  <c r="G1446" i="3"/>
  <c r="H1446" i="3"/>
  <c r="H1453" i="3"/>
  <c r="H1463" i="3"/>
  <c r="G1463" i="3"/>
  <c r="G1484" i="3"/>
  <c r="H1484" i="3"/>
  <c r="H1548" i="3"/>
  <c r="G1548" i="3"/>
  <c r="H1562" i="3"/>
  <c r="G1562" i="3"/>
  <c r="G1160" i="3"/>
  <c r="K1160" i="3" s="1"/>
  <c r="G1238" i="3"/>
  <c r="G1260" i="3"/>
  <c r="G1278" i="3"/>
  <c r="G157" i="3"/>
  <c r="K157" i="3" s="1"/>
  <c r="G245" i="3"/>
  <c r="K245" i="3" s="1"/>
  <c r="H356" i="3"/>
  <c r="G359" i="3"/>
  <c r="K359" i="3" s="1"/>
  <c r="G445" i="3"/>
  <c r="H642" i="3"/>
  <c r="G645" i="3"/>
  <c r="K645" i="3" s="1"/>
  <c r="G727" i="3"/>
  <c r="K727" i="3" s="1"/>
  <c r="H781" i="3"/>
  <c r="H795" i="3"/>
  <c r="G795" i="3"/>
  <c r="K795" i="3" s="1"/>
  <c r="H863" i="3"/>
  <c r="H949" i="3"/>
  <c r="G949" i="3"/>
  <c r="K949" i="3" s="1"/>
  <c r="G988" i="3"/>
  <c r="H1122" i="3"/>
  <c r="H1144" i="3"/>
  <c r="G1191" i="3"/>
  <c r="K1191" i="3" s="1"/>
  <c r="H1257" i="3"/>
  <c r="H1275" i="3"/>
  <c r="H1290" i="3"/>
  <c r="H1312" i="3"/>
  <c r="G1312" i="3"/>
  <c r="K1312" i="3" s="1"/>
  <c r="H1315" i="3"/>
  <c r="G1321" i="3"/>
  <c r="H1331" i="3"/>
  <c r="H1338" i="3"/>
  <c r="H1380" i="3"/>
  <c r="G1380" i="3"/>
  <c r="G1383" i="3"/>
  <c r="K1383" i="3" s="1"/>
  <c r="G1423" i="3"/>
  <c r="K1424" i="3" s="1"/>
  <c r="G1558" i="3"/>
  <c r="K1559" i="3" s="1"/>
  <c r="H1406" i="3"/>
  <c r="G1406" i="3"/>
  <c r="G1410" i="3"/>
  <c r="G1387" i="3"/>
  <c r="K1387" i="3" s="1"/>
  <c r="H1387" i="3"/>
  <c r="H1433" i="3"/>
  <c r="G1433" i="3"/>
  <c r="K1433" i="3" s="1"/>
  <c r="H1450" i="3"/>
  <c r="G1450" i="3"/>
  <c r="K1450" i="3" s="1"/>
  <c r="G1485" i="3"/>
  <c r="H1485" i="3"/>
  <c r="G620" i="3"/>
  <c r="H699" i="3"/>
  <c r="H756" i="3"/>
  <c r="G759" i="3"/>
  <c r="K759" i="3" s="1"/>
  <c r="G855" i="3"/>
  <c r="K855" i="3" s="1"/>
  <c r="H872" i="3"/>
  <c r="H875" i="3"/>
  <c r="G918" i="3"/>
  <c r="K918" i="3" s="1"/>
  <c r="H970" i="3"/>
  <c r="G992" i="3"/>
  <c r="K992" i="3" s="1"/>
  <c r="H1001" i="3"/>
  <c r="G1004" i="3"/>
  <c r="G1013" i="3"/>
  <c r="K1013" i="3" s="1"/>
  <c r="H1013" i="3"/>
  <c r="G1019" i="3"/>
  <c r="H1025" i="3"/>
  <c r="G1028" i="3"/>
  <c r="G1037" i="3"/>
  <c r="H1049" i="3"/>
  <c r="G1052" i="3"/>
  <c r="G1067" i="3"/>
  <c r="K1067" i="3" s="1"/>
  <c r="G1080" i="3"/>
  <c r="H1080" i="3"/>
  <c r="H1145" i="3"/>
  <c r="G1211" i="3"/>
  <c r="G1285" i="3"/>
  <c r="K1285" i="3" s="1"/>
  <c r="G1291" i="3"/>
  <c r="G1300" i="3"/>
  <c r="H1316" i="3"/>
  <c r="G1319" i="3"/>
  <c r="K1319" i="3" s="1"/>
  <c r="G1335" i="3"/>
  <c r="H1410" i="3"/>
  <c r="G1437" i="3"/>
  <c r="G1538" i="3"/>
  <c r="H1538" i="3"/>
  <c r="G1261" i="3"/>
  <c r="K1261" i="3" s="1"/>
  <c r="H1261" i="3"/>
  <c r="H1273" i="3"/>
  <c r="H1282" i="3"/>
  <c r="G1345" i="3"/>
  <c r="K1345" i="3" s="1"/>
  <c r="H1370" i="3"/>
  <c r="G1407" i="3"/>
  <c r="H1407" i="3"/>
  <c r="G1420" i="3"/>
  <c r="G1440" i="3"/>
  <c r="K1440" i="3" s="1"/>
  <c r="H1467" i="3"/>
  <c r="G1471" i="3"/>
  <c r="G1506" i="3"/>
  <c r="K1506" i="3" s="1"/>
  <c r="H1506" i="3"/>
  <c r="H1556" i="3"/>
  <c r="G1556" i="3"/>
  <c r="H1590" i="3"/>
  <c r="G1590" i="3"/>
  <c r="K1590" i="3" s="1"/>
  <c r="G1570" i="3"/>
  <c r="K1570" i="3" s="1"/>
  <c r="G1117" i="3"/>
  <c r="G1411" i="3"/>
  <c r="K1411" i="3" s="1"/>
  <c r="H1411" i="3"/>
  <c r="H1434" i="3"/>
  <c r="G1461" i="3"/>
  <c r="H1461" i="3"/>
  <c r="G1475" i="3"/>
  <c r="K1475" i="3" s="1"/>
  <c r="H1475" i="3"/>
  <c r="G285" i="3"/>
  <c r="H288" i="3"/>
  <c r="G349" i="3"/>
  <c r="H435" i="3"/>
  <c r="G438" i="3"/>
  <c r="H578" i="3"/>
  <c r="H731" i="3"/>
  <c r="G731" i="3"/>
  <c r="K731" i="3" s="1"/>
  <c r="H771" i="3"/>
  <c r="H833" i="3"/>
  <c r="G836" i="3"/>
  <c r="K836" i="3" s="1"/>
  <c r="H867" i="3"/>
  <c r="G887" i="3"/>
  <c r="K887" i="3" s="1"/>
  <c r="G962" i="3"/>
  <c r="H1038" i="3"/>
  <c r="G1038" i="3"/>
  <c r="G1041" i="3"/>
  <c r="K1041" i="3" s="1"/>
  <c r="G1071" i="3"/>
  <c r="K1071" i="3" s="1"/>
  <c r="H1071" i="3"/>
  <c r="H1127" i="3"/>
  <c r="G1139" i="3"/>
  <c r="K1139" i="3" s="1"/>
  <c r="H1139" i="3"/>
  <c r="G1155" i="3"/>
  <c r="H1155" i="3"/>
  <c r="H1170" i="3"/>
  <c r="G1199" i="3"/>
  <c r="K1199" i="3" s="1"/>
  <c r="G1205" i="3"/>
  <c r="K1205" i="3" s="1"/>
  <c r="G1208" i="3"/>
  <c r="K1208" i="3" s="1"/>
  <c r="G1215" i="3"/>
  <c r="K1215" i="3" s="1"/>
  <c r="G1227" i="3"/>
  <c r="G1265" i="3"/>
  <c r="G1336" i="3"/>
  <c r="H1336" i="3"/>
  <c r="G1358" i="3"/>
  <c r="G1361" i="3"/>
  <c r="G1398" i="3"/>
  <c r="H1398" i="3"/>
  <c r="G1404" i="3"/>
  <c r="H1404" i="3"/>
  <c r="H1424" i="3"/>
  <c r="H1468" i="3"/>
  <c r="G1497" i="3"/>
  <c r="K1498" i="3" s="1"/>
  <c r="G1567" i="3"/>
  <c r="K1567" i="3" s="1"/>
  <c r="G1587" i="3"/>
  <c r="K1587" i="3" s="1"/>
  <c r="H1587" i="3"/>
  <c r="G213" i="3"/>
  <c r="K213" i="3" s="1"/>
  <c r="G299" i="3"/>
  <c r="K299" i="3" s="1"/>
  <c r="G413" i="3"/>
  <c r="K413" i="3" s="1"/>
  <c r="H416" i="3"/>
  <c r="G477" i="3"/>
  <c r="K477" i="3" s="1"/>
  <c r="H547" i="3"/>
  <c r="H635" i="3"/>
  <c r="H683" i="3"/>
  <c r="G697" i="3"/>
  <c r="K697" i="3" s="1"/>
  <c r="G720" i="3"/>
  <c r="G757" i="3"/>
  <c r="K757" i="3" s="1"/>
  <c r="H819" i="3"/>
  <c r="H856" i="3"/>
  <c r="H939" i="3"/>
  <c r="G971" i="3"/>
  <c r="K971" i="3" s="1"/>
  <c r="G990" i="3"/>
  <c r="K990" i="3" s="1"/>
  <c r="H993" i="3"/>
  <c r="H1068" i="3"/>
  <c r="G1068" i="3"/>
  <c r="H1117" i="3"/>
  <c r="G1212" i="3"/>
  <c r="H1212" i="3"/>
  <c r="G1221" i="3"/>
  <c r="H1221" i="3"/>
  <c r="H1245" i="3"/>
  <c r="H1252" i="3"/>
  <c r="G1252" i="3"/>
  <c r="K1252" i="3" s="1"/>
  <c r="H1255" i="3"/>
  <c r="G1255" i="3"/>
  <c r="K1255" i="3" s="1"/>
  <c r="G1349" i="3"/>
  <c r="G1368" i="3"/>
  <c r="K1368" i="3" s="1"/>
  <c r="H1368" i="3"/>
  <c r="G1378" i="3"/>
  <c r="K1378" i="3" s="1"/>
  <c r="H1378" i="3"/>
  <c r="H1382" i="3"/>
  <c r="G1385" i="3"/>
  <c r="K1385" i="3" s="1"/>
  <c r="G1388" i="3"/>
  <c r="G1391" i="3"/>
  <c r="K1391" i="3" s="1"/>
  <c r="G1434" i="3"/>
  <c r="G1500" i="3"/>
  <c r="H1503" i="3"/>
  <c r="H1574" i="3"/>
  <c r="G1574" i="3"/>
  <c r="G1365" i="3"/>
  <c r="K1365" i="3" s="1"/>
  <c r="H1365" i="3"/>
  <c r="H1375" i="3"/>
  <c r="G1375" i="3"/>
  <c r="K1375" i="3" s="1"/>
  <c r="G1536" i="3"/>
  <c r="G1523" i="3"/>
  <c r="K1523" i="3" s="1"/>
  <c r="H1523" i="3"/>
  <c r="H1615" i="3"/>
  <c r="G1622" i="3"/>
  <c r="H1625" i="3"/>
  <c r="H1670" i="3"/>
  <c r="G1670" i="3"/>
  <c r="G1481" i="3"/>
  <c r="K1481" i="3" s="1"/>
  <c r="H1494" i="3"/>
  <c r="H1564" i="3"/>
  <c r="H1589" i="3"/>
  <c r="H1599" i="3"/>
  <c r="H1616" i="3"/>
  <c r="G1616" i="3"/>
  <c r="K1616" i="3" s="1"/>
  <c r="G1619" i="3"/>
  <c r="K1619" i="3" s="1"/>
  <c r="H1619" i="3"/>
  <c r="G1629" i="3"/>
  <c r="K1629" i="3" s="1"/>
  <c r="H1629" i="3"/>
  <c r="G1667" i="3"/>
  <c r="K1667" i="3" s="1"/>
  <c r="H1667" i="3"/>
  <c r="H1426" i="3"/>
  <c r="G1429" i="3"/>
  <c r="K1429" i="3" s="1"/>
  <c r="H1429" i="3"/>
  <c r="G1445" i="3"/>
  <c r="K1445" i="3" s="1"/>
  <c r="H1472" i="3"/>
  <c r="G1472" i="3"/>
  <c r="H1482" i="3"/>
  <c r="G1524" i="3"/>
  <c r="G1552" i="3"/>
  <c r="K1552" i="3" s="1"/>
  <c r="H1552" i="3"/>
  <c r="H1593" i="3"/>
  <c r="H1606" i="3"/>
  <c r="G1606" i="3"/>
  <c r="K1607" i="3" s="1"/>
  <c r="G1643" i="3"/>
  <c r="H1643" i="3"/>
  <c r="G253" i="3"/>
  <c r="K253" i="3" s="1"/>
  <c r="G381" i="3"/>
  <c r="K381" i="3" s="1"/>
  <c r="H637" i="3"/>
  <c r="G648" i="3"/>
  <c r="K648" i="3" s="1"/>
  <c r="H723" i="3"/>
  <c r="H787" i="3"/>
  <c r="H907" i="3"/>
  <c r="H921" i="3"/>
  <c r="G924" i="3"/>
  <c r="K924" i="3" s="1"/>
  <c r="G927" i="3"/>
  <c r="K927" i="3" s="1"/>
  <c r="G938" i="3"/>
  <c r="K938" i="3" s="1"/>
  <c r="G1053" i="3"/>
  <c r="H1074" i="3"/>
  <c r="G1074" i="3"/>
  <c r="K1074" i="3" s="1"/>
  <c r="G1125" i="3"/>
  <c r="K1125" i="3" s="1"/>
  <c r="H1137" i="3"/>
  <c r="G1173" i="3"/>
  <c r="K1173" i="3" s="1"/>
  <c r="H1173" i="3"/>
  <c r="G1213" i="3"/>
  <c r="G1237" i="3"/>
  <c r="K1237" i="3" s="1"/>
  <c r="H1237" i="3"/>
  <c r="G1243" i="3"/>
  <c r="K1243" i="3" s="1"/>
  <c r="H1243" i="3"/>
  <c r="G1246" i="3"/>
  <c r="K1246" i="3" s="1"/>
  <c r="H1246" i="3"/>
  <c r="G1277" i="3"/>
  <c r="G1280" i="3"/>
  <c r="K1280" i="3" s="1"/>
  <c r="H1283" i="3"/>
  <c r="G1301" i="3"/>
  <c r="H1301" i="3"/>
  <c r="G1307" i="3"/>
  <c r="K1307" i="3" s="1"/>
  <c r="G1317" i="3"/>
  <c r="K1317" i="3" s="1"/>
  <c r="G1323" i="3"/>
  <c r="K1323" i="3" s="1"/>
  <c r="H1348" i="3"/>
  <c r="G1373" i="3"/>
  <c r="H1417" i="3"/>
  <c r="G1426" i="3"/>
  <c r="K1426" i="3" s="1"/>
  <c r="H1439" i="3"/>
  <c r="H1445" i="3"/>
  <c r="G1476" i="3"/>
  <c r="G1482" i="3"/>
  <c r="H1486" i="3"/>
  <c r="G1486" i="3"/>
  <c r="G1492" i="3"/>
  <c r="H1492" i="3"/>
  <c r="H1521" i="3"/>
  <c r="G1521" i="3"/>
  <c r="K1521" i="3" s="1"/>
  <c r="H1524" i="3"/>
  <c r="G1593" i="3"/>
  <c r="G1664" i="3"/>
  <c r="H1686" i="3"/>
  <c r="G1686" i="3"/>
  <c r="H1535" i="3"/>
  <c r="G1535" i="3"/>
  <c r="G1650" i="3"/>
  <c r="G1630" i="3"/>
  <c r="G1546" i="3"/>
  <c r="K1546" i="3" s="1"/>
  <c r="G1054" i="3"/>
  <c r="G1075" i="3"/>
  <c r="G1126" i="3"/>
  <c r="H1126" i="3"/>
  <c r="G1129" i="3"/>
  <c r="K1129" i="3" s="1"/>
  <c r="H1180" i="3"/>
  <c r="G1183" i="3"/>
  <c r="K1183" i="3" s="1"/>
  <c r="H1186" i="3"/>
  <c r="G1189" i="3"/>
  <c r="H1189" i="3"/>
  <c r="H1311" i="3"/>
  <c r="G1355" i="3"/>
  <c r="K1355" i="3" s="1"/>
  <c r="G1402" i="3"/>
  <c r="G1443" i="3"/>
  <c r="K1443" i="3" s="1"/>
  <c r="H1443" i="3"/>
  <c r="H1466" i="3"/>
  <c r="G1466" i="3"/>
  <c r="K1466" i="3" s="1"/>
  <c r="G1509" i="3"/>
  <c r="H1509" i="3"/>
  <c r="G1512" i="3"/>
  <c r="K1512" i="3" s="1"/>
  <c r="G1539" i="3"/>
  <c r="G1621" i="3"/>
  <c r="H1621" i="3"/>
  <c r="H1627" i="3"/>
  <c r="G1611" i="3"/>
  <c r="K1611" i="3" s="1"/>
  <c r="H1611" i="3"/>
  <c r="G1614" i="3"/>
  <c r="H1662" i="3"/>
  <c r="G1662" i="3"/>
  <c r="G1655" i="3"/>
  <c r="K1655" i="3" s="1"/>
  <c r="H1655" i="3"/>
  <c r="G1691" i="3"/>
  <c r="K1691" i="3" s="1"/>
  <c r="H1691" i="3"/>
  <c r="H1422" i="3"/>
  <c r="G1422" i="3"/>
  <c r="K1422" i="3" s="1"/>
  <c r="H1447" i="3"/>
  <c r="G1447" i="3"/>
  <c r="H1470" i="3"/>
  <c r="G1470" i="3"/>
  <c r="H1474" i="3"/>
  <c r="H1497" i="3"/>
  <c r="H1510" i="3"/>
  <c r="G1510" i="3"/>
  <c r="G1585" i="3"/>
  <c r="K1585" i="3" s="1"/>
  <c r="G1604" i="3"/>
  <c r="H1608" i="3"/>
  <c r="G1608" i="3"/>
  <c r="K1608" i="3" s="1"/>
  <c r="H1631" i="3"/>
  <c r="G1645" i="3"/>
  <c r="K1645" i="3" s="1"/>
  <c r="H1645" i="3"/>
  <c r="G1573" i="3"/>
  <c r="G1632" i="3"/>
  <c r="K1632" i="3" s="1"/>
  <c r="H1632" i="3"/>
  <c r="G1710" i="3"/>
  <c r="K1711" i="3" s="1"/>
  <c r="H1710" i="3"/>
  <c r="H1700" i="3"/>
  <c r="G1700" i="3"/>
  <c r="K1700" i="3" s="1"/>
  <c r="G1683" i="3"/>
  <c r="H1683" i="3"/>
  <c r="G1714" i="3"/>
  <c r="H1721" i="3"/>
  <c r="H1642" i="3"/>
  <c r="G1642" i="3"/>
  <c r="K1642" i="3" s="1"/>
  <c r="G1676" i="3"/>
  <c r="H1718" i="3"/>
  <c r="G1718" i="3"/>
  <c r="H1639" i="3"/>
  <c r="G1639" i="3"/>
  <c r="K1639" i="3" s="1"/>
  <c r="H1711" i="3"/>
  <c r="G1759" i="3"/>
  <c r="K1759" i="3" s="1"/>
  <c r="H1759" i="3"/>
  <c r="H1537" i="3"/>
  <c r="G1537" i="3"/>
  <c r="H1680" i="3"/>
  <c r="H1752" i="3"/>
  <c r="G1752" i="3"/>
  <c r="K1752" i="3" s="1"/>
  <c r="G1681" i="3"/>
  <c r="K1681" i="3" s="1"/>
  <c r="H1681" i="3"/>
  <c r="H1684" i="3"/>
  <c r="H1678" i="3"/>
  <c r="G1678" i="3"/>
  <c r="K1679" i="3" s="1"/>
  <c r="H1772" i="3"/>
  <c r="G1772" i="3"/>
  <c r="G1661" i="3"/>
  <c r="H1671" i="3"/>
  <c r="G1685" i="3"/>
  <c r="K1685" i="3" s="1"/>
  <c r="H1685" i="3"/>
  <c r="H1706" i="3"/>
  <c r="G1706" i="3"/>
  <c r="K1706" i="3" s="1"/>
  <c r="H523" i="3"/>
  <c r="H651" i="3"/>
  <c r="H779" i="3"/>
  <c r="H891" i="3"/>
  <c r="H955" i="3"/>
  <c r="G1045" i="3"/>
  <c r="K1045" i="3" s="1"/>
  <c r="G1048" i="3"/>
  <c r="K1048" i="3" s="1"/>
  <c r="G1101" i="3"/>
  <c r="K1101" i="3" s="1"/>
  <c r="G1107" i="3"/>
  <c r="G1157" i="3"/>
  <c r="K1157" i="3" s="1"/>
  <c r="H1166" i="3"/>
  <c r="G1286" i="3"/>
  <c r="H1326" i="3"/>
  <c r="H1394" i="3"/>
  <c r="G1397" i="3"/>
  <c r="K1397" i="3" s="1"/>
  <c r="H1397" i="3"/>
  <c r="G1413" i="3"/>
  <c r="H1416" i="3"/>
  <c r="G1416" i="3"/>
  <c r="K1416" i="3" s="1"/>
  <c r="G1460" i="3"/>
  <c r="G1525" i="3"/>
  <c r="H1525" i="3"/>
  <c r="G1565" i="3"/>
  <c r="K1565" i="3" s="1"/>
  <c r="H1568" i="3"/>
  <c r="H1628" i="3"/>
  <c r="H1661" i="3"/>
  <c r="H1703" i="3"/>
  <c r="G1703" i="3"/>
  <c r="K1703" i="3" s="1"/>
  <c r="G1717" i="3"/>
  <c r="H1717" i="3"/>
  <c r="H1777" i="3"/>
  <c r="G1777" i="3"/>
  <c r="H1762" i="3"/>
  <c r="G1762" i="3"/>
  <c r="H1730" i="3"/>
  <c r="G1730" i="3"/>
  <c r="K1730" i="3" s="1"/>
  <c r="H1737" i="3"/>
  <c r="G1737" i="3"/>
  <c r="K1737" i="3" s="1"/>
  <c r="H1751" i="3"/>
  <c r="H1362" i="3"/>
  <c r="G1362" i="3"/>
  <c r="G1401" i="3"/>
  <c r="K1401" i="3" s="1"/>
  <c r="G1491" i="3"/>
  <c r="K1491" i="3" s="1"/>
  <c r="G1528" i="3"/>
  <c r="K1528" i="3" s="1"/>
  <c r="G1534" i="3"/>
  <c r="G1540" i="3"/>
  <c r="G1571" i="3"/>
  <c r="G1595" i="3"/>
  <c r="K1595" i="3" s="1"/>
  <c r="G1601" i="3"/>
  <c r="K1601" i="3" s="1"/>
  <c r="H1607" i="3"/>
  <c r="H1610" i="3"/>
  <c r="G1626" i="3"/>
  <c r="K1626" i="3" s="1"/>
  <c r="G1665" i="3"/>
  <c r="H1665" i="3"/>
  <c r="G1755" i="3"/>
  <c r="H1755" i="3"/>
  <c r="H1770" i="3"/>
  <c r="H1745" i="3"/>
  <c r="G1745" i="3"/>
  <c r="K1745" i="3" s="1"/>
  <c r="H1504" i="3"/>
  <c r="H1513" i="3"/>
  <c r="G1578" i="3"/>
  <c r="H1636" i="3"/>
  <c r="H1688" i="3"/>
  <c r="G1688" i="3"/>
  <c r="K1688" i="3" s="1"/>
  <c r="G1701" i="3"/>
  <c r="H1701" i="3"/>
  <c r="H1735" i="3"/>
  <c r="H1771" i="3"/>
  <c r="G1771" i="3"/>
  <c r="K1771" i="3" s="1"/>
  <c r="H1786" i="3"/>
  <c r="G1786" i="3"/>
  <c r="K1786" i="3" s="1"/>
  <c r="G979" i="3"/>
  <c r="K979" i="3" s="1"/>
  <c r="G1083" i="3"/>
  <c r="G1106" i="3"/>
  <c r="K1106" i="3" s="1"/>
  <c r="G1109" i="3"/>
  <c r="K1109" i="3" s="1"/>
  <c r="G1141" i="3"/>
  <c r="H1141" i="3"/>
  <c r="H1223" i="3"/>
  <c r="G1226" i="3"/>
  <c r="K1226" i="3" s="1"/>
  <c r="H1306" i="3"/>
  <c r="G1309" i="3"/>
  <c r="K1309" i="3" s="1"/>
  <c r="H1309" i="3"/>
  <c r="G1363" i="3"/>
  <c r="G1405" i="3"/>
  <c r="G1451" i="3"/>
  <c r="G1473" i="3"/>
  <c r="K1474" i="3" s="1"/>
  <c r="G1495" i="3"/>
  <c r="K1495" i="3" s="1"/>
  <c r="H1541" i="3"/>
  <c r="G1575" i="3"/>
  <c r="H1624" i="3"/>
  <c r="G1652" i="3"/>
  <c r="H1652" i="3"/>
  <c r="H1656" i="3"/>
  <c r="G1659" i="3"/>
  <c r="K1659" i="3" s="1"/>
  <c r="H1659" i="3"/>
  <c r="H1666" i="3"/>
  <c r="G1675" i="3"/>
  <c r="K1675" i="3" s="1"/>
  <c r="H1675" i="3"/>
  <c r="G1698" i="3"/>
  <c r="K1698" i="3" s="1"/>
  <c r="H1698" i="3"/>
  <c r="H1724" i="3"/>
  <c r="G1724" i="3"/>
  <c r="H1768" i="3"/>
  <c r="G1768" i="3"/>
  <c r="K1768" i="3" s="1"/>
  <c r="G1800" i="3"/>
  <c r="H1800" i="3"/>
  <c r="H1803" i="3"/>
  <c r="G1803" i="3"/>
  <c r="K1803" i="3" s="1"/>
  <c r="H1649" i="3"/>
  <c r="G1649" i="3"/>
  <c r="K1649" i="3" s="1"/>
  <c r="H1663" i="3"/>
  <c r="G1663" i="3"/>
  <c r="H1692" i="3"/>
  <c r="H1695" i="3"/>
  <c r="G1695" i="3"/>
  <c r="K1695" i="3" s="1"/>
  <c r="H1746" i="3"/>
  <c r="G1746" i="3"/>
  <c r="H1764" i="3"/>
  <c r="G1764" i="3"/>
  <c r="G1517" i="3"/>
  <c r="K1517" i="3" s="1"/>
  <c r="H1520" i="3"/>
  <c r="H1545" i="3"/>
  <c r="G1576" i="3"/>
  <c r="G1579" i="3"/>
  <c r="K1580" i="3" s="1"/>
  <c r="G1637" i="3"/>
  <c r="K1637" i="3" s="1"/>
  <c r="G1653" i="3"/>
  <c r="H1653" i="3"/>
  <c r="G1660" i="3"/>
  <c r="G1689" i="3"/>
  <c r="G1692" i="3"/>
  <c r="G1715" i="3"/>
  <c r="H1732" i="3"/>
  <c r="H1743" i="3"/>
  <c r="G1743" i="3"/>
  <c r="K1743" i="3" s="1"/>
  <c r="G1747" i="3"/>
  <c r="H1747" i="3"/>
  <c r="G1750" i="3"/>
  <c r="H1761" i="3"/>
  <c r="G1761" i="3"/>
  <c r="K1761" i="3" s="1"/>
  <c r="G1693" i="3"/>
  <c r="G1719" i="3"/>
  <c r="H1719" i="3"/>
  <c r="G1726" i="3"/>
  <c r="H1740" i="3"/>
  <c r="G1740" i="3"/>
  <c r="G1748" i="3"/>
  <c r="G1816" i="3"/>
  <c r="H1816" i="3"/>
  <c r="G1858" i="3"/>
  <c r="H1858" i="3"/>
  <c r="H1837" i="3"/>
  <c r="G1837" i="3"/>
  <c r="K1837" i="3" s="1"/>
  <c r="G1841" i="3"/>
  <c r="K1841" i="3" s="1"/>
  <c r="H1841" i="3"/>
  <c r="G1597" i="3"/>
  <c r="K1597" i="3" s="1"/>
  <c r="G1603" i="3"/>
  <c r="K1603" i="3" s="1"/>
  <c r="G1668" i="3"/>
  <c r="K1668" i="3" s="1"/>
  <c r="G1677" i="3"/>
  <c r="H1677" i="3"/>
  <c r="H1727" i="3"/>
  <c r="G1727" i="3"/>
  <c r="G1749" i="3"/>
  <c r="H1765" i="3"/>
  <c r="G1775" i="3"/>
  <c r="K1775" i="3" s="1"/>
  <c r="G1778" i="3"/>
  <c r="H1794" i="3"/>
  <c r="G1845" i="3"/>
  <c r="K1845" i="3" s="1"/>
  <c r="G1866" i="3"/>
  <c r="K1866" i="3" s="1"/>
  <c r="H1866" i="3"/>
  <c r="H1769" i="3"/>
  <c r="G1769" i="3"/>
  <c r="G1804" i="3"/>
  <c r="K1804" i="3" s="1"/>
  <c r="G1842" i="3"/>
  <c r="H1842" i="3"/>
  <c r="G1709" i="3"/>
  <c r="K1709" i="3" s="1"/>
  <c r="G1753" i="3"/>
  <c r="H1766" i="3"/>
  <c r="G1766" i="3"/>
  <c r="K1767" i="3" s="1"/>
  <c r="H1782" i="3"/>
  <c r="G1782" i="3"/>
  <c r="K1782" i="3" s="1"/>
  <c r="H1785" i="3"/>
  <c r="G1808" i="3"/>
  <c r="K1808" i="3" s="1"/>
  <c r="H1818" i="3"/>
  <c r="G1818" i="3"/>
  <c r="K1818" i="3" s="1"/>
  <c r="H1835" i="3"/>
  <c r="G1835" i="3"/>
  <c r="H1773" i="3"/>
  <c r="H1779" i="3"/>
  <c r="G1779" i="3"/>
  <c r="H1789" i="3"/>
  <c r="G1856" i="3"/>
  <c r="H1856" i="3"/>
  <c r="H1815" i="3"/>
  <c r="G1815" i="3"/>
  <c r="K1815" i="3" s="1"/>
  <c r="G1735" i="3"/>
  <c r="K1735" i="3" s="1"/>
  <c r="H1738" i="3"/>
  <c r="G1741" i="3"/>
  <c r="K1742" i="3" s="1"/>
  <c r="H1741" i="3"/>
  <c r="G1773" i="3"/>
  <c r="G1776" i="3"/>
  <c r="H1783" i="3"/>
  <c r="G1789" i="3"/>
  <c r="K1789" i="3" s="1"/>
  <c r="G1027" i="3"/>
  <c r="K1027" i="3" s="1"/>
  <c r="G1061" i="3"/>
  <c r="K1061" i="3" s="1"/>
  <c r="G1149" i="3"/>
  <c r="K1149" i="3" s="1"/>
  <c r="H1152" i="3"/>
  <c r="G1163" i="3"/>
  <c r="K1163" i="3" s="1"/>
  <c r="H1248" i="3"/>
  <c r="G1263" i="3"/>
  <c r="K1263" i="3" s="1"/>
  <c r="G1339" i="3"/>
  <c r="K1339" i="3" s="1"/>
  <c r="G1372" i="3"/>
  <c r="G1419" i="3"/>
  <c r="K1419" i="3" s="1"/>
  <c r="H1458" i="3"/>
  <c r="G1477" i="3"/>
  <c r="G1483" i="3"/>
  <c r="H1483" i="3"/>
  <c r="H1551" i="3"/>
  <c r="H1569" i="3"/>
  <c r="G1572" i="3"/>
  <c r="H1620" i="3"/>
  <c r="G1620" i="3"/>
  <c r="G1623" i="3"/>
  <c r="K1623" i="3" s="1"/>
  <c r="H1623" i="3"/>
  <c r="G1682" i="3"/>
  <c r="H1713" i="3"/>
  <c r="G1713" i="3"/>
  <c r="K1713" i="3" s="1"/>
  <c r="H1729" i="3"/>
  <c r="G1754" i="3"/>
  <c r="H1760" i="3"/>
  <c r="H1767" i="3"/>
  <c r="G1829" i="3"/>
  <c r="K1829" i="3" s="1"/>
  <c r="G1832" i="3"/>
  <c r="K1832" i="3" s="1"/>
  <c r="G1793" i="3"/>
  <c r="K1793" i="3" s="1"/>
  <c r="H1793" i="3"/>
  <c r="H1952" i="3"/>
  <c r="G1952" i="3"/>
  <c r="K1952" i="3" s="1"/>
  <c r="G1824" i="3"/>
  <c r="K1824" i="3" s="1"/>
  <c r="H1863" i="3"/>
  <c r="G1863" i="3"/>
  <c r="K1863" i="3" s="1"/>
  <c r="H1883" i="3"/>
  <c r="G1883" i="3"/>
  <c r="H1880" i="3"/>
  <c r="H1867" i="3"/>
  <c r="G1867" i="3"/>
  <c r="H1911" i="3"/>
  <c r="G1911" i="3"/>
  <c r="K1911" i="3" s="1"/>
  <c r="H1936" i="3"/>
  <c r="G1936" i="3"/>
  <c r="H1871" i="3"/>
  <c r="G1871" i="3"/>
  <c r="K1871" i="3" s="1"/>
  <c r="G1922" i="3"/>
  <c r="K1922" i="3" s="1"/>
  <c r="H1922" i="3"/>
  <c r="H1960" i="3"/>
  <c r="G1960" i="3"/>
  <c r="K1960" i="3" s="1"/>
  <c r="G1857" i="3"/>
  <c r="G1864" i="3"/>
  <c r="H1877" i="3"/>
  <c r="H1756" i="3"/>
  <c r="H1838" i="3"/>
  <c r="H1874" i="3"/>
  <c r="H1901" i="3"/>
  <c r="H1919" i="3"/>
  <c r="G1919" i="3"/>
  <c r="K1919" i="3" s="1"/>
  <c r="H1947" i="3"/>
  <c r="G1947" i="3"/>
  <c r="K1947" i="3" s="1"/>
  <c r="H1944" i="3"/>
  <c r="G1944" i="3"/>
  <c r="K1944" i="3" s="1"/>
  <c r="G1916" i="3"/>
  <c r="H1916" i="3"/>
  <c r="H1855" i="3"/>
  <c r="G1855" i="3"/>
  <c r="K1855" i="3" s="1"/>
  <c r="G1872" i="3"/>
  <c r="G1005" i="3"/>
  <c r="G1069" i="3"/>
  <c r="G1133" i="3"/>
  <c r="K1133" i="3" s="1"/>
  <c r="H1172" i="3"/>
  <c r="G1276" i="3"/>
  <c r="K1276" i="3" s="1"/>
  <c r="G1299" i="3"/>
  <c r="K1299" i="3" s="1"/>
  <c r="H1328" i="3"/>
  <c r="H1345" i="3"/>
  <c r="G1348" i="3"/>
  <c r="K1348" i="3" s="1"/>
  <c r="H1351" i="3"/>
  <c r="G1507" i="3"/>
  <c r="H1507" i="3"/>
  <c r="G1635" i="3"/>
  <c r="K1635" i="3" s="1"/>
  <c r="H1674" i="3"/>
  <c r="G1723" i="3"/>
  <c r="K1723" i="3" s="1"/>
  <c r="G1757" i="3"/>
  <c r="K1757" i="3" s="1"/>
  <c r="H1757" i="3"/>
  <c r="G1813" i="3"/>
  <c r="K1813" i="3" s="1"/>
  <c r="H1813" i="3"/>
  <c r="H1839" i="3"/>
  <c r="H1899" i="3"/>
  <c r="G1899" i="3"/>
  <c r="K1899" i="3" s="1"/>
  <c r="G1909" i="3"/>
  <c r="K1909" i="3" s="1"/>
  <c r="H1909" i="3"/>
  <c r="G1852" i="3"/>
  <c r="G1839" i="3"/>
  <c r="K1839" i="3" s="1"/>
  <c r="G1869" i="3"/>
  <c r="K1869" i="3" s="1"/>
  <c r="H1903" i="3"/>
  <c r="G1903" i="3"/>
  <c r="K1903" i="3" s="1"/>
  <c r="H1991" i="3"/>
  <c r="G1991" i="3"/>
  <c r="K1991" i="3" s="1"/>
  <c r="G2008" i="3"/>
  <c r="K2008" i="3" s="1"/>
  <c r="H2011" i="3"/>
  <c r="G2011" i="3"/>
  <c r="K2011" i="3" s="1"/>
  <c r="H2015" i="3"/>
  <c r="G2015" i="3"/>
  <c r="K2015" i="3" s="1"/>
  <c r="H1926" i="3"/>
  <c r="H1939" i="3"/>
  <c r="G1939" i="3"/>
  <c r="K1939" i="3" s="1"/>
  <c r="G2053" i="3"/>
  <c r="H2053" i="3"/>
  <c r="H1887" i="3"/>
  <c r="G1887" i="3"/>
  <c r="K1887" i="3" s="1"/>
  <c r="G1890" i="3"/>
  <c r="K1890" i="3" s="1"/>
  <c r="G1893" i="3"/>
  <c r="K1893" i="3" s="1"/>
  <c r="H1893" i="3"/>
  <c r="H1923" i="3"/>
  <c r="G1923" i="3"/>
  <c r="G1968" i="3"/>
  <c r="G2012" i="3"/>
  <c r="H2012" i="3"/>
  <c r="G1181" i="3"/>
  <c r="K1181" i="3" s="1"/>
  <c r="H1184" i="3"/>
  <c r="G1195" i="3"/>
  <c r="G1283" i="3"/>
  <c r="K1283" i="3" s="1"/>
  <c r="G1403" i="3"/>
  <c r="G1493" i="3"/>
  <c r="K1493" i="3" s="1"/>
  <c r="H1496" i="3"/>
  <c r="G1496" i="3"/>
  <c r="H1540" i="3"/>
  <c r="G1543" i="3"/>
  <c r="K1543" i="3" s="1"/>
  <c r="G1555" i="3"/>
  <c r="K1555" i="3" s="1"/>
  <c r="G1581" i="3"/>
  <c r="K1581" i="3" s="1"/>
  <c r="G1613" i="3"/>
  <c r="K1613" i="3" s="1"/>
  <c r="H1613" i="3"/>
  <c r="G1707" i="3"/>
  <c r="G1716" i="3"/>
  <c r="K1716" i="3" s="1"/>
  <c r="H1716" i="3"/>
  <c r="G1725" i="3"/>
  <c r="G1731" i="3"/>
  <c r="G1763" i="3"/>
  <c r="H1787" i="3"/>
  <c r="G1787" i="3"/>
  <c r="H1799" i="3"/>
  <c r="G1805" i="3"/>
  <c r="H1821" i="3"/>
  <c r="H1827" i="3"/>
  <c r="G1827" i="3"/>
  <c r="K1827" i="3" s="1"/>
  <c r="H1830" i="3"/>
  <c r="G1920" i="3"/>
  <c r="G1930" i="3"/>
  <c r="K1930" i="3" s="1"/>
  <c r="G1933" i="3"/>
  <c r="K1933" i="3" s="1"/>
  <c r="H2005" i="3"/>
  <c r="G2050" i="3"/>
  <c r="K2050" i="3" s="1"/>
  <c r="H2050" i="3"/>
  <c r="H2002" i="3"/>
  <c r="H1696" i="3"/>
  <c r="H1707" i="3"/>
  <c r="H1725" i="3"/>
  <c r="H1731" i="3"/>
  <c r="H1763" i="3"/>
  <c r="G1799" i="3"/>
  <c r="K1799" i="3" s="1"/>
  <c r="H1805" i="3"/>
  <c r="G1821" i="3"/>
  <c r="K1821" i="3" s="1"/>
  <c r="G1914" i="3"/>
  <c r="K1914" i="3" s="1"/>
  <c r="H1930" i="3"/>
  <c r="H2051" i="3"/>
  <c r="G2051" i="3"/>
  <c r="H2030" i="3"/>
  <c r="H1931" i="3"/>
  <c r="G1931" i="3"/>
  <c r="K1932" i="3" s="1"/>
  <c r="H1983" i="3"/>
  <c r="G1983" i="3"/>
  <c r="K1983" i="3" s="1"/>
  <c r="H2059" i="3"/>
  <c r="G2059" i="3"/>
  <c r="H1928" i="3"/>
  <c r="G1928" i="3"/>
  <c r="K1928" i="3" s="1"/>
  <c r="H2000" i="3"/>
  <c r="G1882" i="3"/>
  <c r="K1882" i="3" s="1"/>
  <c r="H1882" i="3"/>
  <c r="H1898" i="3"/>
  <c r="G1970" i="3"/>
  <c r="K1970" i="3" s="1"/>
  <c r="H1973" i="3"/>
  <c r="H1908" i="3"/>
  <c r="H1912" i="3"/>
  <c r="G1912" i="3"/>
  <c r="H1935" i="3"/>
  <c r="G1935" i="3"/>
  <c r="K1935" i="3" s="1"/>
  <c r="G1941" i="3"/>
  <c r="K1941" i="3" s="1"/>
  <c r="H1941" i="3"/>
  <c r="G1954" i="3"/>
  <c r="K1954" i="3" s="1"/>
  <c r="H1954" i="3"/>
  <c r="H2010" i="3"/>
  <c r="H2031" i="3"/>
  <c r="G2031" i="3"/>
  <c r="K2031" i="3" s="1"/>
  <c r="H2052" i="3"/>
  <c r="G2052" i="3"/>
  <c r="H1970" i="3"/>
  <c r="G1994" i="3"/>
  <c r="K1994" i="3" s="1"/>
  <c r="H1994" i="3"/>
  <c r="G1997" i="3"/>
  <c r="K1997" i="3" s="1"/>
  <c r="H2014" i="3"/>
  <c r="H2064" i="3"/>
  <c r="H2100" i="3"/>
  <c r="G2100" i="3"/>
  <c r="H2054" i="3"/>
  <c r="G2064" i="3"/>
  <c r="K2064" i="3" s="1"/>
  <c r="H2104" i="3"/>
  <c r="G2104" i="3"/>
  <c r="K2104" i="3" s="1"/>
  <c r="G1229" i="3"/>
  <c r="K1229" i="3" s="1"/>
  <c r="G1293" i="3"/>
  <c r="K1293" i="3" s="1"/>
  <c r="G1357" i="3"/>
  <c r="K1357" i="3" s="1"/>
  <c r="G1371" i="3"/>
  <c r="K1371" i="3" s="1"/>
  <c r="G1459" i="3"/>
  <c r="K1459" i="3" s="1"/>
  <c r="G1531" i="3"/>
  <c r="K1531" i="3" s="1"/>
  <c r="G1557" i="3"/>
  <c r="K1557" i="3" s="1"/>
  <c r="H1560" i="3"/>
  <c r="G1560" i="3"/>
  <c r="K1560" i="3" s="1"/>
  <c r="G1577" i="3"/>
  <c r="H1638" i="3"/>
  <c r="G1765" i="3"/>
  <c r="K1765" i="3" s="1"/>
  <c r="H1792" i="3"/>
  <c r="H1823" i="3"/>
  <c r="H1851" i="3"/>
  <c r="G1851" i="3"/>
  <c r="K1851" i="3" s="1"/>
  <c r="H1915" i="3"/>
  <c r="G1915" i="3"/>
  <c r="H1976" i="3"/>
  <c r="H1979" i="3"/>
  <c r="G1979" i="3"/>
  <c r="K1979" i="3" s="1"/>
  <c r="H1999" i="3"/>
  <c r="G2018" i="3"/>
  <c r="K2018" i="3" s="1"/>
  <c r="H2034" i="3"/>
  <c r="H2048" i="3"/>
  <c r="H2080" i="3"/>
  <c r="G2090" i="3"/>
  <c r="K2090" i="3" s="1"/>
  <c r="H2090" i="3"/>
  <c r="H2111" i="3"/>
  <c r="G2111" i="3"/>
  <c r="K2111" i="3" s="1"/>
  <c r="H2115" i="3"/>
  <c r="G2115" i="3"/>
  <c r="K2116" i="3" s="1"/>
  <c r="H2141" i="3"/>
  <c r="G2141" i="3"/>
  <c r="K2141" i="3" s="1"/>
  <c r="H1951" i="3"/>
  <c r="H1963" i="3"/>
  <c r="G1963" i="3"/>
  <c r="K1963" i="3" s="1"/>
  <c r="G1986" i="3"/>
  <c r="K1986" i="3" s="1"/>
  <c r="H2055" i="3"/>
  <c r="G2055" i="3"/>
  <c r="K2055" i="3" s="1"/>
  <c r="G2101" i="3"/>
  <c r="H2101" i="3"/>
  <c r="H2091" i="3"/>
  <c r="G2091" i="3"/>
  <c r="H2159" i="3"/>
  <c r="G2159" i="3"/>
  <c r="K2159" i="3" s="1"/>
  <c r="G2162" i="3"/>
  <c r="K2162" i="3" s="1"/>
  <c r="H2162" i="3"/>
  <c r="H1967" i="3"/>
  <c r="G1967" i="3"/>
  <c r="K1967" i="3" s="1"/>
  <c r="G2016" i="3"/>
  <c r="G2042" i="3"/>
  <c r="K2042" i="3" s="1"/>
  <c r="H2042" i="3"/>
  <c r="H2062" i="3"/>
  <c r="H2075" i="3"/>
  <c r="G2075" i="3"/>
  <c r="K2075" i="3" s="1"/>
  <c r="H2078" i="3"/>
  <c r="G2088" i="3"/>
  <c r="K2088" i="3" s="1"/>
  <c r="G2098" i="3"/>
  <c r="K2098" i="3" s="1"/>
  <c r="H2098" i="3"/>
  <c r="H2056" i="3"/>
  <c r="G2056" i="3"/>
  <c r="H1984" i="3"/>
  <c r="H1987" i="3"/>
  <c r="G1987" i="3"/>
  <c r="H2088" i="3"/>
  <c r="G2149" i="3"/>
  <c r="K2149" i="3" s="1"/>
  <c r="H2149" i="3"/>
  <c r="G2039" i="3"/>
  <c r="K2039" i="3" s="1"/>
  <c r="H2043" i="3"/>
  <c r="G2043" i="3"/>
  <c r="H2072" i="3"/>
  <c r="H2143" i="3"/>
  <c r="G2143" i="3"/>
  <c r="K2143" i="3" s="1"/>
  <c r="G2146" i="3"/>
  <c r="K2146" i="3" s="1"/>
  <c r="H2146" i="3"/>
  <c r="H2171" i="3"/>
  <c r="G2171" i="3"/>
  <c r="K2172" i="3" s="1"/>
  <c r="H2047" i="3"/>
  <c r="G2047" i="3"/>
  <c r="K2047" i="3" s="1"/>
  <c r="H2083" i="3"/>
  <c r="G2083" i="3"/>
  <c r="H2147" i="3"/>
  <c r="G2147" i="3"/>
  <c r="H2163" i="3"/>
  <c r="G2163" i="3"/>
  <c r="G2234" i="3"/>
  <c r="K2234" i="3" s="1"/>
  <c r="H2234" i="3"/>
  <c r="H2308" i="3"/>
  <c r="G2308" i="3"/>
  <c r="K2309" i="3" s="1"/>
  <c r="H2024" i="3"/>
  <c r="H2027" i="3"/>
  <c r="G2027" i="3"/>
  <c r="K2027" i="3" s="1"/>
  <c r="H2040" i="3"/>
  <c r="G2040" i="3"/>
  <c r="H2103" i="3"/>
  <c r="H2211" i="3"/>
  <c r="G2211" i="3"/>
  <c r="G2298" i="3"/>
  <c r="K2298" i="3" s="1"/>
  <c r="H2298" i="3"/>
  <c r="H2231" i="3"/>
  <c r="G2231" i="3"/>
  <c r="H2238" i="3"/>
  <c r="G2238" i="3"/>
  <c r="K2238" i="3" s="1"/>
  <c r="G2170" i="3"/>
  <c r="K2170" i="3" s="1"/>
  <c r="G2173" i="3"/>
  <c r="K2173" i="3" s="1"/>
  <c r="H2235" i="3"/>
  <c r="G2235" i="3"/>
  <c r="H2261" i="3"/>
  <c r="G2261" i="3"/>
  <c r="K2261" i="3" s="1"/>
  <c r="H2268" i="3"/>
  <c r="G2268" i="3"/>
  <c r="G2066" i="3"/>
  <c r="K2066" i="3" s="1"/>
  <c r="H2123" i="3"/>
  <c r="G2123" i="3"/>
  <c r="K2123" i="3" s="1"/>
  <c r="G2157" i="3"/>
  <c r="K2157" i="3" s="1"/>
  <c r="H2167" i="3"/>
  <c r="H2186" i="3"/>
  <c r="G2205" i="3"/>
  <c r="K2206" i="3" s="1"/>
  <c r="H2295" i="3"/>
  <c r="G2295" i="3"/>
  <c r="H2107" i="3"/>
  <c r="G2107" i="3"/>
  <c r="K2107" i="3" s="1"/>
  <c r="H2120" i="3"/>
  <c r="H2170" i="3"/>
  <c r="G2183" i="3"/>
  <c r="K2183" i="3" s="1"/>
  <c r="H2202" i="3"/>
  <c r="H2262" i="3"/>
  <c r="G2262" i="3"/>
  <c r="K2263" i="3" s="1"/>
  <c r="H2299" i="3"/>
  <c r="G2299" i="3"/>
  <c r="H2187" i="3"/>
  <c r="G2187" i="3"/>
  <c r="K2187" i="3" s="1"/>
  <c r="H2190" i="3"/>
  <c r="H2232" i="3"/>
  <c r="G2232" i="3"/>
  <c r="G2320" i="3"/>
  <c r="H2203" i="3"/>
  <c r="G2203" i="3"/>
  <c r="K2203" i="3" s="1"/>
  <c r="H2239" i="3"/>
  <c r="G2239" i="3"/>
  <c r="G2245" i="3"/>
  <c r="K2245" i="3" s="1"/>
  <c r="H2245" i="3"/>
  <c r="H2035" i="3"/>
  <c r="G2035" i="3"/>
  <c r="K2035" i="3" s="1"/>
  <c r="H2067" i="3"/>
  <c r="G2067" i="3"/>
  <c r="G2082" i="3"/>
  <c r="K2082" i="3" s="1"/>
  <c r="G2114" i="3"/>
  <c r="K2114" i="3" s="1"/>
  <c r="H2139" i="3"/>
  <c r="G2139" i="3"/>
  <c r="K2139" i="3" s="1"/>
  <c r="H2142" i="3"/>
  <c r="H2155" i="3"/>
  <c r="G2155" i="3"/>
  <c r="K2155" i="3" s="1"/>
  <c r="H2158" i="3"/>
  <c r="H2184" i="3"/>
  <c r="G2184" i="3"/>
  <c r="H2206" i="3"/>
  <c r="H2218" i="3"/>
  <c r="H2222" i="3"/>
  <c r="H2296" i="3"/>
  <c r="G2296" i="3"/>
  <c r="G2334" i="3"/>
  <c r="K2334" i="3" s="1"/>
  <c r="H2168" i="3"/>
  <c r="G2168" i="3"/>
  <c r="K2168" i="3" s="1"/>
  <c r="G2200" i="3"/>
  <c r="K2200" i="3" s="1"/>
  <c r="H2246" i="3"/>
  <c r="G2246" i="3"/>
  <c r="H2303" i="3"/>
  <c r="G2303" i="3"/>
  <c r="H2331" i="3"/>
  <c r="G2331" i="3"/>
  <c r="K2331" i="3" s="1"/>
  <c r="H2341" i="3"/>
  <c r="G2341" i="3"/>
  <c r="K2341" i="3" s="1"/>
  <c r="G2058" i="3"/>
  <c r="K2058" i="3" s="1"/>
  <c r="H2082" i="3"/>
  <c r="H2095" i="3"/>
  <c r="G2095" i="3"/>
  <c r="K2095" i="3" s="1"/>
  <c r="H2114" i="3"/>
  <c r="G2130" i="3"/>
  <c r="K2130" i="3" s="1"/>
  <c r="G2216" i="3"/>
  <c r="K2216" i="3" s="1"/>
  <c r="G2256" i="3"/>
  <c r="K2256" i="3" s="1"/>
  <c r="H2372" i="3"/>
  <c r="G2372" i="3"/>
  <c r="K2373" i="3" s="1"/>
  <c r="G2127" i="3"/>
  <c r="K2127" i="3" s="1"/>
  <c r="G2152" i="3"/>
  <c r="K2152" i="3" s="1"/>
  <c r="H2175" i="3"/>
  <c r="G2175" i="3"/>
  <c r="K2175" i="3" s="1"/>
  <c r="G2194" i="3"/>
  <c r="K2194" i="3" s="1"/>
  <c r="H2194" i="3"/>
  <c r="G2197" i="3"/>
  <c r="K2197" i="3" s="1"/>
  <c r="H2270" i="3"/>
  <c r="G2270" i="3"/>
  <c r="K2270" i="3" s="1"/>
  <c r="H2307" i="3"/>
  <c r="G2307" i="3"/>
  <c r="K2307" i="3" s="1"/>
  <c r="H2328" i="3"/>
  <c r="G2328" i="3"/>
  <c r="K2328" i="3" s="1"/>
  <c r="H2223" i="3"/>
  <c r="G2223" i="3"/>
  <c r="K2223" i="3" s="1"/>
  <c r="G2226" i="3"/>
  <c r="K2226" i="3" s="1"/>
  <c r="H2226" i="3"/>
  <c r="G2250" i="3"/>
  <c r="K2250" i="3" s="1"/>
  <c r="H2250" i="3"/>
  <c r="H2335" i="3"/>
  <c r="G2335" i="3"/>
  <c r="G1389" i="3"/>
  <c r="G1453" i="3"/>
  <c r="K1453" i="3" s="1"/>
  <c r="H1546" i="3"/>
  <c r="G1549" i="3"/>
  <c r="K1549" i="3" s="1"/>
  <c r="H1549" i="3"/>
  <c r="G1651" i="3"/>
  <c r="G1739" i="3"/>
  <c r="K1739" i="3" s="1"/>
  <c r="H1806" i="3"/>
  <c r="H1840" i="3"/>
  <c r="H1843" i="3"/>
  <c r="G1843" i="3"/>
  <c r="H1846" i="3"/>
  <c r="H1859" i="3"/>
  <c r="G1859" i="3"/>
  <c r="H1982" i="3"/>
  <c r="H1992" i="3"/>
  <c r="H1995" i="3"/>
  <c r="G1995" i="3"/>
  <c r="H1998" i="3"/>
  <c r="H2092" i="3"/>
  <c r="H2099" i="3"/>
  <c r="G2099" i="3"/>
  <c r="H2112" i="3"/>
  <c r="H2165" i="3"/>
  <c r="H2178" i="3"/>
  <c r="G2188" i="3"/>
  <c r="H2216" i="3"/>
  <c r="H2230" i="3"/>
  <c r="G2230" i="3"/>
  <c r="G2280" i="3"/>
  <c r="K2280" i="3" s="1"/>
  <c r="H2311" i="3"/>
  <c r="H2131" i="3"/>
  <c r="G2131" i="3"/>
  <c r="H2172" i="3"/>
  <c r="H2195" i="3"/>
  <c r="G2195" i="3"/>
  <c r="G2204" i="3"/>
  <c r="G2207" i="3"/>
  <c r="K2207" i="3" s="1"/>
  <c r="H2247" i="3"/>
  <c r="G2247" i="3"/>
  <c r="H2267" i="3"/>
  <c r="G2267" i="3"/>
  <c r="K2267" i="3" s="1"/>
  <c r="H2363" i="3"/>
  <c r="G2363" i="3"/>
  <c r="K2363" i="3" s="1"/>
  <c r="H2179" i="3"/>
  <c r="G2179" i="3"/>
  <c r="K2179" i="3" s="1"/>
  <c r="H2220" i="3"/>
  <c r="G2220" i="3"/>
  <c r="H2227" i="3"/>
  <c r="G2227" i="3"/>
  <c r="K2228" i="3" s="1"/>
  <c r="G2264" i="3"/>
  <c r="K2264" i="3" s="1"/>
  <c r="H2287" i="3"/>
  <c r="G2287" i="3"/>
  <c r="H2336" i="3"/>
  <c r="G2352" i="3"/>
  <c r="G2386" i="3"/>
  <c r="K2386" i="3" s="1"/>
  <c r="H2386" i="3"/>
  <c r="H2389" i="3"/>
  <c r="G2389" i="3"/>
  <c r="K2389" i="3" s="1"/>
  <c r="H2439" i="3"/>
  <c r="G2439" i="3"/>
  <c r="K2440" i="3" s="1"/>
  <c r="H2243" i="3"/>
  <c r="G2243" i="3"/>
  <c r="K2243" i="3" s="1"/>
  <c r="H2259" i="3"/>
  <c r="G2259" i="3"/>
  <c r="H2284" i="3"/>
  <c r="G2284" i="3"/>
  <c r="K2285" i="3" s="1"/>
  <c r="G2304" i="3"/>
  <c r="G2314" i="3"/>
  <c r="K2314" i="3" s="1"/>
  <c r="H2314" i="3"/>
  <c r="G2317" i="3"/>
  <c r="H2383" i="3"/>
  <c r="G2383" i="3"/>
  <c r="K2383" i="3" s="1"/>
  <c r="G2399" i="3"/>
  <c r="H2275" i="3"/>
  <c r="G2275" i="3"/>
  <c r="K2275" i="3" s="1"/>
  <c r="H2278" i="3"/>
  <c r="G2278" i="3"/>
  <c r="K2278" i="3" s="1"/>
  <c r="H2376" i="3"/>
  <c r="G2396" i="3"/>
  <c r="H2436" i="3"/>
  <c r="G2436" i="3"/>
  <c r="K2437" i="3" s="1"/>
  <c r="H2380" i="3"/>
  <c r="G2380" i="3"/>
  <c r="H2387" i="3"/>
  <c r="G2387" i="3"/>
  <c r="H2360" i="3"/>
  <c r="G2360" i="3"/>
  <c r="K2360" i="3" s="1"/>
  <c r="G1541" i="3"/>
  <c r="G1605" i="3"/>
  <c r="G1669" i="3"/>
  <c r="G1733" i="3"/>
  <c r="K1733" i="3" s="1"/>
  <c r="H1798" i="3"/>
  <c r="G1834" i="3"/>
  <c r="K1834" i="3" s="1"/>
  <c r="H1834" i="3"/>
  <c r="H1875" i="3"/>
  <c r="G1875" i="3"/>
  <c r="K1875" i="3" s="1"/>
  <c r="H1878" i="3"/>
  <c r="H2003" i="3"/>
  <c r="G2003" i="3"/>
  <c r="K2003" i="3" s="1"/>
  <c r="H2006" i="3"/>
  <c r="H2134" i="3"/>
  <c r="H2367" i="3"/>
  <c r="G2367" i="3"/>
  <c r="K2367" i="3" s="1"/>
  <c r="G2384" i="3"/>
  <c r="G2413" i="3"/>
  <c r="H2427" i="3"/>
  <c r="G2427" i="3"/>
  <c r="H2448" i="3"/>
  <c r="H2302" i="3"/>
  <c r="G2302" i="3"/>
  <c r="K2302" i="3" s="1"/>
  <c r="H2312" i="3"/>
  <c r="H2319" i="3"/>
  <c r="G2322" i="3"/>
  <c r="K2322" i="3" s="1"/>
  <c r="H2322" i="3"/>
  <c r="G2354" i="3"/>
  <c r="K2354" i="3" s="1"/>
  <c r="H2354" i="3"/>
  <c r="H2424" i="3"/>
  <c r="G2424" i="3"/>
  <c r="K2424" i="3" s="1"/>
  <c r="G2319" i="3"/>
  <c r="K2319" i="3" s="1"/>
  <c r="H2351" i="3"/>
  <c r="G2351" i="3"/>
  <c r="K2351" i="3" s="1"/>
  <c r="H2371" i="3"/>
  <c r="G2371" i="3"/>
  <c r="K2371" i="3" s="1"/>
  <c r="H2338" i="3"/>
  <c r="G2368" i="3"/>
  <c r="G2378" i="3"/>
  <c r="K2378" i="3" s="1"/>
  <c r="H2378" i="3"/>
  <c r="H2395" i="3"/>
  <c r="G2395" i="3"/>
  <c r="K2395" i="3" s="1"/>
  <c r="G2398" i="3"/>
  <c r="K2398" i="3" s="1"/>
  <c r="H2219" i="3"/>
  <c r="G2219" i="3"/>
  <c r="K2219" i="3" s="1"/>
  <c r="G2316" i="3"/>
  <c r="H2323" i="3"/>
  <c r="G2323" i="3"/>
  <c r="H2348" i="3"/>
  <c r="G2348" i="3"/>
  <c r="H2392" i="3"/>
  <c r="H2445" i="3"/>
  <c r="G2445" i="3"/>
  <c r="G2210" i="3"/>
  <c r="K2210" i="3" s="1"/>
  <c r="H2229" i="3"/>
  <c r="G2229" i="3"/>
  <c r="K2229" i="3" s="1"/>
  <c r="G2258" i="3"/>
  <c r="K2258" i="3" s="1"/>
  <c r="H2258" i="3"/>
  <c r="H2271" i="3"/>
  <c r="G2290" i="3"/>
  <c r="K2290" i="3" s="1"/>
  <c r="H2290" i="3"/>
  <c r="H2293" i="3"/>
  <c r="G2293" i="3"/>
  <c r="K2293" i="3" s="1"/>
  <c r="H2306" i="3"/>
  <c r="G2392" i="3"/>
  <c r="K2392" i="3" s="1"/>
  <c r="G2442" i="3"/>
  <c r="K2442" i="3" s="1"/>
  <c r="H2442" i="3"/>
  <c r="H2435" i="3"/>
  <c r="G2435" i="3"/>
  <c r="K2435" i="3" s="1"/>
  <c r="G2374" i="3"/>
  <c r="K2374" i="3" s="1"/>
  <c r="G2438" i="3"/>
  <c r="K2438" i="3" s="1"/>
  <c r="G2444" i="3"/>
  <c r="G2447" i="3"/>
  <c r="H2283" i="3"/>
  <c r="G2283" i="3"/>
  <c r="K2283" i="3" s="1"/>
  <c r="H2286" i="3"/>
  <c r="G2286" i="3"/>
  <c r="K2286" i="3" s="1"/>
  <c r="H2347" i="3"/>
  <c r="G2347" i="3"/>
  <c r="K2347" i="3" s="1"/>
  <c r="H2411" i="3"/>
  <c r="G2411" i="3"/>
  <c r="K2411" i="3" s="1"/>
  <c r="G2430" i="3"/>
  <c r="K2430" i="3" s="1"/>
  <c r="H2339" i="3"/>
  <c r="G2339" i="3"/>
  <c r="H2403" i="3"/>
  <c r="G2403" i="3"/>
  <c r="K2403" i="3" s="1"/>
  <c r="H1819" i="3"/>
  <c r="G1819" i="3"/>
  <c r="K1819" i="3" s="1"/>
  <c r="H1822" i="3"/>
  <c r="H1879" i="3"/>
  <c r="H1891" i="3"/>
  <c r="G1891" i="3"/>
  <c r="K1891" i="3" s="1"/>
  <c r="H1894" i="3"/>
  <c r="H1943" i="3"/>
  <c r="H1955" i="3"/>
  <c r="G1955" i="3"/>
  <c r="H1958" i="3"/>
  <c r="H2007" i="3"/>
  <c r="H2019" i="3"/>
  <c r="G2019" i="3"/>
  <c r="H2022" i="3"/>
  <c r="H2071" i="3"/>
  <c r="H2086" i="3"/>
  <c r="H2135" i="3"/>
  <c r="H2150" i="3"/>
  <c r="H2199" i="3"/>
  <c r="H2214" i="3"/>
  <c r="H2263" i="3"/>
  <c r="H2327" i="3"/>
  <c r="G2342" i="3"/>
  <c r="G2357" i="3"/>
  <c r="K2357" i="3" s="1"/>
  <c r="H2391" i="3"/>
  <c r="G2406" i="3"/>
  <c r="K2406" i="3" s="1"/>
  <c r="G2412" i="3"/>
  <c r="G2415" i="3"/>
  <c r="K2415" i="3" s="1"/>
  <c r="G2421" i="3"/>
  <c r="K2421" i="3" s="1"/>
  <c r="H2251" i="3"/>
  <c r="G2251" i="3"/>
  <c r="H2254" i="3"/>
  <c r="G2254" i="3"/>
  <c r="K2254" i="3" s="1"/>
  <c r="H2315" i="3"/>
  <c r="G2315" i="3"/>
  <c r="H2379" i="3"/>
  <c r="G2379" i="3"/>
  <c r="H2418" i="3"/>
  <c r="H2443" i="3"/>
  <c r="G2443" i="3"/>
  <c r="H2446" i="3"/>
  <c r="G2446" i="3"/>
  <c r="H2291" i="3"/>
  <c r="G2291" i="3"/>
  <c r="H2294" i="3"/>
  <c r="G2294" i="3"/>
  <c r="H2355" i="3"/>
  <c r="G2355" i="3"/>
  <c r="H2419" i="3"/>
  <c r="G2419" i="3"/>
  <c r="K2419" i="3" s="1"/>
  <c r="H1791" i="3"/>
  <c r="H1811" i="3"/>
  <c r="G1811" i="3"/>
  <c r="K1811" i="3" s="1"/>
  <c r="H1814" i="3"/>
  <c r="H1895" i="3"/>
  <c r="H1907" i="3"/>
  <c r="G1907" i="3"/>
  <c r="K1907" i="3" s="1"/>
  <c r="H1910" i="3"/>
  <c r="H1959" i="3"/>
  <c r="H1971" i="3"/>
  <c r="G1971" i="3"/>
  <c r="H1974" i="3"/>
  <c r="H2023" i="3"/>
  <c r="H2038" i="3"/>
  <c r="H2087" i="3"/>
  <c r="H2102" i="3"/>
  <c r="H2151" i="3"/>
  <c r="H2166" i="3"/>
  <c r="H2215" i="3"/>
  <c r="H2279" i="3"/>
  <c r="H2343" i="3"/>
  <c r="G2358" i="3"/>
  <c r="H2407" i="3"/>
  <c r="G2422" i="3"/>
  <c r="G2431" i="3"/>
  <c r="K438" i="3" l="1"/>
  <c r="K973" i="3"/>
  <c r="K1901" i="3"/>
  <c r="K2449" i="3"/>
  <c r="K2325" i="3"/>
  <c r="K1509" i="3"/>
  <c r="K1113" i="3"/>
  <c r="K881" i="3"/>
  <c r="K784" i="3"/>
  <c r="K1689" i="3"/>
  <c r="K1024" i="3"/>
  <c r="K1201" i="3"/>
  <c r="K282" i="3"/>
  <c r="K8" i="3"/>
  <c r="K2366" i="3"/>
  <c r="K332" i="3"/>
  <c r="K184" i="3"/>
  <c r="K2034" i="3"/>
  <c r="K1083" i="3"/>
  <c r="K571" i="3"/>
  <c r="K1564" i="3"/>
  <c r="K1486" i="3"/>
  <c r="K1377" i="3"/>
  <c r="K523" i="3"/>
  <c r="K2418" i="3"/>
  <c r="K1195" i="3"/>
  <c r="K1360" i="3"/>
  <c r="K1502" i="3"/>
  <c r="K1889" i="3"/>
  <c r="K292" i="3"/>
  <c r="K1155" i="3"/>
  <c r="K1431" i="3"/>
  <c r="K1389" i="3"/>
  <c r="K1669" i="3"/>
  <c r="K1069" i="3"/>
  <c r="K1500" i="3"/>
  <c r="K1338" i="3"/>
  <c r="K1296" i="3"/>
  <c r="K1843" i="3"/>
  <c r="K1052" i="3"/>
  <c r="K1541" i="3"/>
  <c r="K1221" i="3"/>
  <c r="K1188" i="3"/>
  <c r="K2429" i="3"/>
  <c r="K1975" i="3"/>
  <c r="K651" i="3"/>
  <c r="K1507" i="3"/>
  <c r="K1361" i="3"/>
  <c r="K2299" i="3"/>
  <c r="K417" i="3"/>
  <c r="K1505" i="3"/>
  <c r="K2282" i="3"/>
  <c r="K1332" i="3"/>
  <c r="K733" i="3"/>
  <c r="K2012" i="3"/>
  <c r="K826" i="3"/>
  <c r="K1147" i="3"/>
  <c r="K763" i="3"/>
  <c r="K2377" i="3"/>
  <c r="K2121" i="3"/>
  <c r="K1141" i="3"/>
  <c r="K1301" i="3"/>
  <c r="K1797" i="3"/>
  <c r="K1001" i="3"/>
  <c r="K1442" i="3"/>
  <c r="K328" i="3"/>
  <c r="K1854" i="3"/>
  <c r="K2078" i="3"/>
  <c r="K1971" i="3"/>
  <c r="K2019" i="3"/>
  <c r="K581" i="3"/>
  <c r="K688" i="3"/>
  <c r="K1455" i="3"/>
  <c r="K2136" i="3"/>
  <c r="K1715" i="3"/>
  <c r="K1342" i="3"/>
  <c r="K138" i="3"/>
  <c r="K349" i="3"/>
  <c r="K725" i="3"/>
  <c r="K1847" i="3"/>
  <c r="K1628" i="3"/>
  <c r="K2125" i="3"/>
  <c r="K1749" i="3"/>
  <c r="K2023" i="3"/>
  <c r="K915" i="3"/>
  <c r="K2026" i="3"/>
  <c r="K1396" i="3"/>
  <c r="K1605" i="3"/>
  <c r="K1651" i="3"/>
  <c r="K285" i="3"/>
  <c r="K1019" i="3"/>
  <c r="K493" i="3"/>
  <c r="K2362" i="3"/>
  <c r="K2242" i="3"/>
  <c r="K2113" i="3"/>
  <c r="K1321" i="3"/>
  <c r="K117" i="3"/>
  <c r="K2312" i="3"/>
  <c r="K1148" i="3"/>
  <c r="K1697" i="3"/>
  <c r="K506" i="3"/>
  <c r="K962" i="3"/>
  <c r="K1503" i="3"/>
  <c r="K390" i="3"/>
  <c r="K1291" i="3"/>
  <c r="K985" i="3"/>
  <c r="K1658" i="3"/>
  <c r="K1978" i="3"/>
  <c r="K2021" i="3"/>
  <c r="K1146" i="3"/>
  <c r="K1787" i="3"/>
  <c r="K445" i="3"/>
  <c r="K479" i="3"/>
  <c r="K2106" i="3"/>
  <c r="K620" i="3"/>
  <c r="K747" i="3"/>
  <c r="K1976" i="3"/>
  <c r="K22" i="3"/>
  <c r="K252" i="3"/>
  <c r="K1957" i="3"/>
  <c r="K1647" i="3"/>
  <c r="K109" i="3"/>
  <c r="K852" i="3"/>
  <c r="K2402" i="3"/>
  <c r="K2330" i="3"/>
  <c r="K1575" i="3"/>
  <c r="K952" i="3"/>
  <c r="K2074" i="3"/>
  <c r="K1403" i="3"/>
  <c r="K177" i="3"/>
  <c r="K679" i="3"/>
  <c r="K1877" i="3"/>
  <c r="K2251" i="3"/>
  <c r="K1859" i="3"/>
  <c r="K1477" i="3"/>
  <c r="K268" i="3"/>
  <c r="K373" i="3"/>
  <c r="K2133" i="3"/>
  <c r="K615" i="3"/>
  <c r="K1380" i="3"/>
  <c r="K2215" i="3"/>
  <c r="K2202" i="3"/>
  <c r="K2045" i="3"/>
  <c r="K409" i="3"/>
  <c r="K1753" i="3"/>
  <c r="K580" i="3"/>
  <c r="K1925" i="3"/>
  <c r="K102" i="3"/>
  <c r="K1189" i="3"/>
  <c r="K1194" i="3"/>
  <c r="K997" i="3"/>
  <c r="K2000" i="3"/>
  <c r="K1593" i="3"/>
  <c r="K17" i="3"/>
  <c r="K2346" i="3"/>
  <c r="K1589" i="3"/>
  <c r="K2178" i="3"/>
  <c r="K2193" i="3"/>
  <c r="K2119" i="3"/>
  <c r="K2063" i="3"/>
  <c r="K1534" i="3"/>
  <c r="K1951" i="3"/>
  <c r="K2129" i="3"/>
  <c r="K2110" i="3"/>
  <c r="K1705" i="3"/>
  <c r="K1117" i="3"/>
  <c r="K2033" i="3"/>
  <c r="K1451" i="3"/>
  <c r="K1080" i="3"/>
  <c r="K1405" i="3"/>
  <c r="K626" i="3"/>
  <c r="K815" i="3"/>
  <c r="K335" i="3"/>
  <c r="K2122" i="3"/>
  <c r="K1879" i="3"/>
  <c r="K2166" i="3"/>
  <c r="K1805" i="3"/>
  <c r="K1554" i="3"/>
  <c r="K2358" i="3"/>
  <c r="K2109" i="3"/>
  <c r="K1974" i="3"/>
  <c r="K896" i="3"/>
  <c r="K967" i="3"/>
  <c r="K1394" i="3"/>
  <c r="K1176" i="3"/>
  <c r="K1577" i="3"/>
  <c r="K1725" i="3"/>
  <c r="K421" i="3"/>
  <c r="K851" i="3"/>
  <c r="K7" i="3"/>
  <c r="K1370" i="3"/>
  <c r="K2006" i="3"/>
  <c r="K2022" i="3"/>
  <c r="K1151" i="3"/>
  <c r="K549" i="3"/>
  <c r="K1525" i="3"/>
  <c r="K720" i="3"/>
  <c r="K2120" i="3"/>
  <c r="K2029" i="3"/>
  <c r="K700" i="3"/>
  <c r="K369" i="3"/>
  <c r="K988" i="3"/>
  <c r="K1011" i="3"/>
  <c r="K814" i="3"/>
  <c r="K1648" i="3"/>
  <c r="K508" i="3"/>
  <c r="K393" i="3"/>
  <c r="K29" i="3"/>
  <c r="K200" i="3"/>
  <c r="K2177" i="3"/>
  <c r="K1170" i="3"/>
  <c r="K1047" i="3"/>
  <c r="K1271" i="3"/>
  <c r="K277" i="3"/>
  <c r="K1005" i="3"/>
  <c r="K1434" i="3"/>
  <c r="K1037" i="3"/>
  <c r="K9" i="3"/>
  <c r="K2126" i="3"/>
  <c r="K2046" i="3"/>
  <c r="K1457" i="3"/>
  <c r="K489" i="3"/>
  <c r="K1721" i="3"/>
  <c r="K600" i="3"/>
  <c r="K658" i="3"/>
  <c r="K1955" i="3"/>
  <c r="K1413" i="3"/>
  <c r="K1063" i="3"/>
  <c r="K471" i="3"/>
  <c r="K1862" i="3"/>
  <c r="K955" i="3"/>
  <c r="K537" i="3"/>
  <c r="K1185" i="3"/>
  <c r="K1719" i="3"/>
  <c r="K1336" i="3"/>
  <c r="K1240" i="3"/>
  <c r="K236" i="3"/>
  <c r="K440" i="3"/>
  <c r="K2007" i="3"/>
  <c r="K77" i="3"/>
  <c r="K1060" i="3"/>
  <c r="K710" i="3"/>
  <c r="K1665" i="3"/>
  <c r="K427" i="3"/>
  <c r="K1727" i="3"/>
  <c r="K1701" i="3"/>
  <c r="K1210" i="3"/>
  <c r="K1864" i="3"/>
  <c r="K1213" i="3"/>
  <c r="K1562" i="3"/>
  <c r="K1472" i="3"/>
  <c r="K1436" i="3"/>
  <c r="K1260" i="3"/>
  <c r="K1353" i="3"/>
  <c r="K2335" i="3"/>
  <c r="K1778" i="3"/>
  <c r="K2188" i="3"/>
  <c r="K1707" i="3"/>
  <c r="K619" i="3"/>
  <c r="K2447" i="3"/>
  <c r="K2131" i="3"/>
  <c r="K1126" i="3"/>
  <c r="K1053" i="3"/>
  <c r="K1407" i="3"/>
  <c r="K2384" i="3"/>
  <c r="K2294" i="3"/>
  <c r="K1476" i="3"/>
  <c r="K1857" i="3"/>
  <c r="K2016" i="3"/>
  <c r="K1677" i="3"/>
  <c r="K1571" i="3"/>
  <c r="K2431" i="3"/>
  <c r="K2204" i="3"/>
  <c r="K1620" i="3"/>
  <c r="K1470" i="3"/>
  <c r="K2304" i="3"/>
  <c r="K1265" i="3"/>
  <c r="K2446" i="3"/>
  <c r="K1286" i="3"/>
  <c r="K1447" i="3"/>
  <c r="K1004" i="3"/>
  <c r="K2040" i="3"/>
  <c r="K1463" i="3"/>
  <c r="K1750" i="3"/>
  <c r="K1772" i="3"/>
  <c r="K2444" i="3"/>
  <c r="K2239" i="3"/>
  <c r="K1776" i="3"/>
  <c r="K1362" i="3"/>
  <c r="K1763" i="3"/>
  <c r="K1483" i="3"/>
  <c r="K1773" i="3"/>
  <c r="K1410" i="3"/>
  <c r="K1303" i="3"/>
  <c r="K1165" i="3"/>
  <c r="K2220" i="3"/>
  <c r="K1936" i="3"/>
  <c r="K2091" i="3"/>
  <c r="K269" i="3"/>
  <c r="K961" i="3"/>
  <c r="K1912" i="3"/>
  <c r="K1867" i="3"/>
  <c r="K2232" i="3"/>
  <c r="K1363" i="3"/>
  <c r="K1692" i="3"/>
  <c r="K1510" i="3"/>
  <c r="K2147" i="3"/>
  <c r="K2099" i="3"/>
  <c r="K1548" i="3"/>
  <c r="K1143" i="3"/>
  <c r="K903" i="3"/>
  <c r="K986" i="3"/>
  <c r="K884" i="3"/>
  <c r="K539" i="3"/>
  <c r="K2059" i="3"/>
  <c r="K1852" i="3"/>
  <c r="K1573" i="3"/>
  <c r="K1492" i="3"/>
  <c r="K2396" i="3"/>
  <c r="K2184" i="3"/>
  <c r="K2053" i="3"/>
  <c r="K1107" i="3"/>
  <c r="K1718" i="3"/>
  <c r="K1075" i="3"/>
  <c r="K1211" i="3"/>
  <c r="K2355" i="3"/>
  <c r="K1747" i="3"/>
  <c r="K1054" i="3"/>
  <c r="K1086" i="3"/>
  <c r="K2368" i="3"/>
  <c r="K1482" i="3"/>
  <c r="K1524" i="3"/>
  <c r="K1746" i="3"/>
  <c r="K1630" i="3"/>
  <c r="K2320" i="3"/>
  <c r="K2295" i="3"/>
  <c r="K2101" i="3"/>
  <c r="K1754" i="3"/>
  <c r="K2291" i="3"/>
  <c r="K2246" i="3"/>
  <c r="K1372" i="3"/>
  <c r="K1816" i="3"/>
  <c r="K1604" i="3"/>
  <c r="K1662" i="3"/>
  <c r="K1535" i="3"/>
  <c r="K1192" i="3"/>
  <c r="K2348" i="3"/>
  <c r="K2043" i="3"/>
  <c r="K2231" i="3"/>
  <c r="K2163" i="3"/>
  <c r="K1762" i="3"/>
  <c r="K1686" i="3"/>
  <c r="K1538" i="3"/>
  <c r="K2323" i="3"/>
  <c r="K1923" i="3"/>
  <c r="K1872" i="3"/>
  <c r="K1537" i="3"/>
  <c r="K2342" i="3"/>
  <c r="K2316" i="3"/>
  <c r="K2387" i="3"/>
  <c r="K2067" i="3"/>
  <c r="K1653" i="3"/>
  <c r="K1622" i="3"/>
  <c r="K1335" i="3"/>
  <c r="K1485" i="3"/>
  <c r="K1253" i="3"/>
  <c r="K1239" i="3"/>
  <c r="K1120" i="3"/>
  <c r="K2211" i="3"/>
  <c r="K2083" i="3"/>
  <c r="K1915" i="3"/>
  <c r="K1779" i="3"/>
  <c r="K1842" i="3"/>
  <c r="K1540" i="3"/>
  <c r="K1068" i="3"/>
  <c r="K1038" i="3"/>
  <c r="K1325" i="3"/>
  <c r="K1093" i="3"/>
  <c r="K2422" i="3"/>
  <c r="K1968" i="3"/>
  <c r="K1883" i="3"/>
  <c r="K1740" i="3"/>
  <c r="K1614" i="3"/>
  <c r="K1670" i="3"/>
  <c r="K1398" i="3"/>
  <c r="K1340" i="3"/>
  <c r="K721" i="3"/>
  <c r="K1638" i="3"/>
  <c r="K302" i="3"/>
  <c r="K2189" i="3"/>
  <c r="K1012" i="3"/>
  <c r="K58" i="3"/>
  <c r="K1825" i="3"/>
  <c r="K840" i="3"/>
  <c r="K2255" i="3"/>
  <c r="K1150" i="3"/>
  <c r="K85" i="3"/>
  <c r="K717" i="3"/>
  <c r="K1196" i="3"/>
  <c r="K1408" i="3"/>
  <c r="K2407" i="3"/>
  <c r="K1687" i="3"/>
  <c r="K630" i="3"/>
  <c r="K2032" i="3"/>
  <c r="K2068" i="3"/>
  <c r="K1118" i="3"/>
  <c r="K211" i="3"/>
  <c r="K825" i="3"/>
  <c r="K828" i="3"/>
  <c r="K2105" i="3"/>
  <c r="K811" i="3"/>
  <c r="K333" i="3"/>
  <c r="K1809" i="3"/>
  <c r="K2416" i="3"/>
  <c r="K1114" i="3"/>
  <c r="K1956" i="3"/>
  <c r="K2388" i="3"/>
  <c r="K1582" i="3"/>
  <c r="K363" i="3"/>
  <c r="K2247" i="3"/>
  <c r="K1920" i="3"/>
  <c r="K1682" i="3"/>
  <c r="K1660" i="3"/>
  <c r="K1663" i="3"/>
  <c r="K1683" i="3"/>
  <c r="K1373" i="3"/>
  <c r="K1437" i="3"/>
  <c r="K1028" i="3"/>
  <c r="K1256" i="3"/>
  <c r="K972" i="3"/>
  <c r="K904" i="3"/>
  <c r="K214" i="3"/>
  <c r="K1609" i="3"/>
  <c r="K2164" i="3"/>
  <c r="K995" i="3"/>
  <c r="K35" i="3"/>
  <c r="K1822" i="3"/>
  <c r="K830" i="3"/>
  <c r="K2185" i="3"/>
  <c r="K984" i="3"/>
  <c r="K78" i="3"/>
  <c r="K387" i="3"/>
  <c r="K1182" i="3"/>
  <c r="K1384" i="3"/>
  <c r="K2321" i="3"/>
  <c r="K1563" i="3"/>
  <c r="K1594" i="3"/>
  <c r="K354" i="3"/>
  <c r="K1487" i="3"/>
  <c r="K1969" i="3"/>
  <c r="K2044" i="3"/>
  <c r="K1066" i="3"/>
  <c r="K1921" i="3"/>
  <c r="K1636" i="3"/>
  <c r="K753" i="3"/>
  <c r="K468" i="3"/>
  <c r="K2102" i="3"/>
  <c r="K760" i="3"/>
  <c r="K60" i="3"/>
  <c r="K2385" i="3"/>
  <c r="K1110" i="3"/>
  <c r="K1876" i="3"/>
  <c r="K804" i="3"/>
  <c r="K2364" i="3"/>
  <c r="K227" i="3"/>
  <c r="K2443" i="3"/>
  <c r="K2317" i="3"/>
  <c r="K2352" i="3"/>
  <c r="K2052" i="3"/>
  <c r="K1856" i="3"/>
  <c r="K1726" i="3"/>
  <c r="K1777" i="3"/>
  <c r="K1664" i="3"/>
  <c r="K1388" i="3"/>
  <c r="K1212" i="3"/>
  <c r="K1358" i="3"/>
  <c r="K1462" i="3"/>
  <c r="K1259" i="3"/>
  <c r="K1010" i="3"/>
  <c r="K796" i="3"/>
  <c r="K294" i="3"/>
  <c r="K208" i="3"/>
  <c r="K2300" i="3"/>
  <c r="K1588" i="3"/>
  <c r="K272" i="3"/>
  <c r="K2124" i="3"/>
  <c r="K936" i="3"/>
  <c r="K18" i="3"/>
  <c r="K1702" i="3"/>
  <c r="K793" i="3"/>
  <c r="K2140" i="3"/>
  <c r="K966" i="3"/>
  <c r="K38" i="3"/>
  <c r="K318" i="3"/>
  <c r="K1081" i="3"/>
  <c r="K1268" i="3"/>
  <c r="K2292" i="3"/>
  <c r="K1566" i="3"/>
  <c r="K311" i="3"/>
  <c r="K1454" i="3"/>
  <c r="K368" i="3"/>
  <c r="K1392" i="3"/>
  <c r="K2009" i="3"/>
  <c r="K1214" i="3"/>
  <c r="K698" i="3"/>
  <c r="K169" i="3"/>
  <c r="K2084" i="3"/>
  <c r="K711" i="3"/>
  <c r="K1532" i="3"/>
  <c r="K1646" i="3"/>
  <c r="K2148" i="3"/>
  <c r="K1844" i="3"/>
  <c r="K781" i="3"/>
  <c r="K1438" i="3"/>
  <c r="K1471" i="3"/>
  <c r="K1412" i="3"/>
  <c r="K247" i="3"/>
  <c r="K1553" i="3"/>
  <c r="K233" i="3"/>
  <c r="K2028" i="3"/>
  <c r="K800" i="3"/>
  <c r="K1168" i="3"/>
  <c r="K1666" i="3"/>
  <c r="K686" i="3"/>
  <c r="K1948" i="3"/>
  <c r="K939" i="3"/>
  <c r="K1178" i="3"/>
  <c r="K2404" i="3"/>
  <c r="K1078" i="3"/>
  <c r="K872" i="3"/>
  <c r="K2265" i="3"/>
  <c r="K1513" i="3"/>
  <c r="K2393" i="3"/>
  <c r="K970" i="3"/>
  <c r="K1964" i="3"/>
  <c r="K928" i="3"/>
  <c r="K1042" i="3"/>
  <c r="K1516" i="3"/>
  <c r="K610" i="3"/>
  <c r="K1417" i="3"/>
  <c r="K1929" i="3"/>
  <c r="K545" i="3"/>
  <c r="K1270" i="3"/>
  <c r="K1596" i="3"/>
  <c r="K2054" i="3"/>
  <c r="K1090" i="3"/>
  <c r="K1751" i="3"/>
  <c r="K743" i="3"/>
  <c r="K129" i="3"/>
  <c r="K2296" i="3"/>
  <c r="K1578" i="3"/>
  <c r="K1356" i="3"/>
  <c r="K989" i="3"/>
  <c r="K882" i="3"/>
  <c r="K404" i="3"/>
  <c r="K153" i="3"/>
  <c r="K2252" i="3"/>
  <c r="K1478" i="3"/>
  <c r="K206" i="3"/>
  <c r="K1972" i="3"/>
  <c r="K703" i="3"/>
  <c r="K2356" i="3"/>
  <c r="K1631" i="3"/>
  <c r="K621" i="3"/>
  <c r="K1913" i="3"/>
  <c r="K853" i="3"/>
  <c r="K998" i="3"/>
  <c r="K2397" i="3"/>
  <c r="K2248" i="3"/>
  <c r="K1108" i="3"/>
  <c r="K2324" i="3"/>
  <c r="K1341" i="3"/>
  <c r="K807" i="3"/>
  <c r="K1940" i="3"/>
  <c r="K909" i="3"/>
  <c r="K911" i="3"/>
  <c r="K1464" i="3"/>
  <c r="K398" i="3"/>
  <c r="K1200" i="3"/>
  <c r="K1884" i="3"/>
  <c r="K486" i="3"/>
  <c r="K1501" i="3"/>
  <c r="K1904" i="3"/>
  <c r="K1055" i="3"/>
  <c r="K1736" i="3"/>
  <c r="K671" i="3"/>
  <c r="K2004" i="3"/>
  <c r="K1318" i="3"/>
  <c r="K2343" i="3"/>
  <c r="K2195" i="3"/>
  <c r="K2262" i="3"/>
  <c r="K1987" i="3"/>
  <c r="K1916" i="3"/>
  <c r="K1693" i="3"/>
  <c r="K1579" i="3"/>
  <c r="K1717" i="3"/>
  <c r="K1710" i="3"/>
  <c r="K1621" i="3"/>
  <c r="K1643" i="3"/>
  <c r="K1526" i="3"/>
  <c r="K1313" i="3"/>
  <c r="K963" i="3"/>
  <c r="K728" i="3"/>
  <c r="K646" i="3"/>
  <c r="K1452" i="3"/>
  <c r="K189" i="3"/>
  <c r="K1942" i="3"/>
  <c r="K593" i="3"/>
  <c r="K2349" i="3"/>
  <c r="K1627" i="3"/>
  <c r="K612" i="3"/>
  <c r="K1853" i="3"/>
  <c r="K813" i="3"/>
  <c r="K913" i="3"/>
  <c r="K2369" i="3"/>
  <c r="K991" i="3"/>
  <c r="K627" i="3"/>
  <c r="K2244" i="3"/>
  <c r="K2092" i="3"/>
  <c r="K1084" i="3"/>
  <c r="K2065" i="3"/>
  <c r="K1292" i="3"/>
  <c r="K340" i="3"/>
  <c r="K237" i="3"/>
  <c r="K1690" i="3"/>
  <c r="K905" i="3"/>
  <c r="K451" i="3"/>
  <c r="K1386" i="3"/>
  <c r="K343" i="3"/>
  <c r="K1127" i="3"/>
  <c r="K1870" i="3"/>
  <c r="K472" i="3"/>
  <c r="K2361" i="3"/>
  <c r="K1432" i="3"/>
  <c r="K1830" i="3"/>
  <c r="K978" i="3"/>
  <c r="K1696" i="3"/>
  <c r="K668" i="3"/>
  <c r="K1980" i="3"/>
  <c r="K1266" i="3"/>
  <c r="K2297" i="3"/>
  <c r="K2379" i="3"/>
  <c r="K2284" i="3"/>
  <c r="K2268" i="3"/>
  <c r="K2115" i="3"/>
  <c r="K1496" i="3"/>
  <c r="K1572" i="3"/>
  <c r="K1769" i="3"/>
  <c r="K1576" i="3"/>
  <c r="K1652" i="3"/>
  <c r="K1539" i="3"/>
  <c r="K1606" i="3"/>
  <c r="K1227" i="3"/>
  <c r="K1420" i="3"/>
  <c r="K1300" i="3"/>
  <c r="K1484" i="3"/>
  <c r="K1561" i="3"/>
  <c r="K1435" i="3"/>
  <c r="K1235" i="3"/>
  <c r="K1036" i="3"/>
  <c r="K1193" i="3"/>
  <c r="K1112" i="3"/>
  <c r="K783" i="3"/>
  <c r="K174" i="3"/>
  <c r="K470" i="3"/>
  <c r="K1441" i="3"/>
  <c r="K112" i="3"/>
  <c r="K1924" i="3"/>
  <c r="K494" i="3"/>
  <c r="K2332" i="3"/>
  <c r="K1598" i="3"/>
  <c r="K596" i="3"/>
  <c r="K1828" i="3"/>
  <c r="K729" i="3"/>
  <c r="K2359" i="3"/>
  <c r="K919" i="3"/>
  <c r="K589" i="3"/>
  <c r="K2160" i="3"/>
  <c r="K2048" i="3"/>
  <c r="K948" i="3"/>
  <c r="K2020" i="3"/>
  <c r="K1257" i="3"/>
  <c r="K270" i="3"/>
  <c r="K2448" i="3"/>
  <c r="K1633" i="3"/>
  <c r="K885" i="3"/>
  <c r="K258" i="3"/>
  <c r="K1198" i="3"/>
  <c r="K300" i="3"/>
  <c r="K953" i="3"/>
  <c r="K1806" i="3"/>
  <c r="K2240" i="3"/>
  <c r="K1414" i="3"/>
  <c r="K1774" i="3"/>
  <c r="K950" i="3"/>
  <c r="K1511" i="3"/>
  <c r="K574" i="3"/>
  <c r="K1190" i="3"/>
  <c r="K2221" i="3"/>
  <c r="K2287" i="3"/>
  <c r="K2315" i="3"/>
  <c r="K2436" i="3"/>
  <c r="K2227" i="3"/>
  <c r="K1995" i="3"/>
  <c r="K1835" i="3"/>
  <c r="K1661" i="3"/>
  <c r="K1536" i="3"/>
  <c r="K1461" i="3"/>
  <c r="K1399" i="3"/>
  <c r="K1209" i="3"/>
  <c r="K446" i="3"/>
  <c r="K360" i="3"/>
  <c r="K1142" i="3"/>
  <c r="K1014" i="3"/>
  <c r="K350" i="3"/>
  <c r="K374" i="3"/>
  <c r="K1287" i="3"/>
  <c r="K98" i="3"/>
  <c r="K1917" i="3"/>
  <c r="K481" i="3"/>
  <c r="K2279" i="3"/>
  <c r="K1542" i="3"/>
  <c r="K540" i="3"/>
  <c r="K1780" i="3"/>
  <c r="K488" i="3"/>
  <c r="K689" i="3"/>
  <c r="K2041" i="3"/>
  <c r="K856" i="3"/>
  <c r="K439" i="3"/>
  <c r="K2153" i="3"/>
  <c r="K2013" i="3"/>
  <c r="K925" i="3"/>
  <c r="K1937" i="3"/>
  <c r="K1254" i="3"/>
  <c r="K154" i="3"/>
  <c r="K2420" i="3"/>
  <c r="K1544" i="3"/>
  <c r="K842" i="3"/>
  <c r="K12" i="3"/>
  <c r="K1174" i="3"/>
  <c r="K204" i="3"/>
  <c r="K564" i="3"/>
  <c r="K414" i="3"/>
  <c r="K2208" i="3"/>
  <c r="K1346" i="3"/>
  <c r="K1704" i="3"/>
  <c r="K821" i="3"/>
  <c r="K1865" i="3"/>
  <c r="K2171" i="3"/>
  <c r="K2056" i="3"/>
  <c r="K1800" i="3"/>
  <c r="K865" i="3"/>
  <c r="K478" i="3"/>
  <c r="K382" i="3"/>
  <c r="K1262" i="3"/>
  <c r="K1836" i="3"/>
  <c r="K474" i="3"/>
  <c r="K2269" i="3"/>
  <c r="K1527" i="3"/>
  <c r="K416" i="3"/>
  <c r="K640" i="3"/>
  <c r="K1860" i="3"/>
  <c r="K732" i="3"/>
  <c r="K2150" i="3"/>
  <c r="K1988" i="3"/>
  <c r="K875" i="3"/>
  <c r="K1846" i="3"/>
  <c r="K1222" i="3"/>
  <c r="K140" i="3"/>
  <c r="K2375" i="3"/>
  <c r="K1522" i="3"/>
  <c r="K695" i="3"/>
  <c r="K2201" i="3"/>
  <c r="K1094" i="3"/>
  <c r="K201" i="3"/>
  <c r="K424" i="3"/>
  <c r="K1326" i="3"/>
  <c r="K408" i="3"/>
  <c r="K2169" i="3"/>
  <c r="K1308" i="3"/>
  <c r="K1617" i="3"/>
  <c r="K778" i="3"/>
  <c r="K1421" i="3"/>
  <c r="K400" i="3"/>
  <c r="K1840" i="3"/>
  <c r="K1072" i="3"/>
  <c r="K1900" i="3"/>
  <c r="K1349" i="3"/>
  <c r="K1547" i="3"/>
  <c r="K1302" i="3"/>
  <c r="K1206" i="3"/>
  <c r="K1164" i="3"/>
  <c r="K987" i="3"/>
  <c r="K981" i="3"/>
  <c r="K322" i="3"/>
  <c r="K447" i="3"/>
  <c r="K222" i="3"/>
  <c r="K2353" i="3"/>
  <c r="K1144" i="3"/>
  <c r="K42" i="3"/>
  <c r="K1801" i="3"/>
  <c r="K454" i="3"/>
  <c r="K2096" i="3"/>
  <c r="K1427" i="3"/>
  <c r="K383" i="3"/>
  <c r="K1720" i="3"/>
  <c r="K433" i="3"/>
  <c r="K559" i="3"/>
  <c r="K1644" i="3"/>
  <c r="K706" i="3"/>
  <c r="K94" i="3"/>
  <c r="K2017" i="3"/>
  <c r="K1934" i="3"/>
  <c r="K748" i="3"/>
  <c r="K1817" i="3"/>
  <c r="K1070" i="3"/>
  <c r="K118" i="3"/>
  <c r="K2288" i="3"/>
  <c r="K1494" i="3"/>
  <c r="K653" i="3"/>
  <c r="K2132" i="3"/>
  <c r="K1020" i="3"/>
  <c r="K180" i="3"/>
  <c r="K275" i="3"/>
  <c r="K1322" i="3"/>
  <c r="K283" i="3"/>
  <c r="K2142" i="3"/>
  <c r="K1281" i="3"/>
  <c r="K1568" i="3"/>
  <c r="K769" i="3"/>
  <c r="K1400" i="3"/>
  <c r="K346" i="3"/>
  <c r="K1833" i="3"/>
  <c r="K837" i="3"/>
  <c r="K1728" i="3"/>
  <c r="K2100" i="3"/>
  <c r="K1764" i="3"/>
  <c r="K1678" i="3"/>
  <c r="K1277" i="3"/>
  <c r="K1497" i="3"/>
  <c r="K1508" i="3"/>
  <c r="K1379" i="3"/>
  <c r="K1103" i="3"/>
  <c r="K758" i="3"/>
  <c r="K46" i="3"/>
  <c r="K2217" i="3"/>
  <c r="K797" i="3"/>
  <c r="K32" i="3"/>
  <c r="K1699" i="3"/>
  <c r="K338" i="3"/>
  <c r="K2089" i="3"/>
  <c r="K1381" i="3"/>
  <c r="K1612" i="3"/>
  <c r="K430" i="3"/>
  <c r="K521" i="3"/>
  <c r="K657" i="3"/>
  <c r="K215" i="3"/>
  <c r="K1992" i="3"/>
  <c r="K1888" i="3"/>
  <c r="K722" i="3"/>
  <c r="K1760" i="3"/>
  <c r="K1049" i="3"/>
  <c r="K114" i="3"/>
  <c r="K2281" i="3"/>
  <c r="K1390" i="3"/>
  <c r="K607" i="3"/>
  <c r="K1984" i="3"/>
  <c r="K993" i="3"/>
  <c r="K166" i="3"/>
  <c r="K62" i="3"/>
  <c r="K1184" i="3"/>
  <c r="K30" i="3"/>
  <c r="K2112" i="3"/>
  <c r="K1228" i="3"/>
  <c r="K1518" i="3"/>
  <c r="K766" i="3"/>
  <c r="K1304" i="3"/>
  <c r="K241" i="3"/>
  <c r="K1812" i="3"/>
  <c r="K785" i="3"/>
  <c r="K1671" i="3"/>
  <c r="K1731" i="3"/>
  <c r="K1724" i="3"/>
  <c r="K1473" i="3"/>
  <c r="K1755" i="3"/>
  <c r="K1676" i="3"/>
  <c r="K1406" i="3"/>
  <c r="K1446" i="3"/>
  <c r="K1359" i="3"/>
  <c r="K980" i="3"/>
  <c r="K1062" i="3"/>
  <c r="K197" i="3"/>
  <c r="K219" i="3"/>
  <c r="K2158" i="3"/>
  <c r="K680" i="3"/>
  <c r="K2432" i="3"/>
  <c r="K1591" i="3"/>
  <c r="K305" i="3"/>
  <c r="K1996" i="3"/>
  <c r="K1310" i="3"/>
  <c r="K308" i="3"/>
  <c r="K1366" i="3"/>
  <c r="K358" i="3"/>
  <c r="K502" i="3"/>
  <c r="K1430" i="3"/>
  <c r="K644" i="3"/>
  <c r="K144" i="3"/>
  <c r="K1961" i="3"/>
  <c r="K1838" i="3"/>
  <c r="K692" i="3"/>
  <c r="K1708" i="3"/>
  <c r="K1046" i="3"/>
  <c r="K279" i="3"/>
  <c r="K2233" i="3"/>
  <c r="K1376" i="3"/>
  <c r="K542" i="3"/>
  <c r="K1908" i="3"/>
  <c r="K982" i="3"/>
  <c r="K163" i="3"/>
  <c r="K2423" i="3"/>
  <c r="K1121" i="3"/>
  <c r="K10" i="3"/>
  <c r="K2036" i="3"/>
  <c r="K1204" i="3"/>
  <c r="K1467" i="3"/>
  <c r="K532" i="3"/>
  <c r="K1294" i="3"/>
  <c r="K172" i="3"/>
  <c r="K1770" i="3"/>
  <c r="K756" i="3"/>
  <c r="K2445" i="3"/>
  <c r="K2439" i="3"/>
  <c r="K2230" i="3"/>
  <c r="K2303" i="3"/>
  <c r="K2308" i="3"/>
  <c r="K1931" i="3"/>
  <c r="K1741" i="3"/>
  <c r="K1858" i="3"/>
  <c r="K1574" i="3"/>
  <c r="K1448" i="3"/>
  <c r="K1161" i="3"/>
  <c r="K483" i="3"/>
  <c r="K2144" i="3"/>
  <c r="K632" i="3"/>
  <c r="K2425" i="3"/>
  <c r="K1444" i="3"/>
  <c r="K223" i="3"/>
  <c r="K1945" i="3"/>
  <c r="K1230" i="3"/>
  <c r="K209" i="3"/>
  <c r="K327" i="3"/>
  <c r="K101" i="3"/>
  <c r="K1369" i="3"/>
  <c r="K556" i="3"/>
  <c r="K844" i="3"/>
  <c r="K1794" i="3"/>
  <c r="K1814" i="3"/>
  <c r="K660" i="3"/>
  <c r="K1694" i="3"/>
  <c r="K958" i="3"/>
  <c r="K2329" i="3"/>
  <c r="K2212" i="3"/>
  <c r="K1354" i="3"/>
  <c r="K422" i="3"/>
  <c r="K1820" i="3"/>
  <c r="K944" i="3"/>
  <c r="K110" i="3"/>
  <c r="K2305" i="3"/>
  <c r="K1097" i="3"/>
  <c r="K1998" i="3"/>
  <c r="K1137" i="3"/>
  <c r="K1364" i="3"/>
  <c r="K526" i="3"/>
  <c r="K1284" i="3"/>
  <c r="K123" i="3"/>
  <c r="K1758" i="3"/>
  <c r="K649" i="3"/>
  <c r="K1241" i="3"/>
  <c r="K1650" i="3"/>
  <c r="K1558" i="3"/>
  <c r="K1278" i="3"/>
  <c r="K1529" i="3"/>
  <c r="K1264" i="3"/>
  <c r="K1102" i="3"/>
  <c r="K158" i="3"/>
  <c r="K900" i="3"/>
  <c r="K323" i="3"/>
  <c r="K2076" i="3"/>
  <c r="K500" i="3"/>
  <c r="K2336" i="3"/>
  <c r="K1374" i="3"/>
  <c r="K182" i="3"/>
  <c r="K1910" i="3"/>
  <c r="K1130" i="3"/>
  <c r="K185" i="3"/>
  <c r="K1314" i="3"/>
  <c r="K298" i="3"/>
  <c r="K243" i="3"/>
  <c r="K1320" i="3"/>
  <c r="K1783" i="3"/>
  <c r="K1790" i="3"/>
  <c r="K582" i="3"/>
  <c r="K1654" i="3"/>
  <c r="K878" i="3"/>
  <c r="K2196" i="3"/>
  <c r="K2198" i="3"/>
  <c r="K1250" i="3"/>
  <c r="K1087" i="3"/>
  <c r="K901" i="3"/>
  <c r="K47" i="3"/>
  <c r="K2271" i="3"/>
  <c r="K941" i="3"/>
  <c r="K1029" i="3"/>
  <c r="K1953" i="3"/>
  <c r="K1134" i="3"/>
  <c r="K1180" i="3"/>
  <c r="K2128" i="3"/>
  <c r="K1207" i="3"/>
  <c r="K69" i="3"/>
  <c r="K1656" i="3"/>
  <c r="K458" i="3"/>
  <c r="K1022" i="3"/>
  <c r="K2372" i="3"/>
  <c r="K1460" i="3"/>
  <c r="K1402" i="3"/>
  <c r="K1404" i="3"/>
  <c r="K1423" i="3"/>
  <c r="K1158" i="3"/>
  <c r="K74" i="3"/>
  <c r="K260" i="3"/>
  <c r="K1788" i="3"/>
  <c r="K443" i="3"/>
  <c r="K2276" i="3"/>
  <c r="K1244" i="3"/>
  <c r="K175" i="3"/>
  <c r="K1892" i="3"/>
  <c r="K1064" i="3"/>
  <c r="K148" i="3"/>
  <c r="K1279" i="3"/>
  <c r="K151" i="3"/>
  <c r="K107" i="3"/>
  <c r="K1247" i="3"/>
  <c r="K178" i="3"/>
  <c r="K230" i="3"/>
  <c r="K1684" i="3"/>
  <c r="K1738" i="3"/>
  <c r="K562" i="3"/>
  <c r="K1640" i="3"/>
  <c r="K816" i="3"/>
  <c r="K2176" i="3"/>
  <c r="K2174" i="3"/>
  <c r="K1236" i="3"/>
  <c r="K133" i="3"/>
  <c r="K1756" i="3"/>
  <c r="K895" i="3"/>
  <c r="K20" i="3"/>
  <c r="K2257" i="3"/>
  <c r="K888" i="3"/>
  <c r="K818" i="3"/>
  <c r="K1894" i="3"/>
  <c r="K1076" i="3"/>
  <c r="K1159" i="3"/>
  <c r="K2108" i="3"/>
  <c r="K1166" i="3"/>
  <c r="K26" i="3"/>
  <c r="K1624" i="3"/>
  <c r="K428" i="3"/>
  <c r="K890" i="3"/>
  <c r="K2412" i="3"/>
  <c r="K2205" i="3"/>
  <c r="K2051" i="3"/>
  <c r="K1766" i="3"/>
  <c r="K1748" i="3"/>
  <c r="K1714" i="3"/>
  <c r="K1556" i="3"/>
  <c r="K1238" i="3"/>
  <c r="K1350" i="3"/>
  <c r="K1324" i="3"/>
  <c r="K1337" i="3"/>
  <c r="K1140" i="3"/>
  <c r="K974" i="3"/>
  <c r="K899" i="3"/>
  <c r="K246" i="3"/>
  <c r="K461" i="3"/>
  <c r="K379" i="3"/>
  <c r="K372" i="3"/>
  <c r="K235" i="3"/>
  <c r="K254" i="3"/>
  <c r="K2390" i="3"/>
  <c r="K1732" i="3"/>
  <c r="K380" i="3"/>
  <c r="K2224" i="3"/>
  <c r="K1172" i="3"/>
  <c r="K142" i="3"/>
  <c r="K1868" i="3"/>
  <c r="K933" i="3"/>
  <c r="K2318" i="3"/>
  <c r="K1220" i="3"/>
  <c r="K88" i="3"/>
  <c r="K1550" i="3"/>
  <c r="K1216" i="3"/>
  <c r="K91" i="3"/>
  <c r="K120" i="3"/>
  <c r="K1615" i="3"/>
  <c r="K1734" i="3"/>
  <c r="K552" i="3"/>
  <c r="K1586" i="3"/>
  <c r="K675" i="3"/>
  <c r="K2060" i="3"/>
  <c r="K2156" i="3"/>
  <c r="K1156" i="3"/>
  <c r="K286" i="3"/>
  <c r="K1744" i="3"/>
  <c r="K832" i="3"/>
  <c r="K1006" i="3"/>
  <c r="K2180" i="3"/>
  <c r="K861" i="3"/>
  <c r="K448" i="3"/>
  <c r="K1873" i="3"/>
  <c r="K1039" i="3"/>
  <c r="K1124" i="3"/>
  <c r="K2057" i="3"/>
  <c r="K1100" i="3"/>
  <c r="K23" i="3"/>
  <c r="K1602" i="3"/>
  <c r="K366" i="3"/>
  <c r="K248" i="3"/>
  <c r="K2339" i="3"/>
  <c r="K2340" i="3"/>
  <c r="K2427" i="3"/>
  <c r="K2428" i="3"/>
  <c r="K2413" i="3"/>
  <c r="K2414" i="3"/>
  <c r="K2380" i="3"/>
  <c r="K2381" i="3"/>
  <c r="K2399" i="3"/>
  <c r="K2400" i="3"/>
  <c r="K2259" i="3"/>
  <c r="K2260" i="3"/>
  <c r="K2235" i="3"/>
  <c r="K223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<sst xmlns="http://schemas.openxmlformats.org/spreadsheetml/2006/main" count="78384" uniqueCount="66">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</sst>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</a:t>
            </a:r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Mapping!$F$2:$F$2449</c:f>
              <c:numCache>
                <c:formatCode>General</c:formatCode>
                <c:ptCount val="2448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  <c:pt idx="36">
                  <c:v>50</c:v>
                </c:pt>
                <c:pt idx="37">
                  <c:v>60</c:v>
                </c:pt>
                <c:pt idx="38">
                  <c:v>70</c:v>
                </c:pt>
                <c:pt idx="39">
                  <c:v>80</c:v>
                </c:pt>
                <c:pt idx="40">
                  <c:v>90</c:v>
                </c:pt>
                <c:pt idx="41">
                  <c:v>100</c:v>
                </c:pt>
                <c:pt idx="42">
                  <c:v>110</c:v>
                </c:pt>
                <c:pt idx="43">
                  <c:v>120</c:v>
                </c:pt>
                <c:pt idx="44">
                  <c:v>130</c:v>
                </c:pt>
                <c:pt idx="45">
                  <c:v>140</c:v>
                </c:pt>
                <c:pt idx="46">
                  <c:v>150</c:v>
                </c:pt>
                <c:pt idx="47">
                  <c:v>160</c:v>
                </c:pt>
                <c:pt idx="48">
                  <c:v>170</c:v>
                </c:pt>
                <c:pt idx="49">
                  <c:v>180</c:v>
                </c:pt>
                <c:pt idx="50">
                  <c:v>190</c:v>
                </c:pt>
                <c:pt idx="51">
                  <c:v>200</c:v>
                </c:pt>
                <c:pt idx="52">
                  <c:v>210</c:v>
                </c:pt>
                <c:pt idx="53">
                  <c:v>220</c:v>
                </c:pt>
                <c:pt idx="54">
                  <c:v>230</c:v>
                </c:pt>
                <c:pt idx="55">
                  <c:v>240</c:v>
                </c:pt>
                <c:pt idx="56">
                  <c:v>250</c:v>
                </c:pt>
                <c:pt idx="57">
                  <c:v>260</c:v>
                </c:pt>
                <c:pt idx="58">
                  <c:v>270</c:v>
                </c:pt>
                <c:pt idx="59">
                  <c:v>280</c:v>
                </c:pt>
                <c:pt idx="60">
                  <c:v>290</c:v>
                </c:pt>
                <c:pt idx="61">
                  <c:v>300</c:v>
                </c:pt>
                <c:pt idx="62">
                  <c:v>310</c:v>
                </c:pt>
                <c:pt idx="63">
                  <c:v>320</c:v>
                </c:pt>
                <c:pt idx="64">
                  <c:v>330</c:v>
                </c:pt>
                <c:pt idx="65">
                  <c:v>340</c:v>
                </c:pt>
                <c:pt idx="66">
                  <c:v>350</c:v>
                </c:pt>
                <c:pt idx="67">
                  <c:v>360</c:v>
                </c:pt>
                <c:pt idx="68">
                  <c:v>370</c:v>
                </c:pt>
                <c:pt idx="69">
                  <c:v>380</c:v>
                </c:pt>
                <c:pt idx="70">
                  <c:v>390</c:v>
                </c:pt>
                <c:pt idx="71">
                  <c:v>400</c:v>
                </c:pt>
                <c:pt idx="72">
                  <c:v>50</c:v>
                </c:pt>
                <c:pt idx="73">
                  <c:v>60</c:v>
                </c:pt>
                <c:pt idx="74">
                  <c:v>70</c:v>
                </c:pt>
                <c:pt idx="75">
                  <c:v>80</c:v>
                </c:pt>
                <c:pt idx="76">
                  <c:v>90</c:v>
                </c:pt>
                <c:pt idx="77">
                  <c:v>100</c:v>
                </c:pt>
                <c:pt idx="78">
                  <c:v>110</c:v>
                </c:pt>
                <c:pt idx="79">
                  <c:v>120</c:v>
                </c:pt>
                <c:pt idx="80">
                  <c:v>130</c:v>
                </c:pt>
                <c:pt idx="81">
                  <c:v>140</c:v>
                </c:pt>
                <c:pt idx="82">
                  <c:v>150</c:v>
                </c:pt>
                <c:pt idx="83">
                  <c:v>160</c:v>
                </c:pt>
                <c:pt idx="84">
                  <c:v>170</c:v>
                </c:pt>
                <c:pt idx="85">
                  <c:v>180</c:v>
                </c:pt>
                <c:pt idx="86">
                  <c:v>190</c:v>
                </c:pt>
                <c:pt idx="87">
                  <c:v>200</c:v>
                </c:pt>
                <c:pt idx="88">
                  <c:v>210</c:v>
                </c:pt>
                <c:pt idx="89">
                  <c:v>220</c:v>
                </c:pt>
                <c:pt idx="90">
                  <c:v>230</c:v>
                </c:pt>
                <c:pt idx="91">
                  <c:v>240</c:v>
                </c:pt>
                <c:pt idx="92">
                  <c:v>250</c:v>
                </c:pt>
                <c:pt idx="93">
                  <c:v>260</c:v>
                </c:pt>
                <c:pt idx="94">
                  <c:v>270</c:v>
                </c:pt>
                <c:pt idx="95">
                  <c:v>280</c:v>
                </c:pt>
                <c:pt idx="96">
                  <c:v>290</c:v>
                </c:pt>
                <c:pt idx="97">
                  <c:v>300</c:v>
                </c:pt>
                <c:pt idx="98">
                  <c:v>310</c:v>
                </c:pt>
                <c:pt idx="99">
                  <c:v>320</c:v>
                </c:pt>
                <c:pt idx="100">
                  <c:v>330</c:v>
                </c:pt>
                <c:pt idx="101">
                  <c:v>340</c:v>
                </c:pt>
                <c:pt idx="102">
                  <c:v>350</c:v>
                </c:pt>
                <c:pt idx="103">
                  <c:v>360</c:v>
                </c:pt>
                <c:pt idx="104">
                  <c:v>370</c:v>
                </c:pt>
                <c:pt idx="105">
                  <c:v>380</c:v>
                </c:pt>
                <c:pt idx="106">
                  <c:v>390</c:v>
                </c:pt>
                <c:pt idx="107">
                  <c:v>400</c:v>
                </c:pt>
                <c:pt idx="108">
                  <c:v>50</c:v>
                </c:pt>
                <c:pt idx="109">
                  <c:v>60</c:v>
                </c:pt>
                <c:pt idx="110">
                  <c:v>70</c:v>
                </c:pt>
                <c:pt idx="111">
                  <c:v>80</c:v>
                </c:pt>
                <c:pt idx="112">
                  <c:v>90</c:v>
                </c:pt>
                <c:pt idx="113">
                  <c:v>100</c:v>
                </c:pt>
                <c:pt idx="114">
                  <c:v>110</c:v>
                </c:pt>
                <c:pt idx="115">
                  <c:v>120</c:v>
                </c:pt>
                <c:pt idx="116">
                  <c:v>130</c:v>
                </c:pt>
                <c:pt idx="117">
                  <c:v>140</c:v>
                </c:pt>
                <c:pt idx="118">
                  <c:v>150</c:v>
                </c:pt>
                <c:pt idx="119">
                  <c:v>160</c:v>
                </c:pt>
                <c:pt idx="120">
                  <c:v>170</c:v>
                </c:pt>
                <c:pt idx="121">
                  <c:v>180</c:v>
                </c:pt>
                <c:pt idx="122">
                  <c:v>190</c:v>
                </c:pt>
                <c:pt idx="123">
                  <c:v>200</c:v>
                </c:pt>
                <c:pt idx="124">
                  <c:v>210</c:v>
                </c:pt>
                <c:pt idx="125">
                  <c:v>220</c:v>
                </c:pt>
                <c:pt idx="126">
                  <c:v>230</c:v>
                </c:pt>
                <c:pt idx="127">
                  <c:v>240</c:v>
                </c:pt>
                <c:pt idx="128">
                  <c:v>250</c:v>
                </c:pt>
                <c:pt idx="129">
                  <c:v>260</c:v>
                </c:pt>
                <c:pt idx="130">
                  <c:v>270</c:v>
                </c:pt>
                <c:pt idx="131">
                  <c:v>280</c:v>
                </c:pt>
                <c:pt idx="132">
                  <c:v>290</c:v>
                </c:pt>
                <c:pt idx="133">
                  <c:v>300</c:v>
                </c:pt>
                <c:pt idx="134">
                  <c:v>310</c:v>
                </c:pt>
                <c:pt idx="135">
                  <c:v>320</c:v>
                </c:pt>
                <c:pt idx="136">
                  <c:v>330</c:v>
                </c:pt>
                <c:pt idx="137">
                  <c:v>340</c:v>
                </c:pt>
                <c:pt idx="138">
                  <c:v>350</c:v>
                </c:pt>
                <c:pt idx="139">
                  <c:v>360</c:v>
                </c:pt>
                <c:pt idx="140">
                  <c:v>370</c:v>
                </c:pt>
                <c:pt idx="141">
                  <c:v>380</c:v>
                </c:pt>
                <c:pt idx="142">
                  <c:v>390</c:v>
                </c:pt>
                <c:pt idx="143">
                  <c:v>400</c:v>
                </c:pt>
                <c:pt idx="144">
                  <c:v>50</c:v>
                </c:pt>
                <c:pt idx="145">
                  <c:v>60</c:v>
                </c:pt>
                <c:pt idx="146">
                  <c:v>70</c:v>
                </c:pt>
                <c:pt idx="147">
                  <c:v>80</c:v>
                </c:pt>
                <c:pt idx="148">
                  <c:v>90</c:v>
                </c:pt>
                <c:pt idx="149">
                  <c:v>100</c:v>
                </c:pt>
                <c:pt idx="150">
                  <c:v>110</c:v>
                </c:pt>
                <c:pt idx="151">
                  <c:v>120</c:v>
                </c:pt>
                <c:pt idx="152">
                  <c:v>130</c:v>
                </c:pt>
                <c:pt idx="153">
                  <c:v>140</c:v>
                </c:pt>
                <c:pt idx="154">
                  <c:v>150</c:v>
                </c:pt>
                <c:pt idx="155">
                  <c:v>160</c:v>
                </c:pt>
                <c:pt idx="156">
                  <c:v>170</c:v>
                </c:pt>
                <c:pt idx="157">
                  <c:v>180</c:v>
                </c:pt>
                <c:pt idx="158">
                  <c:v>190</c:v>
                </c:pt>
                <c:pt idx="159">
                  <c:v>200</c:v>
                </c:pt>
                <c:pt idx="160">
                  <c:v>210</c:v>
                </c:pt>
                <c:pt idx="161">
                  <c:v>220</c:v>
                </c:pt>
                <c:pt idx="162">
                  <c:v>230</c:v>
                </c:pt>
                <c:pt idx="163">
                  <c:v>240</c:v>
                </c:pt>
                <c:pt idx="164">
                  <c:v>250</c:v>
                </c:pt>
                <c:pt idx="165">
                  <c:v>260</c:v>
                </c:pt>
                <c:pt idx="166">
                  <c:v>270</c:v>
                </c:pt>
                <c:pt idx="167">
                  <c:v>280</c:v>
                </c:pt>
                <c:pt idx="168">
                  <c:v>290</c:v>
                </c:pt>
                <c:pt idx="169">
                  <c:v>300</c:v>
                </c:pt>
                <c:pt idx="170">
                  <c:v>310</c:v>
                </c:pt>
                <c:pt idx="171">
                  <c:v>320</c:v>
                </c:pt>
                <c:pt idx="172">
                  <c:v>330</c:v>
                </c:pt>
                <c:pt idx="173">
                  <c:v>340</c:v>
                </c:pt>
                <c:pt idx="174">
                  <c:v>350</c:v>
                </c:pt>
                <c:pt idx="175">
                  <c:v>360</c:v>
                </c:pt>
                <c:pt idx="176">
                  <c:v>370</c:v>
                </c:pt>
                <c:pt idx="177">
                  <c:v>380</c:v>
                </c:pt>
                <c:pt idx="178">
                  <c:v>390</c:v>
                </c:pt>
                <c:pt idx="179">
                  <c:v>400</c:v>
                </c:pt>
                <c:pt idx="180">
                  <c:v>50</c:v>
                </c:pt>
                <c:pt idx="181">
                  <c:v>60</c:v>
                </c:pt>
                <c:pt idx="182">
                  <c:v>70</c:v>
                </c:pt>
                <c:pt idx="183">
                  <c:v>80</c:v>
                </c:pt>
                <c:pt idx="184">
                  <c:v>90</c:v>
                </c:pt>
                <c:pt idx="185">
                  <c:v>100</c:v>
                </c:pt>
                <c:pt idx="186">
                  <c:v>110</c:v>
                </c:pt>
                <c:pt idx="187">
                  <c:v>120</c:v>
                </c:pt>
                <c:pt idx="188">
                  <c:v>130</c:v>
                </c:pt>
                <c:pt idx="189">
                  <c:v>140</c:v>
                </c:pt>
                <c:pt idx="190">
                  <c:v>150</c:v>
                </c:pt>
                <c:pt idx="191">
                  <c:v>160</c:v>
                </c:pt>
                <c:pt idx="192">
                  <c:v>170</c:v>
                </c:pt>
                <c:pt idx="193">
                  <c:v>180</c:v>
                </c:pt>
                <c:pt idx="194">
                  <c:v>190</c:v>
                </c:pt>
                <c:pt idx="195">
                  <c:v>200</c:v>
                </c:pt>
                <c:pt idx="196">
                  <c:v>210</c:v>
                </c:pt>
                <c:pt idx="197">
                  <c:v>220</c:v>
                </c:pt>
                <c:pt idx="198">
                  <c:v>230</c:v>
                </c:pt>
                <c:pt idx="199">
                  <c:v>240</c:v>
                </c:pt>
                <c:pt idx="200">
                  <c:v>250</c:v>
                </c:pt>
                <c:pt idx="201">
                  <c:v>260</c:v>
                </c:pt>
                <c:pt idx="202">
                  <c:v>270</c:v>
                </c:pt>
                <c:pt idx="203">
                  <c:v>280</c:v>
                </c:pt>
                <c:pt idx="204">
                  <c:v>290</c:v>
                </c:pt>
                <c:pt idx="205">
                  <c:v>300</c:v>
                </c:pt>
                <c:pt idx="206">
                  <c:v>310</c:v>
                </c:pt>
                <c:pt idx="207">
                  <c:v>320</c:v>
                </c:pt>
                <c:pt idx="208">
                  <c:v>330</c:v>
                </c:pt>
                <c:pt idx="209">
                  <c:v>340</c:v>
                </c:pt>
                <c:pt idx="210">
                  <c:v>350</c:v>
                </c:pt>
                <c:pt idx="211">
                  <c:v>360</c:v>
                </c:pt>
                <c:pt idx="212">
                  <c:v>370</c:v>
                </c:pt>
                <c:pt idx="213">
                  <c:v>380</c:v>
                </c:pt>
                <c:pt idx="214">
                  <c:v>390</c:v>
                </c:pt>
                <c:pt idx="215">
                  <c:v>400</c:v>
                </c:pt>
                <c:pt idx="216">
                  <c:v>50</c:v>
                </c:pt>
                <c:pt idx="217">
                  <c:v>60</c:v>
                </c:pt>
                <c:pt idx="218">
                  <c:v>70</c:v>
                </c:pt>
                <c:pt idx="219">
                  <c:v>80</c:v>
                </c:pt>
                <c:pt idx="220">
                  <c:v>90</c:v>
                </c:pt>
                <c:pt idx="221">
                  <c:v>100</c:v>
                </c:pt>
                <c:pt idx="222">
                  <c:v>110</c:v>
                </c:pt>
                <c:pt idx="223">
                  <c:v>120</c:v>
                </c:pt>
                <c:pt idx="224">
                  <c:v>130</c:v>
                </c:pt>
                <c:pt idx="225">
                  <c:v>140</c:v>
                </c:pt>
                <c:pt idx="226">
                  <c:v>150</c:v>
                </c:pt>
                <c:pt idx="227">
                  <c:v>160</c:v>
                </c:pt>
                <c:pt idx="228">
                  <c:v>170</c:v>
                </c:pt>
                <c:pt idx="229">
                  <c:v>180</c:v>
                </c:pt>
                <c:pt idx="230">
                  <c:v>190</c:v>
                </c:pt>
                <c:pt idx="231">
                  <c:v>200</c:v>
                </c:pt>
                <c:pt idx="232">
                  <c:v>210</c:v>
                </c:pt>
                <c:pt idx="233">
                  <c:v>220</c:v>
                </c:pt>
                <c:pt idx="234">
                  <c:v>230</c:v>
                </c:pt>
                <c:pt idx="235">
                  <c:v>240</c:v>
                </c:pt>
                <c:pt idx="236">
                  <c:v>250</c:v>
                </c:pt>
                <c:pt idx="237">
                  <c:v>260</c:v>
                </c:pt>
                <c:pt idx="238">
                  <c:v>270</c:v>
                </c:pt>
                <c:pt idx="239">
                  <c:v>280</c:v>
                </c:pt>
                <c:pt idx="240">
                  <c:v>290</c:v>
                </c:pt>
                <c:pt idx="241">
                  <c:v>300</c:v>
                </c:pt>
                <c:pt idx="242">
                  <c:v>310</c:v>
                </c:pt>
                <c:pt idx="243">
                  <c:v>320</c:v>
                </c:pt>
                <c:pt idx="244">
                  <c:v>330</c:v>
                </c:pt>
                <c:pt idx="245">
                  <c:v>340</c:v>
                </c:pt>
                <c:pt idx="246">
                  <c:v>350</c:v>
                </c:pt>
                <c:pt idx="247">
                  <c:v>360</c:v>
                </c:pt>
                <c:pt idx="248">
                  <c:v>370</c:v>
                </c:pt>
                <c:pt idx="249">
                  <c:v>380</c:v>
                </c:pt>
                <c:pt idx="250">
                  <c:v>390</c:v>
                </c:pt>
                <c:pt idx="251">
                  <c:v>400</c:v>
                </c:pt>
                <c:pt idx="252">
                  <c:v>50</c:v>
                </c:pt>
                <c:pt idx="253">
                  <c:v>60</c:v>
                </c:pt>
                <c:pt idx="254">
                  <c:v>70</c:v>
                </c:pt>
                <c:pt idx="255">
                  <c:v>80</c:v>
                </c:pt>
                <c:pt idx="256">
                  <c:v>90</c:v>
                </c:pt>
                <c:pt idx="257">
                  <c:v>100</c:v>
                </c:pt>
                <c:pt idx="258">
                  <c:v>110</c:v>
                </c:pt>
                <c:pt idx="259">
                  <c:v>120</c:v>
                </c:pt>
                <c:pt idx="260">
                  <c:v>130</c:v>
                </c:pt>
                <c:pt idx="261">
                  <c:v>140</c:v>
                </c:pt>
                <c:pt idx="262">
                  <c:v>150</c:v>
                </c:pt>
                <c:pt idx="263">
                  <c:v>160</c:v>
                </c:pt>
                <c:pt idx="264">
                  <c:v>170</c:v>
                </c:pt>
                <c:pt idx="265">
                  <c:v>180</c:v>
                </c:pt>
                <c:pt idx="266">
                  <c:v>190</c:v>
                </c:pt>
                <c:pt idx="267">
                  <c:v>200</c:v>
                </c:pt>
                <c:pt idx="268">
                  <c:v>210</c:v>
                </c:pt>
                <c:pt idx="269">
                  <c:v>220</c:v>
                </c:pt>
                <c:pt idx="270">
                  <c:v>230</c:v>
                </c:pt>
                <c:pt idx="271">
                  <c:v>240</c:v>
                </c:pt>
                <c:pt idx="272">
                  <c:v>250</c:v>
                </c:pt>
                <c:pt idx="273">
                  <c:v>260</c:v>
                </c:pt>
                <c:pt idx="274">
                  <c:v>270</c:v>
                </c:pt>
                <c:pt idx="275">
                  <c:v>280</c:v>
                </c:pt>
                <c:pt idx="276">
                  <c:v>290</c:v>
                </c:pt>
                <c:pt idx="277">
                  <c:v>300</c:v>
                </c:pt>
                <c:pt idx="278">
                  <c:v>310</c:v>
                </c:pt>
                <c:pt idx="279">
                  <c:v>320</c:v>
                </c:pt>
                <c:pt idx="280">
                  <c:v>330</c:v>
                </c:pt>
                <c:pt idx="281">
                  <c:v>340</c:v>
                </c:pt>
                <c:pt idx="282">
                  <c:v>350</c:v>
                </c:pt>
                <c:pt idx="283">
                  <c:v>360</c:v>
                </c:pt>
                <c:pt idx="284">
                  <c:v>370</c:v>
                </c:pt>
                <c:pt idx="285">
                  <c:v>380</c:v>
                </c:pt>
                <c:pt idx="286">
                  <c:v>390</c:v>
                </c:pt>
                <c:pt idx="287">
                  <c:v>400</c:v>
                </c:pt>
                <c:pt idx="288">
                  <c:v>50</c:v>
                </c:pt>
                <c:pt idx="289">
                  <c:v>60</c:v>
                </c:pt>
                <c:pt idx="290">
                  <c:v>70</c:v>
                </c:pt>
                <c:pt idx="291">
                  <c:v>80</c:v>
                </c:pt>
                <c:pt idx="292">
                  <c:v>90</c:v>
                </c:pt>
                <c:pt idx="293">
                  <c:v>100</c:v>
                </c:pt>
                <c:pt idx="294">
                  <c:v>110</c:v>
                </c:pt>
                <c:pt idx="295">
                  <c:v>120</c:v>
                </c:pt>
                <c:pt idx="296">
                  <c:v>130</c:v>
                </c:pt>
                <c:pt idx="297">
                  <c:v>140</c:v>
                </c:pt>
                <c:pt idx="298">
                  <c:v>150</c:v>
                </c:pt>
                <c:pt idx="299">
                  <c:v>160</c:v>
                </c:pt>
                <c:pt idx="300">
                  <c:v>170</c:v>
                </c:pt>
                <c:pt idx="301">
                  <c:v>180</c:v>
                </c:pt>
                <c:pt idx="302">
                  <c:v>190</c:v>
                </c:pt>
                <c:pt idx="303">
                  <c:v>200</c:v>
                </c:pt>
                <c:pt idx="304">
                  <c:v>210</c:v>
                </c:pt>
                <c:pt idx="305">
                  <c:v>220</c:v>
                </c:pt>
                <c:pt idx="306">
                  <c:v>230</c:v>
                </c:pt>
                <c:pt idx="307">
                  <c:v>240</c:v>
                </c:pt>
                <c:pt idx="308">
                  <c:v>250</c:v>
                </c:pt>
                <c:pt idx="309">
                  <c:v>260</c:v>
                </c:pt>
                <c:pt idx="310">
                  <c:v>270</c:v>
                </c:pt>
                <c:pt idx="311">
                  <c:v>280</c:v>
                </c:pt>
                <c:pt idx="312">
                  <c:v>290</c:v>
                </c:pt>
                <c:pt idx="313">
                  <c:v>300</c:v>
                </c:pt>
                <c:pt idx="314">
                  <c:v>310</c:v>
                </c:pt>
                <c:pt idx="315">
                  <c:v>320</c:v>
                </c:pt>
                <c:pt idx="316">
                  <c:v>330</c:v>
                </c:pt>
                <c:pt idx="317">
                  <c:v>340</c:v>
                </c:pt>
                <c:pt idx="318">
                  <c:v>350</c:v>
                </c:pt>
                <c:pt idx="319">
                  <c:v>360</c:v>
                </c:pt>
                <c:pt idx="320">
                  <c:v>370</c:v>
                </c:pt>
                <c:pt idx="321">
                  <c:v>380</c:v>
                </c:pt>
                <c:pt idx="322">
                  <c:v>390</c:v>
                </c:pt>
                <c:pt idx="323">
                  <c:v>400</c:v>
                </c:pt>
                <c:pt idx="324">
                  <c:v>50</c:v>
                </c:pt>
                <c:pt idx="325">
                  <c:v>60</c:v>
                </c:pt>
                <c:pt idx="326">
                  <c:v>70</c:v>
                </c:pt>
                <c:pt idx="327">
                  <c:v>80</c:v>
                </c:pt>
                <c:pt idx="328">
                  <c:v>90</c:v>
                </c:pt>
                <c:pt idx="329">
                  <c:v>100</c:v>
                </c:pt>
                <c:pt idx="330">
                  <c:v>110</c:v>
                </c:pt>
                <c:pt idx="331">
                  <c:v>120</c:v>
                </c:pt>
                <c:pt idx="332">
                  <c:v>130</c:v>
                </c:pt>
                <c:pt idx="333">
                  <c:v>140</c:v>
                </c:pt>
                <c:pt idx="334">
                  <c:v>150</c:v>
                </c:pt>
                <c:pt idx="335">
                  <c:v>160</c:v>
                </c:pt>
                <c:pt idx="336">
                  <c:v>170</c:v>
                </c:pt>
                <c:pt idx="337">
                  <c:v>180</c:v>
                </c:pt>
                <c:pt idx="338">
                  <c:v>190</c:v>
                </c:pt>
                <c:pt idx="339">
                  <c:v>200</c:v>
                </c:pt>
                <c:pt idx="340">
                  <c:v>210</c:v>
                </c:pt>
                <c:pt idx="341">
                  <c:v>220</c:v>
                </c:pt>
                <c:pt idx="342">
                  <c:v>230</c:v>
                </c:pt>
                <c:pt idx="343">
                  <c:v>240</c:v>
                </c:pt>
                <c:pt idx="344">
                  <c:v>250</c:v>
                </c:pt>
                <c:pt idx="345">
                  <c:v>260</c:v>
                </c:pt>
                <c:pt idx="346">
                  <c:v>270</c:v>
                </c:pt>
                <c:pt idx="347">
                  <c:v>280</c:v>
                </c:pt>
                <c:pt idx="348">
                  <c:v>290</c:v>
                </c:pt>
                <c:pt idx="349">
                  <c:v>300</c:v>
                </c:pt>
                <c:pt idx="350">
                  <c:v>310</c:v>
                </c:pt>
                <c:pt idx="351">
                  <c:v>320</c:v>
                </c:pt>
                <c:pt idx="352">
                  <c:v>330</c:v>
                </c:pt>
                <c:pt idx="353">
                  <c:v>340</c:v>
                </c:pt>
                <c:pt idx="354">
                  <c:v>350</c:v>
                </c:pt>
                <c:pt idx="355">
                  <c:v>360</c:v>
                </c:pt>
                <c:pt idx="356">
                  <c:v>370</c:v>
                </c:pt>
                <c:pt idx="357">
                  <c:v>380</c:v>
                </c:pt>
                <c:pt idx="358">
                  <c:v>390</c:v>
                </c:pt>
                <c:pt idx="359">
                  <c:v>400</c:v>
                </c:pt>
                <c:pt idx="360">
                  <c:v>50</c:v>
                </c:pt>
                <c:pt idx="361">
                  <c:v>60</c:v>
                </c:pt>
                <c:pt idx="362">
                  <c:v>70</c:v>
                </c:pt>
                <c:pt idx="363">
                  <c:v>80</c:v>
                </c:pt>
                <c:pt idx="364">
                  <c:v>90</c:v>
                </c:pt>
                <c:pt idx="365">
                  <c:v>100</c:v>
                </c:pt>
                <c:pt idx="366">
                  <c:v>110</c:v>
                </c:pt>
                <c:pt idx="367">
                  <c:v>120</c:v>
                </c:pt>
                <c:pt idx="368">
                  <c:v>130</c:v>
                </c:pt>
                <c:pt idx="369">
                  <c:v>140</c:v>
                </c:pt>
                <c:pt idx="370">
                  <c:v>150</c:v>
                </c:pt>
                <c:pt idx="371">
                  <c:v>160</c:v>
                </c:pt>
                <c:pt idx="372">
                  <c:v>170</c:v>
                </c:pt>
                <c:pt idx="373">
                  <c:v>180</c:v>
                </c:pt>
                <c:pt idx="374">
                  <c:v>190</c:v>
                </c:pt>
                <c:pt idx="375">
                  <c:v>200</c:v>
                </c:pt>
                <c:pt idx="376">
                  <c:v>210</c:v>
                </c:pt>
                <c:pt idx="377">
                  <c:v>220</c:v>
                </c:pt>
                <c:pt idx="378">
                  <c:v>230</c:v>
                </c:pt>
                <c:pt idx="379">
                  <c:v>240</c:v>
                </c:pt>
                <c:pt idx="380">
                  <c:v>250</c:v>
                </c:pt>
                <c:pt idx="381">
                  <c:v>260</c:v>
                </c:pt>
                <c:pt idx="382">
                  <c:v>270</c:v>
                </c:pt>
                <c:pt idx="383">
                  <c:v>280</c:v>
                </c:pt>
                <c:pt idx="384">
                  <c:v>290</c:v>
                </c:pt>
                <c:pt idx="385">
                  <c:v>300</c:v>
                </c:pt>
                <c:pt idx="386">
                  <c:v>310</c:v>
                </c:pt>
                <c:pt idx="387">
                  <c:v>320</c:v>
                </c:pt>
                <c:pt idx="388">
                  <c:v>330</c:v>
                </c:pt>
                <c:pt idx="389">
                  <c:v>340</c:v>
                </c:pt>
                <c:pt idx="390">
                  <c:v>350</c:v>
                </c:pt>
                <c:pt idx="391">
                  <c:v>360</c:v>
                </c:pt>
                <c:pt idx="392">
                  <c:v>370</c:v>
                </c:pt>
                <c:pt idx="393">
                  <c:v>380</c:v>
                </c:pt>
                <c:pt idx="394">
                  <c:v>390</c:v>
                </c:pt>
                <c:pt idx="395">
                  <c:v>400</c:v>
                </c:pt>
                <c:pt idx="396">
                  <c:v>50</c:v>
                </c:pt>
                <c:pt idx="397">
                  <c:v>60</c:v>
                </c:pt>
                <c:pt idx="398">
                  <c:v>70</c:v>
                </c:pt>
                <c:pt idx="399">
                  <c:v>80</c:v>
                </c:pt>
                <c:pt idx="400">
                  <c:v>90</c:v>
                </c:pt>
                <c:pt idx="401">
                  <c:v>100</c:v>
                </c:pt>
                <c:pt idx="402">
                  <c:v>110</c:v>
                </c:pt>
                <c:pt idx="403">
                  <c:v>120</c:v>
                </c:pt>
                <c:pt idx="404">
                  <c:v>130</c:v>
                </c:pt>
                <c:pt idx="405">
                  <c:v>140</c:v>
                </c:pt>
                <c:pt idx="406">
                  <c:v>150</c:v>
                </c:pt>
                <c:pt idx="407">
                  <c:v>160</c:v>
                </c:pt>
                <c:pt idx="408">
                  <c:v>170</c:v>
                </c:pt>
                <c:pt idx="409">
                  <c:v>180</c:v>
                </c:pt>
                <c:pt idx="410">
                  <c:v>190</c:v>
                </c:pt>
                <c:pt idx="411">
                  <c:v>200</c:v>
                </c:pt>
                <c:pt idx="412">
                  <c:v>210</c:v>
                </c:pt>
                <c:pt idx="413">
                  <c:v>220</c:v>
                </c:pt>
                <c:pt idx="414">
                  <c:v>230</c:v>
                </c:pt>
                <c:pt idx="415">
                  <c:v>240</c:v>
                </c:pt>
                <c:pt idx="416">
                  <c:v>250</c:v>
                </c:pt>
                <c:pt idx="417">
                  <c:v>260</c:v>
                </c:pt>
                <c:pt idx="418">
                  <c:v>270</c:v>
                </c:pt>
                <c:pt idx="419">
                  <c:v>280</c:v>
                </c:pt>
                <c:pt idx="420">
                  <c:v>290</c:v>
                </c:pt>
                <c:pt idx="421">
                  <c:v>300</c:v>
                </c:pt>
                <c:pt idx="422">
                  <c:v>310</c:v>
                </c:pt>
                <c:pt idx="423">
                  <c:v>320</c:v>
                </c:pt>
                <c:pt idx="424">
                  <c:v>330</c:v>
                </c:pt>
                <c:pt idx="425">
                  <c:v>340</c:v>
                </c:pt>
                <c:pt idx="426">
                  <c:v>350</c:v>
                </c:pt>
                <c:pt idx="427">
                  <c:v>360</c:v>
                </c:pt>
                <c:pt idx="428">
                  <c:v>370</c:v>
                </c:pt>
                <c:pt idx="429">
                  <c:v>380</c:v>
                </c:pt>
                <c:pt idx="430">
                  <c:v>390</c:v>
                </c:pt>
                <c:pt idx="431">
                  <c:v>400</c:v>
                </c:pt>
                <c:pt idx="432">
                  <c:v>50</c:v>
                </c:pt>
                <c:pt idx="433">
                  <c:v>60</c:v>
                </c:pt>
                <c:pt idx="434">
                  <c:v>70</c:v>
                </c:pt>
                <c:pt idx="435">
                  <c:v>80</c:v>
                </c:pt>
                <c:pt idx="436">
                  <c:v>90</c:v>
                </c:pt>
                <c:pt idx="437">
                  <c:v>100</c:v>
                </c:pt>
                <c:pt idx="438">
                  <c:v>110</c:v>
                </c:pt>
                <c:pt idx="439">
                  <c:v>120</c:v>
                </c:pt>
                <c:pt idx="440">
                  <c:v>130</c:v>
                </c:pt>
                <c:pt idx="441">
                  <c:v>140</c:v>
                </c:pt>
                <c:pt idx="442">
                  <c:v>150</c:v>
                </c:pt>
                <c:pt idx="443">
                  <c:v>160</c:v>
                </c:pt>
                <c:pt idx="444">
                  <c:v>170</c:v>
                </c:pt>
                <c:pt idx="445">
                  <c:v>180</c:v>
                </c:pt>
                <c:pt idx="446">
                  <c:v>190</c:v>
                </c:pt>
                <c:pt idx="447">
                  <c:v>200</c:v>
                </c:pt>
                <c:pt idx="448">
                  <c:v>210</c:v>
                </c:pt>
                <c:pt idx="449">
                  <c:v>220</c:v>
                </c:pt>
                <c:pt idx="450">
                  <c:v>230</c:v>
                </c:pt>
                <c:pt idx="451">
                  <c:v>240</c:v>
                </c:pt>
                <c:pt idx="452">
                  <c:v>250</c:v>
                </c:pt>
                <c:pt idx="453">
                  <c:v>260</c:v>
                </c:pt>
                <c:pt idx="454">
                  <c:v>270</c:v>
                </c:pt>
                <c:pt idx="455">
                  <c:v>280</c:v>
                </c:pt>
                <c:pt idx="456">
                  <c:v>290</c:v>
                </c:pt>
                <c:pt idx="457">
                  <c:v>300</c:v>
                </c:pt>
                <c:pt idx="458">
                  <c:v>310</c:v>
                </c:pt>
                <c:pt idx="459">
                  <c:v>320</c:v>
                </c:pt>
                <c:pt idx="460">
                  <c:v>330</c:v>
                </c:pt>
                <c:pt idx="461">
                  <c:v>340</c:v>
                </c:pt>
                <c:pt idx="462">
                  <c:v>350</c:v>
                </c:pt>
                <c:pt idx="463">
                  <c:v>360</c:v>
                </c:pt>
                <c:pt idx="464">
                  <c:v>370</c:v>
                </c:pt>
                <c:pt idx="465">
                  <c:v>380</c:v>
                </c:pt>
                <c:pt idx="466">
                  <c:v>390</c:v>
                </c:pt>
                <c:pt idx="467">
                  <c:v>400</c:v>
                </c:pt>
                <c:pt idx="468">
                  <c:v>50</c:v>
                </c:pt>
                <c:pt idx="469">
                  <c:v>60</c:v>
                </c:pt>
                <c:pt idx="470">
                  <c:v>70</c:v>
                </c:pt>
                <c:pt idx="471">
                  <c:v>80</c:v>
                </c:pt>
                <c:pt idx="472">
                  <c:v>90</c:v>
                </c:pt>
                <c:pt idx="473">
                  <c:v>100</c:v>
                </c:pt>
                <c:pt idx="474">
                  <c:v>110</c:v>
                </c:pt>
                <c:pt idx="475">
                  <c:v>120</c:v>
                </c:pt>
                <c:pt idx="476">
                  <c:v>130</c:v>
                </c:pt>
                <c:pt idx="477">
                  <c:v>140</c:v>
                </c:pt>
                <c:pt idx="478">
                  <c:v>150</c:v>
                </c:pt>
                <c:pt idx="479">
                  <c:v>160</c:v>
                </c:pt>
                <c:pt idx="480">
                  <c:v>170</c:v>
                </c:pt>
                <c:pt idx="481">
                  <c:v>180</c:v>
                </c:pt>
                <c:pt idx="482">
                  <c:v>190</c:v>
                </c:pt>
                <c:pt idx="483">
                  <c:v>200</c:v>
                </c:pt>
                <c:pt idx="484">
                  <c:v>210</c:v>
                </c:pt>
                <c:pt idx="485">
                  <c:v>220</c:v>
                </c:pt>
                <c:pt idx="486">
                  <c:v>230</c:v>
                </c:pt>
                <c:pt idx="487">
                  <c:v>240</c:v>
                </c:pt>
                <c:pt idx="488">
                  <c:v>250</c:v>
                </c:pt>
                <c:pt idx="489">
                  <c:v>260</c:v>
                </c:pt>
                <c:pt idx="490">
                  <c:v>270</c:v>
                </c:pt>
                <c:pt idx="491">
                  <c:v>280</c:v>
                </c:pt>
                <c:pt idx="492">
                  <c:v>290</c:v>
                </c:pt>
                <c:pt idx="493">
                  <c:v>300</c:v>
                </c:pt>
                <c:pt idx="494">
                  <c:v>310</c:v>
                </c:pt>
                <c:pt idx="495">
                  <c:v>320</c:v>
                </c:pt>
                <c:pt idx="496">
                  <c:v>330</c:v>
                </c:pt>
                <c:pt idx="497">
                  <c:v>340</c:v>
                </c:pt>
                <c:pt idx="498">
                  <c:v>350</c:v>
                </c:pt>
                <c:pt idx="499">
                  <c:v>360</c:v>
                </c:pt>
                <c:pt idx="500">
                  <c:v>370</c:v>
                </c:pt>
                <c:pt idx="501">
                  <c:v>380</c:v>
                </c:pt>
                <c:pt idx="502">
                  <c:v>390</c:v>
                </c:pt>
                <c:pt idx="503">
                  <c:v>400</c:v>
                </c:pt>
                <c:pt idx="504">
                  <c:v>50</c:v>
                </c:pt>
                <c:pt idx="505">
                  <c:v>60</c:v>
                </c:pt>
                <c:pt idx="506">
                  <c:v>70</c:v>
                </c:pt>
                <c:pt idx="507">
                  <c:v>80</c:v>
                </c:pt>
                <c:pt idx="508">
                  <c:v>90</c:v>
                </c:pt>
                <c:pt idx="509">
                  <c:v>100</c:v>
                </c:pt>
                <c:pt idx="510">
                  <c:v>110</c:v>
                </c:pt>
                <c:pt idx="511">
                  <c:v>120</c:v>
                </c:pt>
                <c:pt idx="512">
                  <c:v>130</c:v>
                </c:pt>
                <c:pt idx="513">
                  <c:v>140</c:v>
                </c:pt>
                <c:pt idx="514">
                  <c:v>150</c:v>
                </c:pt>
                <c:pt idx="515">
                  <c:v>160</c:v>
                </c:pt>
                <c:pt idx="516">
                  <c:v>170</c:v>
                </c:pt>
                <c:pt idx="517">
                  <c:v>180</c:v>
                </c:pt>
                <c:pt idx="518">
                  <c:v>190</c:v>
                </c:pt>
                <c:pt idx="519">
                  <c:v>200</c:v>
                </c:pt>
                <c:pt idx="520">
                  <c:v>210</c:v>
                </c:pt>
                <c:pt idx="521">
                  <c:v>220</c:v>
                </c:pt>
                <c:pt idx="522">
                  <c:v>230</c:v>
                </c:pt>
                <c:pt idx="523">
                  <c:v>240</c:v>
                </c:pt>
                <c:pt idx="524">
                  <c:v>250</c:v>
                </c:pt>
                <c:pt idx="525">
                  <c:v>260</c:v>
                </c:pt>
                <c:pt idx="526">
                  <c:v>270</c:v>
                </c:pt>
                <c:pt idx="527">
                  <c:v>280</c:v>
                </c:pt>
                <c:pt idx="528">
                  <c:v>290</c:v>
                </c:pt>
                <c:pt idx="529">
                  <c:v>300</c:v>
                </c:pt>
                <c:pt idx="530">
                  <c:v>310</c:v>
                </c:pt>
                <c:pt idx="531">
                  <c:v>320</c:v>
                </c:pt>
                <c:pt idx="532">
                  <c:v>330</c:v>
                </c:pt>
                <c:pt idx="533">
                  <c:v>340</c:v>
                </c:pt>
                <c:pt idx="534">
                  <c:v>350</c:v>
                </c:pt>
                <c:pt idx="535">
                  <c:v>360</c:v>
                </c:pt>
                <c:pt idx="536">
                  <c:v>370</c:v>
                </c:pt>
                <c:pt idx="537">
                  <c:v>380</c:v>
                </c:pt>
                <c:pt idx="538">
                  <c:v>390</c:v>
                </c:pt>
                <c:pt idx="539">
                  <c:v>400</c:v>
                </c:pt>
                <c:pt idx="540">
                  <c:v>50</c:v>
                </c:pt>
                <c:pt idx="541">
                  <c:v>60</c:v>
                </c:pt>
                <c:pt idx="542">
                  <c:v>70</c:v>
                </c:pt>
                <c:pt idx="543">
                  <c:v>80</c:v>
                </c:pt>
                <c:pt idx="544">
                  <c:v>90</c:v>
                </c:pt>
                <c:pt idx="545">
                  <c:v>100</c:v>
                </c:pt>
                <c:pt idx="546">
                  <c:v>110</c:v>
                </c:pt>
                <c:pt idx="547">
                  <c:v>120</c:v>
                </c:pt>
                <c:pt idx="548">
                  <c:v>130</c:v>
                </c:pt>
                <c:pt idx="549">
                  <c:v>140</c:v>
                </c:pt>
                <c:pt idx="550">
                  <c:v>150</c:v>
                </c:pt>
                <c:pt idx="551">
                  <c:v>160</c:v>
                </c:pt>
                <c:pt idx="552">
                  <c:v>170</c:v>
                </c:pt>
                <c:pt idx="553">
                  <c:v>180</c:v>
                </c:pt>
                <c:pt idx="554">
                  <c:v>190</c:v>
                </c:pt>
                <c:pt idx="555">
                  <c:v>200</c:v>
                </c:pt>
                <c:pt idx="556">
                  <c:v>210</c:v>
                </c:pt>
                <c:pt idx="557">
                  <c:v>220</c:v>
                </c:pt>
                <c:pt idx="558">
                  <c:v>230</c:v>
                </c:pt>
                <c:pt idx="559">
                  <c:v>240</c:v>
                </c:pt>
                <c:pt idx="560">
                  <c:v>250</c:v>
                </c:pt>
                <c:pt idx="561">
                  <c:v>260</c:v>
                </c:pt>
                <c:pt idx="562">
                  <c:v>270</c:v>
                </c:pt>
                <c:pt idx="563">
                  <c:v>280</c:v>
                </c:pt>
                <c:pt idx="564">
                  <c:v>290</c:v>
                </c:pt>
                <c:pt idx="565">
                  <c:v>300</c:v>
                </c:pt>
                <c:pt idx="566">
                  <c:v>310</c:v>
                </c:pt>
                <c:pt idx="567">
                  <c:v>320</c:v>
                </c:pt>
                <c:pt idx="568">
                  <c:v>330</c:v>
                </c:pt>
                <c:pt idx="569">
                  <c:v>340</c:v>
                </c:pt>
                <c:pt idx="570">
                  <c:v>350</c:v>
                </c:pt>
                <c:pt idx="571">
                  <c:v>360</c:v>
                </c:pt>
                <c:pt idx="572">
                  <c:v>370</c:v>
                </c:pt>
                <c:pt idx="573">
                  <c:v>380</c:v>
                </c:pt>
                <c:pt idx="574">
                  <c:v>390</c:v>
                </c:pt>
                <c:pt idx="575">
                  <c:v>400</c:v>
                </c:pt>
                <c:pt idx="576">
                  <c:v>50</c:v>
                </c:pt>
                <c:pt idx="577">
                  <c:v>60</c:v>
                </c:pt>
                <c:pt idx="578">
                  <c:v>70</c:v>
                </c:pt>
                <c:pt idx="579">
                  <c:v>80</c:v>
                </c:pt>
                <c:pt idx="580">
                  <c:v>90</c:v>
                </c:pt>
                <c:pt idx="581">
                  <c:v>100</c:v>
                </c:pt>
                <c:pt idx="582">
                  <c:v>110</c:v>
                </c:pt>
                <c:pt idx="583">
                  <c:v>120</c:v>
                </c:pt>
                <c:pt idx="584">
                  <c:v>130</c:v>
                </c:pt>
                <c:pt idx="585">
                  <c:v>140</c:v>
                </c:pt>
                <c:pt idx="586">
                  <c:v>150</c:v>
                </c:pt>
                <c:pt idx="587">
                  <c:v>160</c:v>
                </c:pt>
                <c:pt idx="588">
                  <c:v>170</c:v>
                </c:pt>
                <c:pt idx="589">
                  <c:v>180</c:v>
                </c:pt>
                <c:pt idx="590">
                  <c:v>190</c:v>
                </c:pt>
                <c:pt idx="591">
                  <c:v>200</c:v>
                </c:pt>
                <c:pt idx="592">
                  <c:v>210</c:v>
                </c:pt>
                <c:pt idx="593">
                  <c:v>220</c:v>
                </c:pt>
                <c:pt idx="594">
                  <c:v>230</c:v>
                </c:pt>
                <c:pt idx="595">
                  <c:v>240</c:v>
                </c:pt>
                <c:pt idx="596">
                  <c:v>250</c:v>
                </c:pt>
                <c:pt idx="597">
                  <c:v>260</c:v>
                </c:pt>
                <c:pt idx="598">
                  <c:v>270</c:v>
                </c:pt>
                <c:pt idx="599">
                  <c:v>280</c:v>
                </c:pt>
                <c:pt idx="600">
                  <c:v>290</c:v>
                </c:pt>
                <c:pt idx="601">
                  <c:v>300</c:v>
                </c:pt>
                <c:pt idx="602">
                  <c:v>310</c:v>
                </c:pt>
                <c:pt idx="603">
                  <c:v>320</c:v>
                </c:pt>
                <c:pt idx="604">
                  <c:v>330</c:v>
                </c:pt>
                <c:pt idx="605">
                  <c:v>340</c:v>
                </c:pt>
                <c:pt idx="606">
                  <c:v>350</c:v>
                </c:pt>
                <c:pt idx="607">
                  <c:v>360</c:v>
                </c:pt>
                <c:pt idx="608">
                  <c:v>370</c:v>
                </c:pt>
                <c:pt idx="609">
                  <c:v>380</c:v>
                </c:pt>
                <c:pt idx="610">
                  <c:v>390</c:v>
                </c:pt>
                <c:pt idx="611">
                  <c:v>400</c:v>
                </c:pt>
                <c:pt idx="612">
                  <c:v>50</c:v>
                </c:pt>
                <c:pt idx="613">
                  <c:v>60</c:v>
                </c:pt>
                <c:pt idx="614">
                  <c:v>70</c:v>
                </c:pt>
                <c:pt idx="615">
                  <c:v>80</c:v>
                </c:pt>
                <c:pt idx="616">
                  <c:v>90</c:v>
                </c:pt>
                <c:pt idx="617">
                  <c:v>100</c:v>
                </c:pt>
                <c:pt idx="618">
                  <c:v>110</c:v>
                </c:pt>
                <c:pt idx="619">
                  <c:v>120</c:v>
                </c:pt>
                <c:pt idx="620">
                  <c:v>130</c:v>
                </c:pt>
                <c:pt idx="621">
                  <c:v>140</c:v>
                </c:pt>
                <c:pt idx="622">
                  <c:v>150</c:v>
                </c:pt>
                <c:pt idx="623">
                  <c:v>160</c:v>
                </c:pt>
                <c:pt idx="624">
                  <c:v>170</c:v>
                </c:pt>
                <c:pt idx="625">
                  <c:v>180</c:v>
                </c:pt>
                <c:pt idx="626">
                  <c:v>190</c:v>
                </c:pt>
                <c:pt idx="627">
                  <c:v>200</c:v>
                </c:pt>
                <c:pt idx="628">
                  <c:v>210</c:v>
                </c:pt>
                <c:pt idx="629">
                  <c:v>220</c:v>
                </c:pt>
                <c:pt idx="630">
                  <c:v>230</c:v>
                </c:pt>
                <c:pt idx="631">
                  <c:v>240</c:v>
                </c:pt>
                <c:pt idx="632">
                  <c:v>250</c:v>
                </c:pt>
                <c:pt idx="633">
                  <c:v>260</c:v>
                </c:pt>
                <c:pt idx="634">
                  <c:v>270</c:v>
                </c:pt>
                <c:pt idx="635">
                  <c:v>280</c:v>
                </c:pt>
                <c:pt idx="636">
                  <c:v>290</c:v>
                </c:pt>
                <c:pt idx="637">
                  <c:v>300</c:v>
                </c:pt>
                <c:pt idx="638">
                  <c:v>310</c:v>
                </c:pt>
                <c:pt idx="639">
                  <c:v>320</c:v>
                </c:pt>
                <c:pt idx="640">
                  <c:v>330</c:v>
                </c:pt>
                <c:pt idx="641">
                  <c:v>340</c:v>
                </c:pt>
                <c:pt idx="642">
                  <c:v>350</c:v>
                </c:pt>
                <c:pt idx="643">
                  <c:v>360</c:v>
                </c:pt>
                <c:pt idx="644">
                  <c:v>370</c:v>
                </c:pt>
                <c:pt idx="645">
                  <c:v>380</c:v>
                </c:pt>
                <c:pt idx="646">
                  <c:v>390</c:v>
                </c:pt>
                <c:pt idx="647">
                  <c:v>400</c:v>
                </c:pt>
                <c:pt idx="648">
                  <c:v>50</c:v>
                </c:pt>
                <c:pt idx="649">
                  <c:v>60</c:v>
                </c:pt>
                <c:pt idx="650">
                  <c:v>70</c:v>
                </c:pt>
                <c:pt idx="651">
                  <c:v>80</c:v>
                </c:pt>
                <c:pt idx="652">
                  <c:v>90</c:v>
                </c:pt>
                <c:pt idx="653">
                  <c:v>100</c:v>
                </c:pt>
                <c:pt idx="654">
                  <c:v>110</c:v>
                </c:pt>
                <c:pt idx="655">
                  <c:v>120</c:v>
                </c:pt>
                <c:pt idx="656">
                  <c:v>130</c:v>
                </c:pt>
                <c:pt idx="657">
                  <c:v>140</c:v>
                </c:pt>
                <c:pt idx="658">
                  <c:v>150</c:v>
                </c:pt>
                <c:pt idx="659">
                  <c:v>160</c:v>
                </c:pt>
                <c:pt idx="660">
                  <c:v>170</c:v>
                </c:pt>
                <c:pt idx="661">
                  <c:v>180</c:v>
                </c:pt>
                <c:pt idx="662">
                  <c:v>190</c:v>
                </c:pt>
                <c:pt idx="663">
                  <c:v>200</c:v>
                </c:pt>
                <c:pt idx="664">
                  <c:v>210</c:v>
                </c:pt>
                <c:pt idx="665">
                  <c:v>220</c:v>
                </c:pt>
                <c:pt idx="666">
                  <c:v>230</c:v>
                </c:pt>
                <c:pt idx="667">
                  <c:v>240</c:v>
                </c:pt>
                <c:pt idx="668">
                  <c:v>250</c:v>
                </c:pt>
                <c:pt idx="669">
                  <c:v>260</c:v>
                </c:pt>
                <c:pt idx="670">
                  <c:v>270</c:v>
                </c:pt>
                <c:pt idx="671">
                  <c:v>280</c:v>
                </c:pt>
                <c:pt idx="672">
                  <c:v>290</c:v>
                </c:pt>
                <c:pt idx="673">
                  <c:v>300</c:v>
                </c:pt>
                <c:pt idx="674">
                  <c:v>310</c:v>
                </c:pt>
                <c:pt idx="675">
                  <c:v>320</c:v>
                </c:pt>
                <c:pt idx="676">
                  <c:v>330</c:v>
                </c:pt>
                <c:pt idx="677">
                  <c:v>340</c:v>
                </c:pt>
                <c:pt idx="678">
                  <c:v>350</c:v>
                </c:pt>
                <c:pt idx="679">
                  <c:v>360</c:v>
                </c:pt>
                <c:pt idx="680">
                  <c:v>370</c:v>
                </c:pt>
                <c:pt idx="681">
                  <c:v>380</c:v>
                </c:pt>
                <c:pt idx="682">
                  <c:v>390</c:v>
                </c:pt>
                <c:pt idx="683">
                  <c:v>400</c:v>
                </c:pt>
                <c:pt idx="684">
                  <c:v>50</c:v>
                </c:pt>
                <c:pt idx="685">
                  <c:v>60</c:v>
                </c:pt>
                <c:pt idx="686">
                  <c:v>70</c:v>
                </c:pt>
                <c:pt idx="687">
                  <c:v>80</c:v>
                </c:pt>
                <c:pt idx="688">
                  <c:v>90</c:v>
                </c:pt>
                <c:pt idx="689">
                  <c:v>100</c:v>
                </c:pt>
                <c:pt idx="690">
                  <c:v>110</c:v>
                </c:pt>
                <c:pt idx="691">
                  <c:v>120</c:v>
                </c:pt>
                <c:pt idx="692">
                  <c:v>130</c:v>
                </c:pt>
                <c:pt idx="693">
                  <c:v>140</c:v>
                </c:pt>
                <c:pt idx="694">
                  <c:v>150</c:v>
                </c:pt>
                <c:pt idx="695">
                  <c:v>160</c:v>
                </c:pt>
                <c:pt idx="696">
                  <c:v>170</c:v>
                </c:pt>
                <c:pt idx="697">
                  <c:v>180</c:v>
                </c:pt>
                <c:pt idx="698">
                  <c:v>190</c:v>
                </c:pt>
                <c:pt idx="699">
                  <c:v>200</c:v>
                </c:pt>
                <c:pt idx="700">
                  <c:v>210</c:v>
                </c:pt>
                <c:pt idx="701">
                  <c:v>220</c:v>
                </c:pt>
                <c:pt idx="702">
                  <c:v>230</c:v>
                </c:pt>
                <c:pt idx="703">
                  <c:v>240</c:v>
                </c:pt>
                <c:pt idx="704">
                  <c:v>250</c:v>
                </c:pt>
                <c:pt idx="705">
                  <c:v>260</c:v>
                </c:pt>
                <c:pt idx="706">
                  <c:v>270</c:v>
                </c:pt>
                <c:pt idx="707">
                  <c:v>280</c:v>
                </c:pt>
                <c:pt idx="708">
                  <c:v>290</c:v>
                </c:pt>
                <c:pt idx="709">
                  <c:v>300</c:v>
                </c:pt>
                <c:pt idx="710">
                  <c:v>310</c:v>
                </c:pt>
                <c:pt idx="711">
                  <c:v>320</c:v>
                </c:pt>
                <c:pt idx="712">
                  <c:v>330</c:v>
                </c:pt>
                <c:pt idx="713">
                  <c:v>340</c:v>
                </c:pt>
                <c:pt idx="714">
                  <c:v>350</c:v>
                </c:pt>
                <c:pt idx="715">
                  <c:v>360</c:v>
                </c:pt>
                <c:pt idx="716">
                  <c:v>370</c:v>
                </c:pt>
                <c:pt idx="717">
                  <c:v>380</c:v>
                </c:pt>
                <c:pt idx="718">
                  <c:v>390</c:v>
                </c:pt>
                <c:pt idx="719">
                  <c:v>400</c:v>
                </c:pt>
                <c:pt idx="720">
                  <c:v>50</c:v>
                </c:pt>
                <c:pt idx="721">
                  <c:v>60</c:v>
                </c:pt>
                <c:pt idx="722">
                  <c:v>70</c:v>
                </c:pt>
                <c:pt idx="723">
                  <c:v>80</c:v>
                </c:pt>
                <c:pt idx="724">
                  <c:v>90</c:v>
                </c:pt>
                <c:pt idx="725">
                  <c:v>100</c:v>
                </c:pt>
                <c:pt idx="726">
                  <c:v>110</c:v>
                </c:pt>
                <c:pt idx="727">
                  <c:v>120</c:v>
                </c:pt>
                <c:pt idx="728">
                  <c:v>130</c:v>
                </c:pt>
                <c:pt idx="729">
                  <c:v>140</c:v>
                </c:pt>
                <c:pt idx="730">
                  <c:v>150</c:v>
                </c:pt>
                <c:pt idx="731">
                  <c:v>160</c:v>
                </c:pt>
                <c:pt idx="732">
                  <c:v>170</c:v>
                </c:pt>
                <c:pt idx="733">
                  <c:v>180</c:v>
                </c:pt>
                <c:pt idx="734">
                  <c:v>190</c:v>
                </c:pt>
                <c:pt idx="735">
                  <c:v>200</c:v>
                </c:pt>
                <c:pt idx="736">
                  <c:v>210</c:v>
                </c:pt>
                <c:pt idx="737">
                  <c:v>220</c:v>
                </c:pt>
                <c:pt idx="738">
                  <c:v>230</c:v>
                </c:pt>
                <c:pt idx="739">
                  <c:v>240</c:v>
                </c:pt>
                <c:pt idx="740">
                  <c:v>250</c:v>
                </c:pt>
                <c:pt idx="741">
                  <c:v>260</c:v>
                </c:pt>
                <c:pt idx="742">
                  <c:v>270</c:v>
                </c:pt>
                <c:pt idx="743">
                  <c:v>280</c:v>
                </c:pt>
                <c:pt idx="744">
                  <c:v>290</c:v>
                </c:pt>
                <c:pt idx="745">
                  <c:v>300</c:v>
                </c:pt>
                <c:pt idx="746">
                  <c:v>310</c:v>
                </c:pt>
                <c:pt idx="747">
                  <c:v>320</c:v>
                </c:pt>
                <c:pt idx="748">
                  <c:v>330</c:v>
                </c:pt>
                <c:pt idx="749">
                  <c:v>340</c:v>
                </c:pt>
                <c:pt idx="750">
                  <c:v>350</c:v>
                </c:pt>
                <c:pt idx="751">
                  <c:v>360</c:v>
                </c:pt>
                <c:pt idx="752">
                  <c:v>370</c:v>
                </c:pt>
                <c:pt idx="753">
                  <c:v>380</c:v>
                </c:pt>
                <c:pt idx="754">
                  <c:v>390</c:v>
                </c:pt>
                <c:pt idx="755">
                  <c:v>400</c:v>
                </c:pt>
                <c:pt idx="756">
                  <c:v>50</c:v>
                </c:pt>
                <c:pt idx="757">
                  <c:v>60</c:v>
                </c:pt>
                <c:pt idx="758">
                  <c:v>70</c:v>
                </c:pt>
                <c:pt idx="759">
                  <c:v>80</c:v>
                </c:pt>
                <c:pt idx="760">
                  <c:v>90</c:v>
                </c:pt>
                <c:pt idx="761">
                  <c:v>100</c:v>
                </c:pt>
                <c:pt idx="762">
                  <c:v>110</c:v>
                </c:pt>
                <c:pt idx="763">
                  <c:v>120</c:v>
                </c:pt>
                <c:pt idx="764">
                  <c:v>130</c:v>
                </c:pt>
                <c:pt idx="765">
                  <c:v>140</c:v>
                </c:pt>
                <c:pt idx="766">
                  <c:v>150</c:v>
                </c:pt>
                <c:pt idx="767">
                  <c:v>160</c:v>
                </c:pt>
                <c:pt idx="768">
                  <c:v>170</c:v>
                </c:pt>
                <c:pt idx="769">
                  <c:v>180</c:v>
                </c:pt>
                <c:pt idx="770">
                  <c:v>190</c:v>
                </c:pt>
                <c:pt idx="771">
                  <c:v>200</c:v>
                </c:pt>
                <c:pt idx="772">
                  <c:v>210</c:v>
                </c:pt>
                <c:pt idx="773">
                  <c:v>220</c:v>
                </c:pt>
                <c:pt idx="774">
                  <c:v>230</c:v>
                </c:pt>
                <c:pt idx="775">
                  <c:v>240</c:v>
                </c:pt>
                <c:pt idx="776">
                  <c:v>250</c:v>
                </c:pt>
                <c:pt idx="777">
                  <c:v>260</c:v>
                </c:pt>
                <c:pt idx="778">
                  <c:v>270</c:v>
                </c:pt>
                <c:pt idx="779">
                  <c:v>280</c:v>
                </c:pt>
                <c:pt idx="780">
                  <c:v>290</c:v>
                </c:pt>
                <c:pt idx="781">
                  <c:v>300</c:v>
                </c:pt>
                <c:pt idx="782">
                  <c:v>310</c:v>
                </c:pt>
                <c:pt idx="783">
                  <c:v>320</c:v>
                </c:pt>
                <c:pt idx="784">
                  <c:v>330</c:v>
                </c:pt>
                <c:pt idx="785">
                  <c:v>340</c:v>
                </c:pt>
                <c:pt idx="786">
                  <c:v>350</c:v>
                </c:pt>
                <c:pt idx="787">
                  <c:v>360</c:v>
                </c:pt>
                <c:pt idx="788">
                  <c:v>370</c:v>
                </c:pt>
                <c:pt idx="789">
                  <c:v>380</c:v>
                </c:pt>
                <c:pt idx="790">
                  <c:v>390</c:v>
                </c:pt>
                <c:pt idx="791">
                  <c:v>400</c:v>
                </c:pt>
                <c:pt idx="792">
                  <c:v>50</c:v>
                </c:pt>
                <c:pt idx="793">
                  <c:v>60</c:v>
                </c:pt>
                <c:pt idx="794">
                  <c:v>70</c:v>
                </c:pt>
                <c:pt idx="795">
                  <c:v>80</c:v>
                </c:pt>
                <c:pt idx="796">
                  <c:v>90</c:v>
                </c:pt>
                <c:pt idx="797">
                  <c:v>100</c:v>
                </c:pt>
                <c:pt idx="798">
                  <c:v>110</c:v>
                </c:pt>
                <c:pt idx="799">
                  <c:v>120</c:v>
                </c:pt>
                <c:pt idx="800">
                  <c:v>130</c:v>
                </c:pt>
                <c:pt idx="801">
                  <c:v>140</c:v>
                </c:pt>
                <c:pt idx="802">
                  <c:v>150</c:v>
                </c:pt>
                <c:pt idx="803">
                  <c:v>160</c:v>
                </c:pt>
                <c:pt idx="804">
                  <c:v>170</c:v>
                </c:pt>
                <c:pt idx="805">
                  <c:v>180</c:v>
                </c:pt>
                <c:pt idx="806">
                  <c:v>190</c:v>
                </c:pt>
                <c:pt idx="807">
                  <c:v>200</c:v>
                </c:pt>
                <c:pt idx="808">
                  <c:v>210</c:v>
                </c:pt>
                <c:pt idx="809">
                  <c:v>220</c:v>
                </c:pt>
                <c:pt idx="810">
                  <c:v>230</c:v>
                </c:pt>
                <c:pt idx="811">
                  <c:v>240</c:v>
                </c:pt>
                <c:pt idx="812">
                  <c:v>250</c:v>
                </c:pt>
                <c:pt idx="813">
                  <c:v>260</c:v>
                </c:pt>
                <c:pt idx="814">
                  <c:v>270</c:v>
                </c:pt>
                <c:pt idx="815">
                  <c:v>280</c:v>
                </c:pt>
                <c:pt idx="816">
                  <c:v>290</c:v>
                </c:pt>
                <c:pt idx="817">
                  <c:v>300</c:v>
                </c:pt>
                <c:pt idx="818">
                  <c:v>310</c:v>
                </c:pt>
                <c:pt idx="819">
                  <c:v>320</c:v>
                </c:pt>
                <c:pt idx="820">
                  <c:v>330</c:v>
                </c:pt>
                <c:pt idx="821">
                  <c:v>340</c:v>
                </c:pt>
                <c:pt idx="822">
                  <c:v>350</c:v>
                </c:pt>
                <c:pt idx="823">
                  <c:v>360</c:v>
                </c:pt>
                <c:pt idx="824">
                  <c:v>370</c:v>
                </c:pt>
                <c:pt idx="825">
                  <c:v>380</c:v>
                </c:pt>
                <c:pt idx="826">
                  <c:v>390</c:v>
                </c:pt>
                <c:pt idx="827">
                  <c:v>400</c:v>
                </c:pt>
                <c:pt idx="828">
                  <c:v>50</c:v>
                </c:pt>
                <c:pt idx="829">
                  <c:v>60</c:v>
                </c:pt>
                <c:pt idx="830">
                  <c:v>70</c:v>
                </c:pt>
                <c:pt idx="831">
                  <c:v>80</c:v>
                </c:pt>
                <c:pt idx="832">
                  <c:v>90</c:v>
                </c:pt>
                <c:pt idx="833">
                  <c:v>100</c:v>
                </c:pt>
                <c:pt idx="834">
                  <c:v>110</c:v>
                </c:pt>
                <c:pt idx="835">
                  <c:v>120</c:v>
                </c:pt>
                <c:pt idx="836">
                  <c:v>130</c:v>
                </c:pt>
                <c:pt idx="837">
                  <c:v>140</c:v>
                </c:pt>
                <c:pt idx="838">
                  <c:v>150</c:v>
                </c:pt>
                <c:pt idx="839">
                  <c:v>160</c:v>
                </c:pt>
                <c:pt idx="840">
                  <c:v>170</c:v>
                </c:pt>
                <c:pt idx="841">
                  <c:v>180</c:v>
                </c:pt>
                <c:pt idx="842">
                  <c:v>190</c:v>
                </c:pt>
                <c:pt idx="843">
                  <c:v>200</c:v>
                </c:pt>
                <c:pt idx="844">
                  <c:v>210</c:v>
                </c:pt>
                <c:pt idx="845">
                  <c:v>220</c:v>
                </c:pt>
                <c:pt idx="846">
                  <c:v>230</c:v>
                </c:pt>
                <c:pt idx="847">
                  <c:v>240</c:v>
                </c:pt>
                <c:pt idx="848">
                  <c:v>250</c:v>
                </c:pt>
                <c:pt idx="849">
                  <c:v>260</c:v>
                </c:pt>
                <c:pt idx="850">
                  <c:v>270</c:v>
                </c:pt>
                <c:pt idx="851">
                  <c:v>280</c:v>
                </c:pt>
                <c:pt idx="852">
                  <c:v>290</c:v>
                </c:pt>
                <c:pt idx="853">
                  <c:v>300</c:v>
                </c:pt>
                <c:pt idx="854">
                  <c:v>310</c:v>
                </c:pt>
                <c:pt idx="855">
                  <c:v>320</c:v>
                </c:pt>
                <c:pt idx="856">
                  <c:v>330</c:v>
                </c:pt>
                <c:pt idx="857">
                  <c:v>340</c:v>
                </c:pt>
                <c:pt idx="858">
                  <c:v>350</c:v>
                </c:pt>
                <c:pt idx="859">
                  <c:v>360</c:v>
                </c:pt>
                <c:pt idx="860">
                  <c:v>370</c:v>
                </c:pt>
                <c:pt idx="861">
                  <c:v>380</c:v>
                </c:pt>
                <c:pt idx="862">
                  <c:v>390</c:v>
                </c:pt>
                <c:pt idx="863">
                  <c:v>400</c:v>
                </c:pt>
                <c:pt idx="864">
                  <c:v>50</c:v>
                </c:pt>
                <c:pt idx="865">
                  <c:v>60</c:v>
                </c:pt>
                <c:pt idx="866">
                  <c:v>70</c:v>
                </c:pt>
                <c:pt idx="867">
                  <c:v>80</c:v>
                </c:pt>
                <c:pt idx="868">
                  <c:v>90</c:v>
                </c:pt>
                <c:pt idx="869">
                  <c:v>100</c:v>
                </c:pt>
                <c:pt idx="870">
                  <c:v>110</c:v>
                </c:pt>
                <c:pt idx="871">
                  <c:v>120</c:v>
                </c:pt>
                <c:pt idx="872">
                  <c:v>130</c:v>
                </c:pt>
                <c:pt idx="873">
                  <c:v>140</c:v>
                </c:pt>
                <c:pt idx="874">
                  <c:v>150</c:v>
                </c:pt>
                <c:pt idx="875">
                  <c:v>160</c:v>
                </c:pt>
                <c:pt idx="876">
                  <c:v>170</c:v>
                </c:pt>
                <c:pt idx="877">
                  <c:v>180</c:v>
                </c:pt>
                <c:pt idx="878">
                  <c:v>190</c:v>
                </c:pt>
                <c:pt idx="879">
                  <c:v>200</c:v>
                </c:pt>
                <c:pt idx="880">
                  <c:v>210</c:v>
                </c:pt>
                <c:pt idx="881">
                  <c:v>220</c:v>
                </c:pt>
                <c:pt idx="882">
                  <c:v>230</c:v>
                </c:pt>
                <c:pt idx="883">
                  <c:v>240</c:v>
                </c:pt>
                <c:pt idx="884">
                  <c:v>250</c:v>
                </c:pt>
                <c:pt idx="885">
                  <c:v>260</c:v>
                </c:pt>
                <c:pt idx="886">
                  <c:v>270</c:v>
                </c:pt>
                <c:pt idx="887">
                  <c:v>280</c:v>
                </c:pt>
                <c:pt idx="888">
                  <c:v>290</c:v>
                </c:pt>
                <c:pt idx="889">
                  <c:v>300</c:v>
                </c:pt>
                <c:pt idx="890">
                  <c:v>310</c:v>
                </c:pt>
                <c:pt idx="891">
                  <c:v>320</c:v>
                </c:pt>
                <c:pt idx="892">
                  <c:v>330</c:v>
                </c:pt>
                <c:pt idx="893">
                  <c:v>340</c:v>
                </c:pt>
                <c:pt idx="894">
                  <c:v>350</c:v>
                </c:pt>
                <c:pt idx="895">
                  <c:v>360</c:v>
                </c:pt>
                <c:pt idx="896">
                  <c:v>370</c:v>
                </c:pt>
                <c:pt idx="897">
                  <c:v>380</c:v>
                </c:pt>
                <c:pt idx="898">
                  <c:v>390</c:v>
                </c:pt>
                <c:pt idx="899">
                  <c:v>400</c:v>
                </c:pt>
                <c:pt idx="900">
                  <c:v>50</c:v>
                </c:pt>
                <c:pt idx="901">
                  <c:v>60</c:v>
                </c:pt>
                <c:pt idx="902">
                  <c:v>70</c:v>
                </c:pt>
                <c:pt idx="903">
                  <c:v>80</c:v>
                </c:pt>
                <c:pt idx="904">
                  <c:v>90</c:v>
                </c:pt>
                <c:pt idx="905">
                  <c:v>100</c:v>
                </c:pt>
                <c:pt idx="906">
                  <c:v>110</c:v>
                </c:pt>
                <c:pt idx="907">
                  <c:v>120</c:v>
                </c:pt>
                <c:pt idx="908">
                  <c:v>130</c:v>
                </c:pt>
                <c:pt idx="909">
                  <c:v>140</c:v>
                </c:pt>
                <c:pt idx="910">
                  <c:v>150</c:v>
                </c:pt>
                <c:pt idx="911">
                  <c:v>160</c:v>
                </c:pt>
                <c:pt idx="912">
                  <c:v>170</c:v>
                </c:pt>
                <c:pt idx="913">
                  <c:v>180</c:v>
                </c:pt>
                <c:pt idx="914">
                  <c:v>190</c:v>
                </c:pt>
                <c:pt idx="915">
                  <c:v>200</c:v>
                </c:pt>
                <c:pt idx="916">
                  <c:v>210</c:v>
                </c:pt>
                <c:pt idx="917">
                  <c:v>220</c:v>
                </c:pt>
                <c:pt idx="918">
                  <c:v>230</c:v>
                </c:pt>
                <c:pt idx="919">
                  <c:v>240</c:v>
                </c:pt>
                <c:pt idx="920">
                  <c:v>250</c:v>
                </c:pt>
                <c:pt idx="921">
                  <c:v>260</c:v>
                </c:pt>
                <c:pt idx="922">
                  <c:v>270</c:v>
                </c:pt>
                <c:pt idx="923">
                  <c:v>280</c:v>
                </c:pt>
                <c:pt idx="924">
                  <c:v>290</c:v>
                </c:pt>
                <c:pt idx="925">
                  <c:v>300</c:v>
                </c:pt>
                <c:pt idx="926">
                  <c:v>310</c:v>
                </c:pt>
                <c:pt idx="927">
                  <c:v>320</c:v>
                </c:pt>
                <c:pt idx="928">
                  <c:v>330</c:v>
                </c:pt>
                <c:pt idx="929">
                  <c:v>340</c:v>
                </c:pt>
                <c:pt idx="930">
                  <c:v>350</c:v>
                </c:pt>
                <c:pt idx="931">
                  <c:v>360</c:v>
                </c:pt>
                <c:pt idx="932">
                  <c:v>370</c:v>
                </c:pt>
                <c:pt idx="933">
                  <c:v>380</c:v>
                </c:pt>
                <c:pt idx="934">
                  <c:v>390</c:v>
                </c:pt>
                <c:pt idx="935">
                  <c:v>400</c:v>
                </c:pt>
                <c:pt idx="936">
                  <c:v>50</c:v>
                </c:pt>
                <c:pt idx="937">
                  <c:v>60</c:v>
                </c:pt>
                <c:pt idx="938">
                  <c:v>70</c:v>
                </c:pt>
                <c:pt idx="939">
                  <c:v>80</c:v>
                </c:pt>
                <c:pt idx="940">
                  <c:v>90</c:v>
                </c:pt>
                <c:pt idx="941">
                  <c:v>100</c:v>
                </c:pt>
                <c:pt idx="942">
                  <c:v>110</c:v>
                </c:pt>
                <c:pt idx="943">
                  <c:v>120</c:v>
                </c:pt>
                <c:pt idx="944">
                  <c:v>130</c:v>
                </c:pt>
                <c:pt idx="945">
                  <c:v>140</c:v>
                </c:pt>
                <c:pt idx="946">
                  <c:v>150</c:v>
                </c:pt>
                <c:pt idx="947">
                  <c:v>160</c:v>
                </c:pt>
                <c:pt idx="948">
                  <c:v>170</c:v>
                </c:pt>
                <c:pt idx="949">
                  <c:v>180</c:v>
                </c:pt>
                <c:pt idx="950">
                  <c:v>190</c:v>
                </c:pt>
                <c:pt idx="951">
                  <c:v>200</c:v>
                </c:pt>
                <c:pt idx="952">
                  <c:v>210</c:v>
                </c:pt>
                <c:pt idx="953">
                  <c:v>220</c:v>
                </c:pt>
                <c:pt idx="954">
                  <c:v>230</c:v>
                </c:pt>
                <c:pt idx="955">
                  <c:v>240</c:v>
                </c:pt>
                <c:pt idx="956">
                  <c:v>250</c:v>
                </c:pt>
                <c:pt idx="957">
                  <c:v>260</c:v>
                </c:pt>
                <c:pt idx="958">
                  <c:v>270</c:v>
                </c:pt>
                <c:pt idx="959">
                  <c:v>280</c:v>
                </c:pt>
                <c:pt idx="960">
                  <c:v>290</c:v>
                </c:pt>
                <c:pt idx="961">
                  <c:v>300</c:v>
                </c:pt>
                <c:pt idx="962">
                  <c:v>310</c:v>
                </c:pt>
                <c:pt idx="963">
                  <c:v>320</c:v>
                </c:pt>
                <c:pt idx="964">
                  <c:v>330</c:v>
                </c:pt>
                <c:pt idx="965">
                  <c:v>340</c:v>
                </c:pt>
                <c:pt idx="966">
                  <c:v>350</c:v>
                </c:pt>
                <c:pt idx="967">
                  <c:v>360</c:v>
                </c:pt>
                <c:pt idx="968">
                  <c:v>370</c:v>
                </c:pt>
                <c:pt idx="969">
                  <c:v>380</c:v>
                </c:pt>
                <c:pt idx="970">
                  <c:v>390</c:v>
                </c:pt>
                <c:pt idx="971">
                  <c:v>400</c:v>
                </c:pt>
                <c:pt idx="972">
                  <c:v>50</c:v>
                </c:pt>
                <c:pt idx="973">
                  <c:v>60</c:v>
                </c:pt>
                <c:pt idx="974">
                  <c:v>70</c:v>
                </c:pt>
                <c:pt idx="975">
                  <c:v>80</c:v>
                </c:pt>
                <c:pt idx="976">
                  <c:v>90</c:v>
                </c:pt>
                <c:pt idx="977">
                  <c:v>100</c:v>
                </c:pt>
                <c:pt idx="978">
                  <c:v>110</c:v>
                </c:pt>
                <c:pt idx="979">
                  <c:v>120</c:v>
                </c:pt>
                <c:pt idx="980">
                  <c:v>130</c:v>
                </c:pt>
                <c:pt idx="981">
                  <c:v>140</c:v>
                </c:pt>
                <c:pt idx="982">
                  <c:v>150</c:v>
                </c:pt>
                <c:pt idx="983">
                  <c:v>160</c:v>
                </c:pt>
                <c:pt idx="984">
                  <c:v>170</c:v>
                </c:pt>
                <c:pt idx="985">
                  <c:v>180</c:v>
                </c:pt>
                <c:pt idx="986">
                  <c:v>190</c:v>
                </c:pt>
                <c:pt idx="987">
                  <c:v>200</c:v>
                </c:pt>
                <c:pt idx="988">
                  <c:v>210</c:v>
                </c:pt>
                <c:pt idx="989">
                  <c:v>220</c:v>
                </c:pt>
                <c:pt idx="990">
                  <c:v>230</c:v>
                </c:pt>
                <c:pt idx="991">
                  <c:v>240</c:v>
                </c:pt>
                <c:pt idx="992">
                  <c:v>250</c:v>
                </c:pt>
                <c:pt idx="993">
                  <c:v>260</c:v>
                </c:pt>
                <c:pt idx="994">
                  <c:v>270</c:v>
                </c:pt>
                <c:pt idx="995">
                  <c:v>280</c:v>
                </c:pt>
                <c:pt idx="996">
                  <c:v>290</c:v>
                </c:pt>
                <c:pt idx="997">
                  <c:v>300</c:v>
                </c:pt>
                <c:pt idx="998">
                  <c:v>310</c:v>
                </c:pt>
                <c:pt idx="999">
                  <c:v>320</c:v>
                </c:pt>
                <c:pt idx="1000">
                  <c:v>330</c:v>
                </c:pt>
                <c:pt idx="1001">
                  <c:v>340</c:v>
                </c:pt>
                <c:pt idx="1002">
                  <c:v>350</c:v>
                </c:pt>
                <c:pt idx="1003">
                  <c:v>360</c:v>
                </c:pt>
                <c:pt idx="1004">
                  <c:v>370</c:v>
                </c:pt>
                <c:pt idx="1005">
                  <c:v>380</c:v>
                </c:pt>
                <c:pt idx="1006">
                  <c:v>390</c:v>
                </c:pt>
                <c:pt idx="1007">
                  <c:v>400</c:v>
                </c:pt>
                <c:pt idx="1008">
                  <c:v>50</c:v>
                </c:pt>
                <c:pt idx="1009">
                  <c:v>60</c:v>
                </c:pt>
                <c:pt idx="1010">
                  <c:v>70</c:v>
                </c:pt>
                <c:pt idx="1011">
                  <c:v>80</c:v>
                </c:pt>
                <c:pt idx="1012">
                  <c:v>90</c:v>
                </c:pt>
                <c:pt idx="1013">
                  <c:v>100</c:v>
                </c:pt>
                <c:pt idx="1014">
                  <c:v>110</c:v>
                </c:pt>
                <c:pt idx="1015">
                  <c:v>120</c:v>
                </c:pt>
                <c:pt idx="1016">
                  <c:v>130</c:v>
                </c:pt>
                <c:pt idx="1017">
                  <c:v>140</c:v>
                </c:pt>
                <c:pt idx="1018">
                  <c:v>150</c:v>
                </c:pt>
                <c:pt idx="1019">
                  <c:v>160</c:v>
                </c:pt>
                <c:pt idx="1020">
                  <c:v>170</c:v>
                </c:pt>
                <c:pt idx="1021">
                  <c:v>180</c:v>
                </c:pt>
                <c:pt idx="1022">
                  <c:v>190</c:v>
                </c:pt>
                <c:pt idx="1023">
                  <c:v>200</c:v>
                </c:pt>
                <c:pt idx="1024">
                  <c:v>210</c:v>
                </c:pt>
                <c:pt idx="1025">
                  <c:v>220</c:v>
                </c:pt>
                <c:pt idx="1026">
                  <c:v>230</c:v>
                </c:pt>
                <c:pt idx="1027">
                  <c:v>240</c:v>
                </c:pt>
                <c:pt idx="1028">
                  <c:v>250</c:v>
                </c:pt>
                <c:pt idx="1029">
                  <c:v>260</c:v>
                </c:pt>
                <c:pt idx="1030">
                  <c:v>270</c:v>
                </c:pt>
                <c:pt idx="1031">
                  <c:v>280</c:v>
                </c:pt>
                <c:pt idx="1032">
                  <c:v>290</c:v>
                </c:pt>
                <c:pt idx="1033">
                  <c:v>300</c:v>
                </c:pt>
                <c:pt idx="1034">
                  <c:v>310</c:v>
                </c:pt>
                <c:pt idx="1035">
                  <c:v>320</c:v>
                </c:pt>
                <c:pt idx="1036">
                  <c:v>330</c:v>
                </c:pt>
                <c:pt idx="1037">
                  <c:v>340</c:v>
                </c:pt>
                <c:pt idx="1038">
                  <c:v>350</c:v>
                </c:pt>
                <c:pt idx="1039">
                  <c:v>360</c:v>
                </c:pt>
                <c:pt idx="1040">
                  <c:v>370</c:v>
                </c:pt>
                <c:pt idx="1041">
                  <c:v>380</c:v>
                </c:pt>
                <c:pt idx="1042">
                  <c:v>390</c:v>
                </c:pt>
                <c:pt idx="1043">
                  <c:v>400</c:v>
                </c:pt>
                <c:pt idx="1044">
                  <c:v>50</c:v>
                </c:pt>
                <c:pt idx="1045">
                  <c:v>60</c:v>
                </c:pt>
                <c:pt idx="1046">
                  <c:v>70</c:v>
                </c:pt>
                <c:pt idx="1047">
                  <c:v>80</c:v>
                </c:pt>
                <c:pt idx="1048">
                  <c:v>90</c:v>
                </c:pt>
                <c:pt idx="1049">
                  <c:v>100</c:v>
                </c:pt>
                <c:pt idx="1050">
                  <c:v>110</c:v>
                </c:pt>
                <c:pt idx="1051">
                  <c:v>120</c:v>
                </c:pt>
                <c:pt idx="1052">
                  <c:v>130</c:v>
                </c:pt>
                <c:pt idx="1053">
                  <c:v>140</c:v>
                </c:pt>
                <c:pt idx="1054">
                  <c:v>150</c:v>
                </c:pt>
                <c:pt idx="1055">
                  <c:v>160</c:v>
                </c:pt>
                <c:pt idx="1056">
                  <c:v>170</c:v>
                </c:pt>
                <c:pt idx="1057">
                  <c:v>180</c:v>
                </c:pt>
                <c:pt idx="1058">
                  <c:v>190</c:v>
                </c:pt>
                <c:pt idx="1059">
                  <c:v>200</c:v>
                </c:pt>
                <c:pt idx="1060">
                  <c:v>210</c:v>
                </c:pt>
                <c:pt idx="1061">
                  <c:v>220</c:v>
                </c:pt>
                <c:pt idx="1062">
                  <c:v>230</c:v>
                </c:pt>
                <c:pt idx="1063">
                  <c:v>240</c:v>
                </c:pt>
                <c:pt idx="1064">
                  <c:v>250</c:v>
                </c:pt>
                <c:pt idx="1065">
                  <c:v>260</c:v>
                </c:pt>
                <c:pt idx="1066">
                  <c:v>270</c:v>
                </c:pt>
                <c:pt idx="1067">
                  <c:v>280</c:v>
                </c:pt>
                <c:pt idx="1068">
                  <c:v>290</c:v>
                </c:pt>
                <c:pt idx="1069">
                  <c:v>300</c:v>
                </c:pt>
                <c:pt idx="1070">
                  <c:v>310</c:v>
                </c:pt>
                <c:pt idx="1071">
                  <c:v>320</c:v>
                </c:pt>
                <c:pt idx="1072">
                  <c:v>330</c:v>
                </c:pt>
                <c:pt idx="1073">
                  <c:v>340</c:v>
                </c:pt>
                <c:pt idx="1074">
                  <c:v>350</c:v>
                </c:pt>
                <c:pt idx="1075">
                  <c:v>360</c:v>
                </c:pt>
                <c:pt idx="1076">
                  <c:v>370</c:v>
                </c:pt>
                <c:pt idx="1077">
                  <c:v>380</c:v>
                </c:pt>
                <c:pt idx="1078">
                  <c:v>390</c:v>
                </c:pt>
                <c:pt idx="1079">
                  <c:v>400</c:v>
                </c:pt>
                <c:pt idx="1080">
                  <c:v>50</c:v>
                </c:pt>
                <c:pt idx="1081">
                  <c:v>60</c:v>
                </c:pt>
                <c:pt idx="1082">
                  <c:v>70</c:v>
                </c:pt>
                <c:pt idx="1083">
                  <c:v>80</c:v>
                </c:pt>
                <c:pt idx="1084">
                  <c:v>90</c:v>
                </c:pt>
                <c:pt idx="1085">
                  <c:v>100</c:v>
                </c:pt>
                <c:pt idx="1086">
                  <c:v>110</c:v>
                </c:pt>
                <c:pt idx="1087">
                  <c:v>120</c:v>
                </c:pt>
                <c:pt idx="1088">
                  <c:v>130</c:v>
                </c:pt>
                <c:pt idx="1089">
                  <c:v>140</c:v>
                </c:pt>
                <c:pt idx="1090">
                  <c:v>150</c:v>
                </c:pt>
                <c:pt idx="1091">
                  <c:v>160</c:v>
                </c:pt>
                <c:pt idx="1092">
                  <c:v>170</c:v>
                </c:pt>
                <c:pt idx="1093">
                  <c:v>180</c:v>
                </c:pt>
                <c:pt idx="1094">
                  <c:v>190</c:v>
                </c:pt>
                <c:pt idx="1095">
                  <c:v>200</c:v>
                </c:pt>
                <c:pt idx="1096">
                  <c:v>210</c:v>
                </c:pt>
                <c:pt idx="1097">
                  <c:v>220</c:v>
                </c:pt>
                <c:pt idx="1098">
                  <c:v>230</c:v>
                </c:pt>
                <c:pt idx="1099">
                  <c:v>240</c:v>
                </c:pt>
                <c:pt idx="1100">
                  <c:v>250</c:v>
                </c:pt>
                <c:pt idx="1101">
                  <c:v>260</c:v>
                </c:pt>
                <c:pt idx="1102">
                  <c:v>270</c:v>
                </c:pt>
                <c:pt idx="1103">
                  <c:v>280</c:v>
                </c:pt>
                <c:pt idx="1104">
                  <c:v>290</c:v>
                </c:pt>
                <c:pt idx="1105">
                  <c:v>300</c:v>
                </c:pt>
                <c:pt idx="1106">
                  <c:v>310</c:v>
                </c:pt>
                <c:pt idx="1107">
                  <c:v>320</c:v>
                </c:pt>
                <c:pt idx="1108">
                  <c:v>330</c:v>
                </c:pt>
                <c:pt idx="1109">
                  <c:v>340</c:v>
                </c:pt>
                <c:pt idx="1110">
                  <c:v>350</c:v>
                </c:pt>
                <c:pt idx="1111">
                  <c:v>360</c:v>
                </c:pt>
                <c:pt idx="1112">
                  <c:v>370</c:v>
                </c:pt>
                <c:pt idx="1113">
                  <c:v>380</c:v>
                </c:pt>
                <c:pt idx="1114">
                  <c:v>390</c:v>
                </c:pt>
                <c:pt idx="1115">
                  <c:v>400</c:v>
                </c:pt>
                <c:pt idx="1116">
                  <c:v>50</c:v>
                </c:pt>
                <c:pt idx="1117">
                  <c:v>60</c:v>
                </c:pt>
                <c:pt idx="1118">
                  <c:v>70</c:v>
                </c:pt>
                <c:pt idx="1119">
                  <c:v>80</c:v>
                </c:pt>
                <c:pt idx="1120">
                  <c:v>90</c:v>
                </c:pt>
                <c:pt idx="1121">
                  <c:v>100</c:v>
                </c:pt>
                <c:pt idx="1122">
                  <c:v>110</c:v>
                </c:pt>
                <c:pt idx="1123">
                  <c:v>120</c:v>
                </c:pt>
                <c:pt idx="1124">
                  <c:v>130</c:v>
                </c:pt>
                <c:pt idx="1125">
                  <c:v>140</c:v>
                </c:pt>
                <c:pt idx="1126">
                  <c:v>150</c:v>
                </c:pt>
                <c:pt idx="1127">
                  <c:v>160</c:v>
                </c:pt>
                <c:pt idx="1128">
                  <c:v>170</c:v>
                </c:pt>
                <c:pt idx="1129">
                  <c:v>180</c:v>
                </c:pt>
                <c:pt idx="1130">
                  <c:v>190</c:v>
                </c:pt>
                <c:pt idx="1131">
                  <c:v>200</c:v>
                </c:pt>
                <c:pt idx="1132">
                  <c:v>210</c:v>
                </c:pt>
                <c:pt idx="1133">
                  <c:v>220</c:v>
                </c:pt>
                <c:pt idx="1134">
                  <c:v>230</c:v>
                </c:pt>
                <c:pt idx="1135">
                  <c:v>240</c:v>
                </c:pt>
                <c:pt idx="1136">
                  <c:v>250</c:v>
                </c:pt>
                <c:pt idx="1137">
                  <c:v>260</c:v>
                </c:pt>
                <c:pt idx="1138">
                  <c:v>270</c:v>
                </c:pt>
                <c:pt idx="1139">
                  <c:v>280</c:v>
                </c:pt>
                <c:pt idx="1140">
                  <c:v>290</c:v>
                </c:pt>
                <c:pt idx="1141">
                  <c:v>300</c:v>
                </c:pt>
                <c:pt idx="1142">
                  <c:v>310</c:v>
                </c:pt>
                <c:pt idx="1143">
                  <c:v>320</c:v>
                </c:pt>
                <c:pt idx="1144">
                  <c:v>330</c:v>
                </c:pt>
                <c:pt idx="1145">
                  <c:v>340</c:v>
                </c:pt>
                <c:pt idx="1146">
                  <c:v>350</c:v>
                </c:pt>
                <c:pt idx="1147">
                  <c:v>360</c:v>
                </c:pt>
                <c:pt idx="1148">
                  <c:v>370</c:v>
                </c:pt>
                <c:pt idx="1149">
                  <c:v>380</c:v>
                </c:pt>
                <c:pt idx="1150">
                  <c:v>390</c:v>
                </c:pt>
                <c:pt idx="1151">
                  <c:v>400</c:v>
                </c:pt>
                <c:pt idx="1152">
                  <c:v>50</c:v>
                </c:pt>
                <c:pt idx="1153">
                  <c:v>60</c:v>
                </c:pt>
                <c:pt idx="1154">
                  <c:v>70</c:v>
                </c:pt>
                <c:pt idx="1155">
                  <c:v>80</c:v>
                </c:pt>
                <c:pt idx="1156">
                  <c:v>90</c:v>
                </c:pt>
                <c:pt idx="1157">
                  <c:v>100</c:v>
                </c:pt>
                <c:pt idx="1158">
                  <c:v>110</c:v>
                </c:pt>
                <c:pt idx="1159">
                  <c:v>120</c:v>
                </c:pt>
                <c:pt idx="1160">
                  <c:v>130</c:v>
                </c:pt>
                <c:pt idx="1161">
                  <c:v>140</c:v>
                </c:pt>
                <c:pt idx="1162">
                  <c:v>150</c:v>
                </c:pt>
                <c:pt idx="1163">
                  <c:v>160</c:v>
                </c:pt>
                <c:pt idx="1164">
                  <c:v>170</c:v>
                </c:pt>
                <c:pt idx="1165">
                  <c:v>180</c:v>
                </c:pt>
                <c:pt idx="1166">
                  <c:v>190</c:v>
                </c:pt>
                <c:pt idx="1167">
                  <c:v>200</c:v>
                </c:pt>
                <c:pt idx="1168">
                  <c:v>210</c:v>
                </c:pt>
                <c:pt idx="1169">
                  <c:v>220</c:v>
                </c:pt>
                <c:pt idx="1170">
                  <c:v>230</c:v>
                </c:pt>
                <c:pt idx="1171">
                  <c:v>240</c:v>
                </c:pt>
                <c:pt idx="1172">
                  <c:v>250</c:v>
                </c:pt>
                <c:pt idx="1173">
                  <c:v>260</c:v>
                </c:pt>
                <c:pt idx="1174">
                  <c:v>270</c:v>
                </c:pt>
                <c:pt idx="1175">
                  <c:v>280</c:v>
                </c:pt>
                <c:pt idx="1176">
                  <c:v>290</c:v>
                </c:pt>
                <c:pt idx="1177">
                  <c:v>300</c:v>
                </c:pt>
                <c:pt idx="1178">
                  <c:v>310</c:v>
                </c:pt>
                <c:pt idx="1179">
                  <c:v>320</c:v>
                </c:pt>
                <c:pt idx="1180">
                  <c:v>330</c:v>
                </c:pt>
                <c:pt idx="1181">
                  <c:v>340</c:v>
                </c:pt>
                <c:pt idx="1182">
                  <c:v>350</c:v>
                </c:pt>
                <c:pt idx="1183">
                  <c:v>360</c:v>
                </c:pt>
                <c:pt idx="1184">
                  <c:v>370</c:v>
                </c:pt>
                <c:pt idx="1185">
                  <c:v>380</c:v>
                </c:pt>
                <c:pt idx="1186">
                  <c:v>390</c:v>
                </c:pt>
                <c:pt idx="1187">
                  <c:v>400</c:v>
                </c:pt>
                <c:pt idx="1188">
                  <c:v>50</c:v>
                </c:pt>
                <c:pt idx="1189">
                  <c:v>60</c:v>
                </c:pt>
                <c:pt idx="1190">
                  <c:v>70</c:v>
                </c:pt>
                <c:pt idx="1191">
                  <c:v>80</c:v>
                </c:pt>
                <c:pt idx="1192">
                  <c:v>90</c:v>
                </c:pt>
                <c:pt idx="1193">
                  <c:v>100</c:v>
                </c:pt>
                <c:pt idx="1194">
                  <c:v>110</c:v>
                </c:pt>
                <c:pt idx="1195">
                  <c:v>120</c:v>
                </c:pt>
                <c:pt idx="1196">
                  <c:v>130</c:v>
                </c:pt>
                <c:pt idx="1197">
                  <c:v>140</c:v>
                </c:pt>
                <c:pt idx="1198">
                  <c:v>150</c:v>
                </c:pt>
                <c:pt idx="1199">
                  <c:v>160</c:v>
                </c:pt>
                <c:pt idx="1200">
                  <c:v>170</c:v>
                </c:pt>
                <c:pt idx="1201">
                  <c:v>180</c:v>
                </c:pt>
                <c:pt idx="1202">
                  <c:v>190</c:v>
                </c:pt>
                <c:pt idx="1203">
                  <c:v>200</c:v>
                </c:pt>
                <c:pt idx="1204">
                  <c:v>210</c:v>
                </c:pt>
                <c:pt idx="1205">
                  <c:v>220</c:v>
                </c:pt>
                <c:pt idx="1206">
                  <c:v>230</c:v>
                </c:pt>
                <c:pt idx="1207">
                  <c:v>240</c:v>
                </c:pt>
                <c:pt idx="1208">
                  <c:v>250</c:v>
                </c:pt>
                <c:pt idx="1209">
                  <c:v>260</c:v>
                </c:pt>
                <c:pt idx="1210">
                  <c:v>270</c:v>
                </c:pt>
                <c:pt idx="1211">
                  <c:v>280</c:v>
                </c:pt>
                <c:pt idx="1212">
                  <c:v>290</c:v>
                </c:pt>
                <c:pt idx="1213">
                  <c:v>300</c:v>
                </c:pt>
                <c:pt idx="1214">
                  <c:v>310</c:v>
                </c:pt>
                <c:pt idx="1215">
                  <c:v>320</c:v>
                </c:pt>
                <c:pt idx="1216">
                  <c:v>330</c:v>
                </c:pt>
                <c:pt idx="1217">
                  <c:v>340</c:v>
                </c:pt>
                <c:pt idx="1218">
                  <c:v>350</c:v>
                </c:pt>
                <c:pt idx="1219">
                  <c:v>360</c:v>
                </c:pt>
                <c:pt idx="1220">
                  <c:v>370</c:v>
                </c:pt>
                <c:pt idx="1221">
                  <c:v>380</c:v>
                </c:pt>
                <c:pt idx="1222">
                  <c:v>390</c:v>
                </c:pt>
                <c:pt idx="1223">
                  <c:v>400</c:v>
                </c:pt>
                <c:pt idx="1224">
                  <c:v>50</c:v>
                </c:pt>
                <c:pt idx="1225">
                  <c:v>60</c:v>
                </c:pt>
                <c:pt idx="1226">
                  <c:v>70</c:v>
                </c:pt>
                <c:pt idx="1227">
                  <c:v>80</c:v>
                </c:pt>
                <c:pt idx="1228">
                  <c:v>90</c:v>
                </c:pt>
                <c:pt idx="1229">
                  <c:v>100</c:v>
                </c:pt>
                <c:pt idx="1230">
                  <c:v>110</c:v>
                </c:pt>
                <c:pt idx="1231">
                  <c:v>120</c:v>
                </c:pt>
                <c:pt idx="1232">
                  <c:v>130</c:v>
                </c:pt>
                <c:pt idx="1233">
                  <c:v>140</c:v>
                </c:pt>
                <c:pt idx="1234">
                  <c:v>150</c:v>
                </c:pt>
                <c:pt idx="1235">
                  <c:v>160</c:v>
                </c:pt>
                <c:pt idx="1236">
                  <c:v>170</c:v>
                </c:pt>
                <c:pt idx="1237">
                  <c:v>180</c:v>
                </c:pt>
                <c:pt idx="1238">
                  <c:v>190</c:v>
                </c:pt>
                <c:pt idx="1239">
                  <c:v>200</c:v>
                </c:pt>
                <c:pt idx="1240">
                  <c:v>210</c:v>
                </c:pt>
                <c:pt idx="1241">
                  <c:v>220</c:v>
                </c:pt>
                <c:pt idx="1242">
                  <c:v>230</c:v>
                </c:pt>
                <c:pt idx="1243">
                  <c:v>240</c:v>
                </c:pt>
                <c:pt idx="1244">
                  <c:v>250</c:v>
                </c:pt>
                <c:pt idx="1245">
                  <c:v>260</c:v>
                </c:pt>
                <c:pt idx="1246">
                  <c:v>270</c:v>
                </c:pt>
                <c:pt idx="1247">
                  <c:v>280</c:v>
                </c:pt>
                <c:pt idx="1248">
                  <c:v>290</c:v>
                </c:pt>
                <c:pt idx="1249">
                  <c:v>300</c:v>
                </c:pt>
                <c:pt idx="1250">
                  <c:v>310</c:v>
                </c:pt>
                <c:pt idx="1251">
                  <c:v>320</c:v>
                </c:pt>
                <c:pt idx="1252">
                  <c:v>330</c:v>
                </c:pt>
                <c:pt idx="1253">
                  <c:v>340</c:v>
                </c:pt>
                <c:pt idx="1254">
                  <c:v>350</c:v>
                </c:pt>
                <c:pt idx="1255">
                  <c:v>360</c:v>
                </c:pt>
                <c:pt idx="1256">
                  <c:v>370</c:v>
                </c:pt>
                <c:pt idx="1257">
                  <c:v>380</c:v>
                </c:pt>
                <c:pt idx="1258">
                  <c:v>390</c:v>
                </c:pt>
                <c:pt idx="1259">
                  <c:v>400</c:v>
                </c:pt>
                <c:pt idx="1260">
                  <c:v>50</c:v>
                </c:pt>
                <c:pt idx="1261">
                  <c:v>60</c:v>
                </c:pt>
                <c:pt idx="1262">
                  <c:v>70</c:v>
                </c:pt>
                <c:pt idx="1263">
                  <c:v>80</c:v>
                </c:pt>
                <c:pt idx="1264">
                  <c:v>90</c:v>
                </c:pt>
                <c:pt idx="1265">
                  <c:v>100</c:v>
                </c:pt>
                <c:pt idx="1266">
                  <c:v>110</c:v>
                </c:pt>
                <c:pt idx="1267">
                  <c:v>120</c:v>
                </c:pt>
                <c:pt idx="1268">
                  <c:v>130</c:v>
                </c:pt>
                <c:pt idx="1269">
                  <c:v>140</c:v>
                </c:pt>
                <c:pt idx="1270">
                  <c:v>150</c:v>
                </c:pt>
                <c:pt idx="1271">
                  <c:v>160</c:v>
                </c:pt>
                <c:pt idx="1272">
                  <c:v>170</c:v>
                </c:pt>
                <c:pt idx="1273">
                  <c:v>180</c:v>
                </c:pt>
                <c:pt idx="1274">
                  <c:v>190</c:v>
                </c:pt>
                <c:pt idx="1275">
                  <c:v>200</c:v>
                </c:pt>
                <c:pt idx="1276">
                  <c:v>210</c:v>
                </c:pt>
                <c:pt idx="1277">
                  <c:v>220</c:v>
                </c:pt>
                <c:pt idx="1278">
                  <c:v>230</c:v>
                </c:pt>
                <c:pt idx="1279">
                  <c:v>240</c:v>
                </c:pt>
                <c:pt idx="1280">
                  <c:v>250</c:v>
                </c:pt>
                <c:pt idx="1281">
                  <c:v>260</c:v>
                </c:pt>
                <c:pt idx="1282">
                  <c:v>270</c:v>
                </c:pt>
                <c:pt idx="1283">
                  <c:v>280</c:v>
                </c:pt>
                <c:pt idx="1284">
                  <c:v>290</c:v>
                </c:pt>
                <c:pt idx="1285">
                  <c:v>300</c:v>
                </c:pt>
                <c:pt idx="1286">
                  <c:v>310</c:v>
                </c:pt>
                <c:pt idx="1287">
                  <c:v>320</c:v>
                </c:pt>
                <c:pt idx="1288">
                  <c:v>330</c:v>
                </c:pt>
                <c:pt idx="1289">
                  <c:v>340</c:v>
                </c:pt>
                <c:pt idx="1290">
                  <c:v>350</c:v>
                </c:pt>
                <c:pt idx="1291">
                  <c:v>360</c:v>
                </c:pt>
                <c:pt idx="1292">
                  <c:v>370</c:v>
                </c:pt>
                <c:pt idx="1293">
                  <c:v>380</c:v>
                </c:pt>
                <c:pt idx="1294">
                  <c:v>390</c:v>
                </c:pt>
                <c:pt idx="1295">
                  <c:v>400</c:v>
                </c:pt>
                <c:pt idx="1296">
                  <c:v>50</c:v>
                </c:pt>
                <c:pt idx="1297">
                  <c:v>60</c:v>
                </c:pt>
                <c:pt idx="1298">
                  <c:v>70</c:v>
                </c:pt>
                <c:pt idx="1299">
                  <c:v>80</c:v>
                </c:pt>
                <c:pt idx="1300">
                  <c:v>90</c:v>
                </c:pt>
                <c:pt idx="1301">
                  <c:v>100</c:v>
                </c:pt>
                <c:pt idx="1302">
                  <c:v>110</c:v>
                </c:pt>
                <c:pt idx="1303">
                  <c:v>120</c:v>
                </c:pt>
                <c:pt idx="1304">
                  <c:v>130</c:v>
                </c:pt>
                <c:pt idx="1305">
                  <c:v>140</c:v>
                </c:pt>
                <c:pt idx="1306">
                  <c:v>150</c:v>
                </c:pt>
                <c:pt idx="1307">
                  <c:v>160</c:v>
                </c:pt>
                <c:pt idx="1308">
                  <c:v>170</c:v>
                </c:pt>
                <c:pt idx="1309">
                  <c:v>180</c:v>
                </c:pt>
                <c:pt idx="1310">
                  <c:v>190</c:v>
                </c:pt>
                <c:pt idx="1311">
                  <c:v>200</c:v>
                </c:pt>
                <c:pt idx="1312">
                  <c:v>210</c:v>
                </c:pt>
                <c:pt idx="1313">
                  <c:v>220</c:v>
                </c:pt>
                <c:pt idx="1314">
                  <c:v>230</c:v>
                </c:pt>
                <c:pt idx="1315">
                  <c:v>240</c:v>
                </c:pt>
                <c:pt idx="1316">
                  <c:v>250</c:v>
                </c:pt>
                <c:pt idx="1317">
                  <c:v>260</c:v>
                </c:pt>
                <c:pt idx="1318">
                  <c:v>270</c:v>
                </c:pt>
                <c:pt idx="1319">
                  <c:v>280</c:v>
                </c:pt>
                <c:pt idx="1320">
                  <c:v>290</c:v>
                </c:pt>
                <c:pt idx="1321">
                  <c:v>300</c:v>
                </c:pt>
                <c:pt idx="1322">
                  <c:v>310</c:v>
                </c:pt>
                <c:pt idx="1323">
                  <c:v>320</c:v>
                </c:pt>
                <c:pt idx="1324">
                  <c:v>330</c:v>
                </c:pt>
                <c:pt idx="1325">
                  <c:v>340</c:v>
                </c:pt>
                <c:pt idx="1326">
                  <c:v>350</c:v>
                </c:pt>
                <c:pt idx="1327">
                  <c:v>360</c:v>
                </c:pt>
                <c:pt idx="1328">
                  <c:v>370</c:v>
                </c:pt>
                <c:pt idx="1329">
                  <c:v>380</c:v>
                </c:pt>
                <c:pt idx="1330">
                  <c:v>390</c:v>
                </c:pt>
                <c:pt idx="1331">
                  <c:v>400</c:v>
                </c:pt>
                <c:pt idx="1332">
                  <c:v>50</c:v>
                </c:pt>
                <c:pt idx="1333">
                  <c:v>60</c:v>
                </c:pt>
                <c:pt idx="1334">
                  <c:v>70</c:v>
                </c:pt>
                <c:pt idx="1335">
                  <c:v>80</c:v>
                </c:pt>
                <c:pt idx="1336">
                  <c:v>90</c:v>
                </c:pt>
                <c:pt idx="1337">
                  <c:v>100</c:v>
                </c:pt>
                <c:pt idx="1338">
                  <c:v>110</c:v>
                </c:pt>
                <c:pt idx="1339">
                  <c:v>120</c:v>
                </c:pt>
                <c:pt idx="1340">
                  <c:v>130</c:v>
                </c:pt>
                <c:pt idx="1341">
                  <c:v>140</c:v>
                </c:pt>
                <c:pt idx="1342">
                  <c:v>150</c:v>
                </c:pt>
                <c:pt idx="1343">
                  <c:v>160</c:v>
                </c:pt>
                <c:pt idx="1344">
                  <c:v>170</c:v>
                </c:pt>
                <c:pt idx="1345">
                  <c:v>180</c:v>
                </c:pt>
                <c:pt idx="1346">
                  <c:v>190</c:v>
                </c:pt>
                <c:pt idx="1347">
                  <c:v>200</c:v>
                </c:pt>
                <c:pt idx="1348">
                  <c:v>210</c:v>
                </c:pt>
                <c:pt idx="1349">
                  <c:v>220</c:v>
                </c:pt>
                <c:pt idx="1350">
                  <c:v>230</c:v>
                </c:pt>
                <c:pt idx="1351">
                  <c:v>240</c:v>
                </c:pt>
                <c:pt idx="1352">
                  <c:v>250</c:v>
                </c:pt>
                <c:pt idx="1353">
                  <c:v>260</c:v>
                </c:pt>
                <c:pt idx="1354">
                  <c:v>270</c:v>
                </c:pt>
                <c:pt idx="1355">
                  <c:v>280</c:v>
                </c:pt>
                <c:pt idx="1356">
                  <c:v>290</c:v>
                </c:pt>
                <c:pt idx="1357">
                  <c:v>300</c:v>
                </c:pt>
                <c:pt idx="1358">
                  <c:v>310</c:v>
                </c:pt>
                <c:pt idx="1359">
                  <c:v>320</c:v>
                </c:pt>
                <c:pt idx="1360">
                  <c:v>330</c:v>
                </c:pt>
                <c:pt idx="1361">
                  <c:v>340</c:v>
                </c:pt>
                <c:pt idx="1362">
                  <c:v>350</c:v>
                </c:pt>
                <c:pt idx="1363">
                  <c:v>360</c:v>
                </c:pt>
                <c:pt idx="1364">
                  <c:v>370</c:v>
                </c:pt>
                <c:pt idx="1365">
                  <c:v>380</c:v>
                </c:pt>
                <c:pt idx="1366">
                  <c:v>390</c:v>
                </c:pt>
                <c:pt idx="1367">
                  <c:v>400</c:v>
                </c:pt>
                <c:pt idx="1368">
                  <c:v>50</c:v>
                </c:pt>
                <c:pt idx="1369">
                  <c:v>60</c:v>
                </c:pt>
                <c:pt idx="1370">
                  <c:v>70</c:v>
                </c:pt>
                <c:pt idx="1371">
                  <c:v>80</c:v>
                </c:pt>
                <c:pt idx="1372">
                  <c:v>90</c:v>
                </c:pt>
                <c:pt idx="1373">
                  <c:v>100</c:v>
                </c:pt>
                <c:pt idx="1374">
                  <c:v>110</c:v>
                </c:pt>
                <c:pt idx="1375">
                  <c:v>120</c:v>
                </c:pt>
                <c:pt idx="1376">
                  <c:v>130</c:v>
                </c:pt>
                <c:pt idx="1377">
                  <c:v>140</c:v>
                </c:pt>
                <c:pt idx="1378">
                  <c:v>150</c:v>
                </c:pt>
                <c:pt idx="1379">
                  <c:v>160</c:v>
                </c:pt>
                <c:pt idx="1380">
                  <c:v>170</c:v>
                </c:pt>
                <c:pt idx="1381">
                  <c:v>180</c:v>
                </c:pt>
                <c:pt idx="1382">
                  <c:v>190</c:v>
                </c:pt>
                <c:pt idx="1383">
                  <c:v>200</c:v>
                </c:pt>
                <c:pt idx="1384">
                  <c:v>210</c:v>
                </c:pt>
                <c:pt idx="1385">
                  <c:v>220</c:v>
                </c:pt>
                <c:pt idx="1386">
                  <c:v>230</c:v>
                </c:pt>
                <c:pt idx="1387">
                  <c:v>240</c:v>
                </c:pt>
                <c:pt idx="1388">
                  <c:v>250</c:v>
                </c:pt>
                <c:pt idx="1389">
                  <c:v>260</c:v>
                </c:pt>
                <c:pt idx="1390">
                  <c:v>270</c:v>
                </c:pt>
                <c:pt idx="1391">
                  <c:v>280</c:v>
                </c:pt>
                <c:pt idx="1392">
                  <c:v>290</c:v>
                </c:pt>
                <c:pt idx="1393">
                  <c:v>300</c:v>
                </c:pt>
                <c:pt idx="1394">
                  <c:v>310</c:v>
                </c:pt>
                <c:pt idx="1395">
                  <c:v>320</c:v>
                </c:pt>
                <c:pt idx="1396">
                  <c:v>330</c:v>
                </c:pt>
                <c:pt idx="1397">
                  <c:v>340</c:v>
                </c:pt>
                <c:pt idx="1398">
                  <c:v>350</c:v>
                </c:pt>
                <c:pt idx="1399">
                  <c:v>360</c:v>
                </c:pt>
                <c:pt idx="1400">
                  <c:v>370</c:v>
                </c:pt>
                <c:pt idx="1401">
                  <c:v>380</c:v>
                </c:pt>
                <c:pt idx="1402">
                  <c:v>390</c:v>
                </c:pt>
                <c:pt idx="1403">
                  <c:v>400</c:v>
                </c:pt>
                <c:pt idx="1404">
                  <c:v>50</c:v>
                </c:pt>
                <c:pt idx="1405">
                  <c:v>60</c:v>
                </c:pt>
                <c:pt idx="1406">
                  <c:v>70</c:v>
                </c:pt>
                <c:pt idx="1407">
                  <c:v>80</c:v>
                </c:pt>
                <c:pt idx="1408">
                  <c:v>90</c:v>
                </c:pt>
                <c:pt idx="1409">
                  <c:v>100</c:v>
                </c:pt>
                <c:pt idx="1410">
                  <c:v>110</c:v>
                </c:pt>
                <c:pt idx="1411">
                  <c:v>120</c:v>
                </c:pt>
                <c:pt idx="1412">
                  <c:v>130</c:v>
                </c:pt>
                <c:pt idx="1413">
                  <c:v>140</c:v>
                </c:pt>
                <c:pt idx="1414">
                  <c:v>150</c:v>
                </c:pt>
                <c:pt idx="1415">
                  <c:v>160</c:v>
                </c:pt>
                <c:pt idx="1416">
                  <c:v>170</c:v>
                </c:pt>
                <c:pt idx="1417">
                  <c:v>180</c:v>
                </c:pt>
                <c:pt idx="1418">
                  <c:v>190</c:v>
                </c:pt>
                <c:pt idx="1419">
                  <c:v>200</c:v>
                </c:pt>
                <c:pt idx="1420">
                  <c:v>210</c:v>
                </c:pt>
                <c:pt idx="1421">
                  <c:v>220</c:v>
                </c:pt>
                <c:pt idx="1422">
                  <c:v>230</c:v>
                </c:pt>
                <c:pt idx="1423">
                  <c:v>240</c:v>
                </c:pt>
                <c:pt idx="1424">
                  <c:v>250</c:v>
                </c:pt>
                <c:pt idx="1425">
                  <c:v>260</c:v>
                </c:pt>
                <c:pt idx="1426">
                  <c:v>270</c:v>
                </c:pt>
                <c:pt idx="1427">
                  <c:v>280</c:v>
                </c:pt>
                <c:pt idx="1428">
                  <c:v>290</c:v>
                </c:pt>
                <c:pt idx="1429">
                  <c:v>300</c:v>
                </c:pt>
                <c:pt idx="1430">
                  <c:v>310</c:v>
                </c:pt>
                <c:pt idx="1431">
                  <c:v>320</c:v>
                </c:pt>
                <c:pt idx="1432">
                  <c:v>330</c:v>
                </c:pt>
                <c:pt idx="1433">
                  <c:v>340</c:v>
                </c:pt>
                <c:pt idx="1434">
                  <c:v>350</c:v>
                </c:pt>
                <c:pt idx="1435">
                  <c:v>360</c:v>
                </c:pt>
                <c:pt idx="1436">
                  <c:v>370</c:v>
                </c:pt>
                <c:pt idx="1437">
                  <c:v>380</c:v>
                </c:pt>
                <c:pt idx="1438">
                  <c:v>390</c:v>
                </c:pt>
                <c:pt idx="1439">
                  <c:v>400</c:v>
                </c:pt>
                <c:pt idx="1440">
                  <c:v>50</c:v>
                </c:pt>
                <c:pt idx="1441">
                  <c:v>60</c:v>
                </c:pt>
                <c:pt idx="1442">
                  <c:v>70</c:v>
                </c:pt>
                <c:pt idx="1443">
                  <c:v>80</c:v>
                </c:pt>
                <c:pt idx="1444">
                  <c:v>90</c:v>
                </c:pt>
                <c:pt idx="1445">
                  <c:v>100</c:v>
                </c:pt>
                <c:pt idx="1446">
                  <c:v>110</c:v>
                </c:pt>
                <c:pt idx="1447">
                  <c:v>120</c:v>
                </c:pt>
                <c:pt idx="1448">
                  <c:v>130</c:v>
                </c:pt>
                <c:pt idx="1449">
                  <c:v>140</c:v>
                </c:pt>
                <c:pt idx="1450">
                  <c:v>150</c:v>
                </c:pt>
                <c:pt idx="1451">
                  <c:v>160</c:v>
                </c:pt>
                <c:pt idx="1452">
                  <c:v>170</c:v>
                </c:pt>
                <c:pt idx="1453">
                  <c:v>180</c:v>
                </c:pt>
                <c:pt idx="1454">
                  <c:v>190</c:v>
                </c:pt>
                <c:pt idx="1455">
                  <c:v>200</c:v>
                </c:pt>
                <c:pt idx="1456">
                  <c:v>210</c:v>
                </c:pt>
                <c:pt idx="1457">
                  <c:v>220</c:v>
                </c:pt>
                <c:pt idx="1458">
                  <c:v>230</c:v>
                </c:pt>
                <c:pt idx="1459">
                  <c:v>240</c:v>
                </c:pt>
                <c:pt idx="1460">
                  <c:v>250</c:v>
                </c:pt>
                <c:pt idx="1461">
                  <c:v>260</c:v>
                </c:pt>
                <c:pt idx="1462">
                  <c:v>270</c:v>
                </c:pt>
                <c:pt idx="1463">
                  <c:v>280</c:v>
                </c:pt>
                <c:pt idx="1464">
                  <c:v>290</c:v>
                </c:pt>
                <c:pt idx="1465">
                  <c:v>300</c:v>
                </c:pt>
                <c:pt idx="1466">
                  <c:v>310</c:v>
                </c:pt>
                <c:pt idx="1467">
                  <c:v>320</c:v>
                </c:pt>
                <c:pt idx="1468">
                  <c:v>330</c:v>
                </c:pt>
                <c:pt idx="1469">
                  <c:v>340</c:v>
                </c:pt>
                <c:pt idx="1470">
                  <c:v>350</c:v>
                </c:pt>
                <c:pt idx="1471">
                  <c:v>360</c:v>
                </c:pt>
                <c:pt idx="1472">
                  <c:v>370</c:v>
                </c:pt>
                <c:pt idx="1473">
                  <c:v>380</c:v>
                </c:pt>
                <c:pt idx="1474">
                  <c:v>390</c:v>
                </c:pt>
                <c:pt idx="1475">
                  <c:v>400</c:v>
                </c:pt>
                <c:pt idx="1476">
                  <c:v>50</c:v>
                </c:pt>
                <c:pt idx="1477">
                  <c:v>60</c:v>
                </c:pt>
                <c:pt idx="1478">
                  <c:v>70</c:v>
                </c:pt>
                <c:pt idx="1479">
                  <c:v>80</c:v>
                </c:pt>
                <c:pt idx="1480">
                  <c:v>90</c:v>
                </c:pt>
                <c:pt idx="1481">
                  <c:v>100</c:v>
                </c:pt>
                <c:pt idx="1482">
                  <c:v>110</c:v>
                </c:pt>
                <c:pt idx="1483">
                  <c:v>120</c:v>
                </c:pt>
                <c:pt idx="1484">
                  <c:v>130</c:v>
                </c:pt>
                <c:pt idx="1485">
                  <c:v>140</c:v>
                </c:pt>
                <c:pt idx="1486">
                  <c:v>150</c:v>
                </c:pt>
                <c:pt idx="1487">
                  <c:v>160</c:v>
                </c:pt>
                <c:pt idx="1488">
                  <c:v>170</c:v>
                </c:pt>
                <c:pt idx="1489">
                  <c:v>180</c:v>
                </c:pt>
                <c:pt idx="1490">
                  <c:v>190</c:v>
                </c:pt>
                <c:pt idx="1491">
                  <c:v>200</c:v>
                </c:pt>
                <c:pt idx="1492">
                  <c:v>210</c:v>
                </c:pt>
                <c:pt idx="1493">
                  <c:v>220</c:v>
                </c:pt>
                <c:pt idx="1494">
                  <c:v>230</c:v>
                </c:pt>
                <c:pt idx="1495">
                  <c:v>240</c:v>
                </c:pt>
                <c:pt idx="1496">
                  <c:v>250</c:v>
                </c:pt>
                <c:pt idx="1497">
                  <c:v>260</c:v>
                </c:pt>
                <c:pt idx="1498">
                  <c:v>270</c:v>
                </c:pt>
                <c:pt idx="1499">
                  <c:v>280</c:v>
                </c:pt>
                <c:pt idx="1500">
                  <c:v>290</c:v>
                </c:pt>
                <c:pt idx="1501">
                  <c:v>300</c:v>
                </c:pt>
                <c:pt idx="1502">
                  <c:v>310</c:v>
                </c:pt>
                <c:pt idx="1503">
                  <c:v>320</c:v>
                </c:pt>
                <c:pt idx="1504">
                  <c:v>330</c:v>
                </c:pt>
                <c:pt idx="1505">
                  <c:v>340</c:v>
                </c:pt>
                <c:pt idx="1506">
                  <c:v>350</c:v>
                </c:pt>
                <c:pt idx="1507">
                  <c:v>360</c:v>
                </c:pt>
                <c:pt idx="1508">
                  <c:v>370</c:v>
                </c:pt>
                <c:pt idx="1509">
                  <c:v>380</c:v>
                </c:pt>
                <c:pt idx="1510">
                  <c:v>390</c:v>
                </c:pt>
                <c:pt idx="1511">
                  <c:v>400</c:v>
                </c:pt>
                <c:pt idx="1512">
                  <c:v>50</c:v>
                </c:pt>
                <c:pt idx="1513">
                  <c:v>60</c:v>
                </c:pt>
                <c:pt idx="1514">
                  <c:v>70</c:v>
                </c:pt>
                <c:pt idx="1515">
                  <c:v>80</c:v>
                </c:pt>
                <c:pt idx="1516">
                  <c:v>90</c:v>
                </c:pt>
                <c:pt idx="1517">
                  <c:v>100</c:v>
                </c:pt>
                <c:pt idx="1518">
                  <c:v>110</c:v>
                </c:pt>
                <c:pt idx="1519">
                  <c:v>120</c:v>
                </c:pt>
                <c:pt idx="1520">
                  <c:v>130</c:v>
                </c:pt>
                <c:pt idx="1521">
                  <c:v>140</c:v>
                </c:pt>
                <c:pt idx="1522">
                  <c:v>150</c:v>
                </c:pt>
                <c:pt idx="1523">
                  <c:v>160</c:v>
                </c:pt>
                <c:pt idx="1524">
                  <c:v>170</c:v>
                </c:pt>
                <c:pt idx="1525">
                  <c:v>180</c:v>
                </c:pt>
                <c:pt idx="1526">
                  <c:v>190</c:v>
                </c:pt>
                <c:pt idx="1527">
                  <c:v>200</c:v>
                </c:pt>
                <c:pt idx="1528">
                  <c:v>210</c:v>
                </c:pt>
                <c:pt idx="1529">
                  <c:v>220</c:v>
                </c:pt>
                <c:pt idx="1530">
                  <c:v>230</c:v>
                </c:pt>
                <c:pt idx="1531">
                  <c:v>240</c:v>
                </c:pt>
                <c:pt idx="1532">
                  <c:v>250</c:v>
                </c:pt>
                <c:pt idx="1533">
                  <c:v>260</c:v>
                </c:pt>
                <c:pt idx="1534">
                  <c:v>270</c:v>
                </c:pt>
                <c:pt idx="1535">
                  <c:v>280</c:v>
                </c:pt>
                <c:pt idx="1536">
                  <c:v>290</c:v>
                </c:pt>
                <c:pt idx="1537">
                  <c:v>300</c:v>
                </c:pt>
                <c:pt idx="1538">
                  <c:v>310</c:v>
                </c:pt>
                <c:pt idx="1539">
                  <c:v>320</c:v>
                </c:pt>
                <c:pt idx="1540">
                  <c:v>330</c:v>
                </c:pt>
                <c:pt idx="1541">
                  <c:v>340</c:v>
                </c:pt>
                <c:pt idx="1542">
                  <c:v>350</c:v>
                </c:pt>
                <c:pt idx="1543">
                  <c:v>360</c:v>
                </c:pt>
                <c:pt idx="1544">
                  <c:v>370</c:v>
                </c:pt>
                <c:pt idx="1545">
                  <c:v>380</c:v>
                </c:pt>
                <c:pt idx="1546">
                  <c:v>390</c:v>
                </c:pt>
                <c:pt idx="1547">
                  <c:v>400</c:v>
                </c:pt>
                <c:pt idx="1548">
                  <c:v>50</c:v>
                </c:pt>
                <c:pt idx="1549">
                  <c:v>60</c:v>
                </c:pt>
                <c:pt idx="1550">
                  <c:v>70</c:v>
                </c:pt>
                <c:pt idx="1551">
                  <c:v>80</c:v>
                </c:pt>
                <c:pt idx="1552">
                  <c:v>90</c:v>
                </c:pt>
                <c:pt idx="1553">
                  <c:v>100</c:v>
                </c:pt>
                <c:pt idx="1554">
                  <c:v>110</c:v>
                </c:pt>
                <c:pt idx="1555">
                  <c:v>120</c:v>
                </c:pt>
                <c:pt idx="1556">
                  <c:v>130</c:v>
                </c:pt>
                <c:pt idx="1557">
                  <c:v>140</c:v>
                </c:pt>
                <c:pt idx="1558">
                  <c:v>150</c:v>
                </c:pt>
                <c:pt idx="1559">
                  <c:v>160</c:v>
                </c:pt>
                <c:pt idx="1560">
                  <c:v>170</c:v>
                </c:pt>
                <c:pt idx="1561">
                  <c:v>180</c:v>
                </c:pt>
                <c:pt idx="1562">
                  <c:v>190</c:v>
                </c:pt>
                <c:pt idx="1563">
                  <c:v>200</c:v>
                </c:pt>
                <c:pt idx="1564">
                  <c:v>210</c:v>
                </c:pt>
                <c:pt idx="1565">
                  <c:v>220</c:v>
                </c:pt>
                <c:pt idx="1566">
                  <c:v>230</c:v>
                </c:pt>
                <c:pt idx="1567">
                  <c:v>240</c:v>
                </c:pt>
                <c:pt idx="1568">
                  <c:v>250</c:v>
                </c:pt>
                <c:pt idx="1569">
                  <c:v>260</c:v>
                </c:pt>
                <c:pt idx="1570">
                  <c:v>270</c:v>
                </c:pt>
                <c:pt idx="1571">
                  <c:v>280</c:v>
                </c:pt>
                <c:pt idx="1572">
                  <c:v>290</c:v>
                </c:pt>
                <c:pt idx="1573">
                  <c:v>300</c:v>
                </c:pt>
                <c:pt idx="1574">
                  <c:v>310</c:v>
                </c:pt>
                <c:pt idx="1575">
                  <c:v>320</c:v>
                </c:pt>
                <c:pt idx="1576">
                  <c:v>330</c:v>
                </c:pt>
                <c:pt idx="1577">
                  <c:v>340</c:v>
                </c:pt>
                <c:pt idx="1578">
                  <c:v>350</c:v>
                </c:pt>
                <c:pt idx="1579">
                  <c:v>360</c:v>
                </c:pt>
                <c:pt idx="1580">
                  <c:v>370</c:v>
                </c:pt>
                <c:pt idx="1581">
                  <c:v>380</c:v>
                </c:pt>
                <c:pt idx="1582">
                  <c:v>390</c:v>
                </c:pt>
                <c:pt idx="1583">
                  <c:v>400</c:v>
                </c:pt>
                <c:pt idx="1584">
                  <c:v>50</c:v>
                </c:pt>
                <c:pt idx="1585">
                  <c:v>60</c:v>
                </c:pt>
                <c:pt idx="1586">
                  <c:v>70</c:v>
                </c:pt>
                <c:pt idx="1587">
                  <c:v>80</c:v>
                </c:pt>
                <c:pt idx="1588">
                  <c:v>90</c:v>
                </c:pt>
                <c:pt idx="1589">
                  <c:v>100</c:v>
                </c:pt>
                <c:pt idx="1590">
                  <c:v>110</c:v>
                </c:pt>
                <c:pt idx="1591">
                  <c:v>120</c:v>
                </c:pt>
                <c:pt idx="1592">
                  <c:v>130</c:v>
                </c:pt>
                <c:pt idx="1593">
                  <c:v>140</c:v>
                </c:pt>
                <c:pt idx="1594">
                  <c:v>150</c:v>
                </c:pt>
                <c:pt idx="1595">
                  <c:v>160</c:v>
                </c:pt>
                <c:pt idx="1596">
                  <c:v>170</c:v>
                </c:pt>
                <c:pt idx="1597">
                  <c:v>180</c:v>
                </c:pt>
                <c:pt idx="1598">
                  <c:v>190</c:v>
                </c:pt>
                <c:pt idx="1599">
                  <c:v>200</c:v>
                </c:pt>
                <c:pt idx="1600">
                  <c:v>210</c:v>
                </c:pt>
                <c:pt idx="1601">
                  <c:v>220</c:v>
                </c:pt>
                <c:pt idx="1602">
                  <c:v>230</c:v>
                </c:pt>
                <c:pt idx="1603">
                  <c:v>240</c:v>
                </c:pt>
                <c:pt idx="1604">
                  <c:v>250</c:v>
                </c:pt>
                <c:pt idx="1605">
                  <c:v>260</c:v>
                </c:pt>
                <c:pt idx="1606">
                  <c:v>270</c:v>
                </c:pt>
                <c:pt idx="1607">
                  <c:v>280</c:v>
                </c:pt>
                <c:pt idx="1608">
                  <c:v>290</c:v>
                </c:pt>
                <c:pt idx="1609">
                  <c:v>300</c:v>
                </c:pt>
                <c:pt idx="1610">
                  <c:v>310</c:v>
                </c:pt>
                <c:pt idx="1611">
                  <c:v>320</c:v>
                </c:pt>
                <c:pt idx="1612">
                  <c:v>330</c:v>
                </c:pt>
                <c:pt idx="1613">
                  <c:v>340</c:v>
                </c:pt>
                <c:pt idx="1614">
                  <c:v>350</c:v>
                </c:pt>
                <c:pt idx="1615">
                  <c:v>360</c:v>
                </c:pt>
                <c:pt idx="1616">
                  <c:v>370</c:v>
                </c:pt>
                <c:pt idx="1617">
                  <c:v>380</c:v>
                </c:pt>
                <c:pt idx="1618">
                  <c:v>390</c:v>
                </c:pt>
                <c:pt idx="1619">
                  <c:v>400</c:v>
                </c:pt>
                <c:pt idx="1620">
                  <c:v>50</c:v>
                </c:pt>
                <c:pt idx="1621">
                  <c:v>60</c:v>
                </c:pt>
                <c:pt idx="1622">
                  <c:v>70</c:v>
                </c:pt>
                <c:pt idx="1623">
                  <c:v>80</c:v>
                </c:pt>
                <c:pt idx="1624">
                  <c:v>90</c:v>
                </c:pt>
                <c:pt idx="1625">
                  <c:v>100</c:v>
                </c:pt>
                <c:pt idx="1626">
                  <c:v>110</c:v>
                </c:pt>
                <c:pt idx="1627">
                  <c:v>120</c:v>
                </c:pt>
                <c:pt idx="1628">
                  <c:v>130</c:v>
                </c:pt>
                <c:pt idx="1629">
                  <c:v>140</c:v>
                </c:pt>
                <c:pt idx="1630">
                  <c:v>150</c:v>
                </c:pt>
                <c:pt idx="1631">
                  <c:v>160</c:v>
                </c:pt>
                <c:pt idx="1632">
                  <c:v>170</c:v>
                </c:pt>
                <c:pt idx="1633">
                  <c:v>180</c:v>
                </c:pt>
                <c:pt idx="1634">
                  <c:v>190</c:v>
                </c:pt>
                <c:pt idx="1635">
                  <c:v>200</c:v>
                </c:pt>
                <c:pt idx="1636">
                  <c:v>210</c:v>
                </c:pt>
                <c:pt idx="1637">
                  <c:v>220</c:v>
                </c:pt>
                <c:pt idx="1638">
                  <c:v>230</c:v>
                </c:pt>
                <c:pt idx="1639">
                  <c:v>240</c:v>
                </c:pt>
                <c:pt idx="1640">
                  <c:v>250</c:v>
                </c:pt>
                <c:pt idx="1641">
                  <c:v>260</c:v>
                </c:pt>
                <c:pt idx="1642">
                  <c:v>270</c:v>
                </c:pt>
                <c:pt idx="1643">
                  <c:v>280</c:v>
                </c:pt>
                <c:pt idx="1644">
                  <c:v>290</c:v>
                </c:pt>
                <c:pt idx="1645">
                  <c:v>300</c:v>
                </c:pt>
                <c:pt idx="1646">
                  <c:v>310</c:v>
                </c:pt>
                <c:pt idx="1647">
                  <c:v>320</c:v>
                </c:pt>
                <c:pt idx="1648">
                  <c:v>330</c:v>
                </c:pt>
                <c:pt idx="1649">
                  <c:v>340</c:v>
                </c:pt>
                <c:pt idx="1650">
                  <c:v>350</c:v>
                </c:pt>
                <c:pt idx="1651">
                  <c:v>360</c:v>
                </c:pt>
                <c:pt idx="1652">
                  <c:v>370</c:v>
                </c:pt>
                <c:pt idx="1653">
                  <c:v>380</c:v>
                </c:pt>
                <c:pt idx="1654">
                  <c:v>390</c:v>
                </c:pt>
                <c:pt idx="1655">
                  <c:v>400</c:v>
                </c:pt>
                <c:pt idx="1656">
                  <c:v>50</c:v>
                </c:pt>
                <c:pt idx="1657">
                  <c:v>60</c:v>
                </c:pt>
                <c:pt idx="1658">
                  <c:v>70</c:v>
                </c:pt>
                <c:pt idx="1659">
                  <c:v>80</c:v>
                </c:pt>
                <c:pt idx="1660">
                  <c:v>90</c:v>
                </c:pt>
                <c:pt idx="1661">
                  <c:v>100</c:v>
                </c:pt>
                <c:pt idx="1662">
                  <c:v>110</c:v>
                </c:pt>
                <c:pt idx="1663">
                  <c:v>120</c:v>
                </c:pt>
                <c:pt idx="1664">
                  <c:v>130</c:v>
                </c:pt>
                <c:pt idx="1665">
                  <c:v>140</c:v>
                </c:pt>
                <c:pt idx="1666">
                  <c:v>150</c:v>
                </c:pt>
                <c:pt idx="1667">
                  <c:v>160</c:v>
                </c:pt>
                <c:pt idx="1668">
                  <c:v>170</c:v>
                </c:pt>
                <c:pt idx="1669">
                  <c:v>180</c:v>
                </c:pt>
                <c:pt idx="1670">
                  <c:v>190</c:v>
                </c:pt>
                <c:pt idx="1671">
                  <c:v>200</c:v>
                </c:pt>
                <c:pt idx="1672">
                  <c:v>210</c:v>
                </c:pt>
                <c:pt idx="1673">
                  <c:v>220</c:v>
                </c:pt>
                <c:pt idx="1674">
                  <c:v>230</c:v>
                </c:pt>
                <c:pt idx="1675">
                  <c:v>240</c:v>
                </c:pt>
                <c:pt idx="1676">
                  <c:v>250</c:v>
                </c:pt>
                <c:pt idx="1677">
                  <c:v>260</c:v>
                </c:pt>
                <c:pt idx="1678">
                  <c:v>270</c:v>
                </c:pt>
                <c:pt idx="1679">
                  <c:v>280</c:v>
                </c:pt>
                <c:pt idx="1680">
                  <c:v>290</c:v>
                </c:pt>
                <c:pt idx="1681">
                  <c:v>300</c:v>
                </c:pt>
                <c:pt idx="1682">
                  <c:v>310</c:v>
                </c:pt>
                <c:pt idx="1683">
                  <c:v>320</c:v>
                </c:pt>
                <c:pt idx="1684">
                  <c:v>330</c:v>
                </c:pt>
                <c:pt idx="1685">
                  <c:v>340</c:v>
                </c:pt>
                <c:pt idx="1686">
                  <c:v>350</c:v>
                </c:pt>
                <c:pt idx="1687">
                  <c:v>360</c:v>
                </c:pt>
                <c:pt idx="1688">
                  <c:v>370</c:v>
                </c:pt>
                <c:pt idx="1689">
                  <c:v>380</c:v>
                </c:pt>
                <c:pt idx="1690">
                  <c:v>390</c:v>
                </c:pt>
                <c:pt idx="1691">
                  <c:v>400</c:v>
                </c:pt>
                <c:pt idx="1692">
                  <c:v>50</c:v>
                </c:pt>
                <c:pt idx="1693">
                  <c:v>60</c:v>
                </c:pt>
                <c:pt idx="1694">
                  <c:v>70</c:v>
                </c:pt>
                <c:pt idx="1695">
                  <c:v>80</c:v>
                </c:pt>
                <c:pt idx="1696">
                  <c:v>90</c:v>
                </c:pt>
                <c:pt idx="1697">
                  <c:v>100</c:v>
                </c:pt>
                <c:pt idx="1698">
                  <c:v>110</c:v>
                </c:pt>
                <c:pt idx="1699">
                  <c:v>120</c:v>
                </c:pt>
                <c:pt idx="1700">
                  <c:v>130</c:v>
                </c:pt>
                <c:pt idx="1701">
                  <c:v>140</c:v>
                </c:pt>
                <c:pt idx="1702">
                  <c:v>150</c:v>
                </c:pt>
                <c:pt idx="1703">
                  <c:v>160</c:v>
                </c:pt>
                <c:pt idx="1704">
                  <c:v>170</c:v>
                </c:pt>
                <c:pt idx="1705">
                  <c:v>180</c:v>
                </c:pt>
                <c:pt idx="1706">
                  <c:v>190</c:v>
                </c:pt>
                <c:pt idx="1707">
                  <c:v>200</c:v>
                </c:pt>
                <c:pt idx="1708">
                  <c:v>210</c:v>
                </c:pt>
                <c:pt idx="1709">
                  <c:v>220</c:v>
                </c:pt>
                <c:pt idx="1710">
                  <c:v>230</c:v>
                </c:pt>
                <c:pt idx="1711">
                  <c:v>240</c:v>
                </c:pt>
                <c:pt idx="1712">
                  <c:v>250</c:v>
                </c:pt>
                <c:pt idx="1713">
                  <c:v>260</c:v>
                </c:pt>
                <c:pt idx="1714">
                  <c:v>270</c:v>
                </c:pt>
                <c:pt idx="1715">
                  <c:v>280</c:v>
                </c:pt>
                <c:pt idx="1716">
                  <c:v>290</c:v>
                </c:pt>
                <c:pt idx="1717">
                  <c:v>300</c:v>
                </c:pt>
                <c:pt idx="1718">
                  <c:v>310</c:v>
                </c:pt>
                <c:pt idx="1719">
                  <c:v>320</c:v>
                </c:pt>
                <c:pt idx="1720">
                  <c:v>330</c:v>
                </c:pt>
                <c:pt idx="1721">
                  <c:v>340</c:v>
                </c:pt>
                <c:pt idx="1722">
                  <c:v>350</c:v>
                </c:pt>
                <c:pt idx="1723">
                  <c:v>360</c:v>
                </c:pt>
                <c:pt idx="1724">
                  <c:v>370</c:v>
                </c:pt>
                <c:pt idx="1725">
                  <c:v>380</c:v>
                </c:pt>
                <c:pt idx="1726">
                  <c:v>390</c:v>
                </c:pt>
                <c:pt idx="1727">
                  <c:v>400</c:v>
                </c:pt>
                <c:pt idx="1728">
                  <c:v>50</c:v>
                </c:pt>
                <c:pt idx="1729">
                  <c:v>60</c:v>
                </c:pt>
                <c:pt idx="1730">
                  <c:v>70</c:v>
                </c:pt>
                <c:pt idx="1731">
                  <c:v>80</c:v>
                </c:pt>
                <c:pt idx="1732">
                  <c:v>90</c:v>
                </c:pt>
                <c:pt idx="1733">
                  <c:v>100</c:v>
                </c:pt>
                <c:pt idx="1734">
                  <c:v>110</c:v>
                </c:pt>
                <c:pt idx="1735">
                  <c:v>120</c:v>
                </c:pt>
                <c:pt idx="1736">
                  <c:v>130</c:v>
                </c:pt>
                <c:pt idx="1737">
                  <c:v>140</c:v>
                </c:pt>
                <c:pt idx="1738">
                  <c:v>150</c:v>
                </c:pt>
                <c:pt idx="1739">
                  <c:v>160</c:v>
                </c:pt>
                <c:pt idx="1740">
                  <c:v>170</c:v>
                </c:pt>
                <c:pt idx="1741">
                  <c:v>180</c:v>
                </c:pt>
                <c:pt idx="1742">
                  <c:v>190</c:v>
                </c:pt>
                <c:pt idx="1743">
                  <c:v>200</c:v>
                </c:pt>
                <c:pt idx="1744">
                  <c:v>210</c:v>
                </c:pt>
                <c:pt idx="1745">
                  <c:v>220</c:v>
                </c:pt>
                <c:pt idx="1746">
                  <c:v>230</c:v>
                </c:pt>
                <c:pt idx="1747">
                  <c:v>240</c:v>
                </c:pt>
                <c:pt idx="1748">
                  <c:v>250</c:v>
                </c:pt>
                <c:pt idx="1749">
                  <c:v>260</c:v>
                </c:pt>
                <c:pt idx="1750">
                  <c:v>270</c:v>
                </c:pt>
                <c:pt idx="1751">
                  <c:v>280</c:v>
                </c:pt>
                <c:pt idx="1752">
                  <c:v>290</c:v>
                </c:pt>
                <c:pt idx="1753">
                  <c:v>300</c:v>
                </c:pt>
                <c:pt idx="1754">
                  <c:v>310</c:v>
                </c:pt>
                <c:pt idx="1755">
                  <c:v>320</c:v>
                </c:pt>
                <c:pt idx="1756">
                  <c:v>330</c:v>
                </c:pt>
                <c:pt idx="1757">
                  <c:v>340</c:v>
                </c:pt>
                <c:pt idx="1758">
                  <c:v>350</c:v>
                </c:pt>
                <c:pt idx="1759">
                  <c:v>360</c:v>
                </c:pt>
                <c:pt idx="1760">
                  <c:v>370</c:v>
                </c:pt>
                <c:pt idx="1761">
                  <c:v>380</c:v>
                </c:pt>
                <c:pt idx="1762">
                  <c:v>390</c:v>
                </c:pt>
                <c:pt idx="1763">
                  <c:v>400</c:v>
                </c:pt>
                <c:pt idx="1764">
                  <c:v>50</c:v>
                </c:pt>
                <c:pt idx="1765">
                  <c:v>60</c:v>
                </c:pt>
                <c:pt idx="1766">
                  <c:v>70</c:v>
                </c:pt>
                <c:pt idx="1767">
                  <c:v>80</c:v>
                </c:pt>
                <c:pt idx="1768">
                  <c:v>90</c:v>
                </c:pt>
                <c:pt idx="1769">
                  <c:v>100</c:v>
                </c:pt>
                <c:pt idx="1770">
                  <c:v>110</c:v>
                </c:pt>
                <c:pt idx="1771">
                  <c:v>120</c:v>
                </c:pt>
                <c:pt idx="1772">
                  <c:v>130</c:v>
                </c:pt>
                <c:pt idx="1773">
                  <c:v>140</c:v>
                </c:pt>
                <c:pt idx="1774">
                  <c:v>150</c:v>
                </c:pt>
                <c:pt idx="1775">
                  <c:v>160</c:v>
                </c:pt>
                <c:pt idx="1776">
                  <c:v>170</c:v>
                </c:pt>
                <c:pt idx="1777">
                  <c:v>180</c:v>
                </c:pt>
                <c:pt idx="1778">
                  <c:v>190</c:v>
                </c:pt>
                <c:pt idx="1779">
                  <c:v>200</c:v>
                </c:pt>
                <c:pt idx="1780">
                  <c:v>210</c:v>
                </c:pt>
                <c:pt idx="1781">
                  <c:v>220</c:v>
                </c:pt>
                <c:pt idx="1782">
                  <c:v>230</c:v>
                </c:pt>
                <c:pt idx="1783">
                  <c:v>240</c:v>
                </c:pt>
                <c:pt idx="1784">
                  <c:v>250</c:v>
                </c:pt>
                <c:pt idx="1785">
                  <c:v>260</c:v>
                </c:pt>
                <c:pt idx="1786">
                  <c:v>270</c:v>
                </c:pt>
                <c:pt idx="1787">
                  <c:v>280</c:v>
                </c:pt>
                <c:pt idx="1788">
                  <c:v>290</c:v>
                </c:pt>
                <c:pt idx="1789">
                  <c:v>300</c:v>
                </c:pt>
                <c:pt idx="1790">
                  <c:v>310</c:v>
                </c:pt>
                <c:pt idx="1791">
                  <c:v>320</c:v>
                </c:pt>
                <c:pt idx="1792">
                  <c:v>330</c:v>
                </c:pt>
                <c:pt idx="1793">
                  <c:v>340</c:v>
                </c:pt>
                <c:pt idx="1794">
                  <c:v>350</c:v>
                </c:pt>
                <c:pt idx="1795">
                  <c:v>360</c:v>
                </c:pt>
                <c:pt idx="1796">
                  <c:v>370</c:v>
                </c:pt>
                <c:pt idx="1797">
                  <c:v>380</c:v>
                </c:pt>
                <c:pt idx="1798">
                  <c:v>390</c:v>
                </c:pt>
                <c:pt idx="1799">
                  <c:v>400</c:v>
                </c:pt>
                <c:pt idx="1800">
                  <c:v>50</c:v>
                </c:pt>
                <c:pt idx="1801">
                  <c:v>60</c:v>
                </c:pt>
                <c:pt idx="1802">
                  <c:v>70</c:v>
                </c:pt>
                <c:pt idx="1803">
                  <c:v>80</c:v>
                </c:pt>
                <c:pt idx="1804">
                  <c:v>90</c:v>
                </c:pt>
                <c:pt idx="1805">
                  <c:v>100</c:v>
                </c:pt>
                <c:pt idx="1806">
                  <c:v>110</c:v>
                </c:pt>
                <c:pt idx="1807">
                  <c:v>120</c:v>
                </c:pt>
                <c:pt idx="1808">
                  <c:v>130</c:v>
                </c:pt>
                <c:pt idx="1809">
                  <c:v>140</c:v>
                </c:pt>
                <c:pt idx="1810">
                  <c:v>150</c:v>
                </c:pt>
                <c:pt idx="1811">
                  <c:v>160</c:v>
                </c:pt>
                <c:pt idx="1812">
                  <c:v>170</c:v>
                </c:pt>
                <c:pt idx="1813">
                  <c:v>180</c:v>
                </c:pt>
                <c:pt idx="1814">
                  <c:v>190</c:v>
                </c:pt>
                <c:pt idx="1815">
                  <c:v>200</c:v>
                </c:pt>
                <c:pt idx="1816">
                  <c:v>210</c:v>
                </c:pt>
                <c:pt idx="1817">
                  <c:v>220</c:v>
                </c:pt>
                <c:pt idx="1818">
                  <c:v>230</c:v>
                </c:pt>
                <c:pt idx="1819">
                  <c:v>240</c:v>
                </c:pt>
                <c:pt idx="1820">
                  <c:v>250</c:v>
                </c:pt>
                <c:pt idx="1821">
                  <c:v>260</c:v>
                </c:pt>
                <c:pt idx="1822">
                  <c:v>270</c:v>
                </c:pt>
                <c:pt idx="1823">
                  <c:v>280</c:v>
                </c:pt>
                <c:pt idx="1824">
                  <c:v>290</c:v>
                </c:pt>
                <c:pt idx="1825">
                  <c:v>300</c:v>
                </c:pt>
                <c:pt idx="1826">
                  <c:v>310</c:v>
                </c:pt>
                <c:pt idx="1827">
                  <c:v>320</c:v>
                </c:pt>
                <c:pt idx="1828">
                  <c:v>330</c:v>
                </c:pt>
                <c:pt idx="1829">
                  <c:v>340</c:v>
                </c:pt>
                <c:pt idx="1830">
                  <c:v>350</c:v>
                </c:pt>
                <c:pt idx="1831">
                  <c:v>360</c:v>
                </c:pt>
                <c:pt idx="1832">
                  <c:v>370</c:v>
                </c:pt>
                <c:pt idx="1833">
                  <c:v>380</c:v>
                </c:pt>
                <c:pt idx="1834">
                  <c:v>390</c:v>
                </c:pt>
                <c:pt idx="1835">
                  <c:v>400</c:v>
                </c:pt>
                <c:pt idx="1836">
                  <c:v>50</c:v>
                </c:pt>
                <c:pt idx="1837">
                  <c:v>60</c:v>
                </c:pt>
                <c:pt idx="1838">
                  <c:v>70</c:v>
                </c:pt>
                <c:pt idx="1839">
                  <c:v>80</c:v>
                </c:pt>
                <c:pt idx="1840">
                  <c:v>90</c:v>
                </c:pt>
                <c:pt idx="1841">
                  <c:v>100</c:v>
                </c:pt>
                <c:pt idx="1842">
                  <c:v>110</c:v>
                </c:pt>
                <c:pt idx="1843">
                  <c:v>120</c:v>
                </c:pt>
                <c:pt idx="1844">
                  <c:v>130</c:v>
                </c:pt>
                <c:pt idx="1845">
                  <c:v>140</c:v>
                </c:pt>
                <c:pt idx="1846">
                  <c:v>150</c:v>
                </c:pt>
                <c:pt idx="1847">
                  <c:v>160</c:v>
                </c:pt>
                <c:pt idx="1848">
                  <c:v>170</c:v>
                </c:pt>
                <c:pt idx="1849">
                  <c:v>180</c:v>
                </c:pt>
                <c:pt idx="1850">
                  <c:v>190</c:v>
                </c:pt>
                <c:pt idx="1851">
                  <c:v>200</c:v>
                </c:pt>
                <c:pt idx="1852">
                  <c:v>210</c:v>
                </c:pt>
                <c:pt idx="1853">
                  <c:v>220</c:v>
                </c:pt>
                <c:pt idx="1854">
                  <c:v>230</c:v>
                </c:pt>
                <c:pt idx="1855">
                  <c:v>240</c:v>
                </c:pt>
                <c:pt idx="1856">
                  <c:v>250</c:v>
                </c:pt>
                <c:pt idx="1857">
                  <c:v>260</c:v>
                </c:pt>
                <c:pt idx="1858">
                  <c:v>270</c:v>
                </c:pt>
                <c:pt idx="1859">
                  <c:v>280</c:v>
                </c:pt>
                <c:pt idx="1860">
                  <c:v>290</c:v>
                </c:pt>
                <c:pt idx="1861">
                  <c:v>300</c:v>
                </c:pt>
                <c:pt idx="1862">
                  <c:v>310</c:v>
                </c:pt>
                <c:pt idx="1863">
                  <c:v>320</c:v>
                </c:pt>
                <c:pt idx="1864">
                  <c:v>330</c:v>
                </c:pt>
                <c:pt idx="1865">
                  <c:v>340</c:v>
                </c:pt>
                <c:pt idx="1866">
                  <c:v>350</c:v>
                </c:pt>
                <c:pt idx="1867">
                  <c:v>360</c:v>
                </c:pt>
                <c:pt idx="1868">
                  <c:v>370</c:v>
                </c:pt>
                <c:pt idx="1869">
                  <c:v>380</c:v>
                </c:pt>
                <c:pt idx="1870">
                  <c:v>390</c:v>
                </c:pt>
                <c:pt idx="1871">
                  <c:v>400</c:v>
                </c:pt>
                <c:pt idx="1872">
                  <c:v>50</c:v>
                </c:pt>
                <c:pt idx="1873">
                  <c:v>60</c:v>
                </c:pt>
                <c:pt idx="1874">
                  <c:v>70</c:v>
                </c:pt>
                <c:pt idx="1875">
                  <c:v>80</c:v>
                </c:pt>
                <c:pt idx="1876">
                  <c:v>90</c:v>
                </c:pt>
                <c:pt idx="1877">
                  <c:v>100</c:v>
                </c:pt>
                <c:pt idx="1878">
                  <c:v>110</c:v>
                </c:pt>
                <c:pt idx="1879">
                  <c:v>120</c:v>
                </c:pt>
                <c:pt idx="1880">
                  <c:v>130</c:v>
                </c:pt>
                <c:pt idx="1881">
                  <c:v>140</c:v>
                </c:pt>
                <c:pt idx="1882">
                  <c:v>150</c:v>
                </c:pt>
                <c:pt idx="1883">
                  <c:v>160</c:v>
                </c:pt>
                <c:pt idx="1884">
                  <c:v>170</c:v>
                </c:pt>
                <c:pt idx="1885">
                  <c:v>180</c:v>
                </c:pt>
                <c:pt idx="1886">
                  <c:v>190</c:v>
                </c:pt>
                <c:pt idx="1887">
                  <c:v>200</c:v>
                </c:pt>
                <c:pt idx="1888">
                  <c:v>210</c:v>
                </c:pt>
                <c:pt idx="1889">
                  <c:v>220</c:v>
                </c:pt>
                <c:pt idx="1890">
                  <c:v>230</c:v>
                </c:pt>
                <c:pt idx="1891">
                  <c:v>240</c:v>
                </c:pt>
                <c:pt idx="1892">
                  <c:v>250</c:v>
                </c:pt>
                <c:pt idx="1893">
                  <c:v>260</c:v>
                </c:pt>
                <c:pt idx="1894">
                  <c:v>270</c:v>
                </c:pt>
                <c:pt idx="1895">
                  <c:v>280</c:v>
                </c:pt>
                <c:pt idx="1896">
                  <c:v>290</c:v>
                </c:pt>
                <c:pt idx="1897">
                  <c:v>300</c:v>
                </c:pt>
                <c:pt idx="1898">
                  <c:v>310</c:v>
                </c:pt>
                <c:pt idx="1899">
                  <c:v>320</c:v>
                </c:pt>
                <c:pt idx="1900">
                  <c:v>330</c:v>
                </c:pt>
                <c:pt idx="1901">
                  <c:v>340</c:v>
                </c:pt>
                <c:pt idx="1902">
                  <c:v>350</c:v>
                </c:pt>
                <c:pt idx="1903">
                  <c:v>360</c:v>
                </c:pt>
                <c:pt idx="1904">
                  <c:v>370</c:v>
                </c:pt>
                <c:pt idx="1905">
                  <c:v>380</c:v>
                </c:pt>
                <c:pt idx="1906">
                  <c:v>390</c:v>
                </c:pt>
                <c:pt idx="1907">
                  <c:v>400</c:v>
                </c:pt>
                <c:pt idx="1908">
                  <c:v>50</c:v>
                </c:pt>
                <c:pt idx="1909">
                  <c:v>60</c:v>
                </c:pt>
                <c:pt idx="1910">
                  <c:v>70</c:v>
                </c:pt>
                <c:pt idx="1911">
                  <c:v>80</c:v>
                </c:pt>
                <c:pt idx="1912">
                  <c:v>90</c:v>
                </c:pt>
                <c:pt idx="1913">
                  <c:v>100</c:v>
                </c:pt>
                <c:pt idx="1914">
                  <c:v>110</c:v>
                </c:pt>
                <c:pt idx="1915">
                  <c:v>120</c:v>
                </c:pt>
                <c:pt idx="1916">
                  <c:v>130</c:v>
                </c:pt>
                <c:pt idx="1917">
                  <c:v>140</c:v>
                </c:pt>
                <c:pt idx="1918">
                  <c:v>150</c:v>
                </c:pt>
                <c:pt idx="1919">
                  <c:v>160</c:v>
                </c:pt>
                <c:pt idx="1920">
                  <c:v>170</c:v>
                </c:pt>
                <c:pt idx="1921">
                  <c:v>180</c:v>
                </c:pt>
                <c:pt idx="1922">
                  <c:v>190</c:v>
                </c:pt>
                <c:pt idx="1923">
                  <c:v>200</c:v>
                </c:pt>
                <c:pt idx="1924">
                  <c:v>210</c:v>
                </c:pt>
                <c:pt idx="1925">
                  <c:v>220</c:v>
                </c:pt>
                <c:pt idx="1926">
                  <c:v>230</c:v>
                </c:pt>
                <c:pt idx="1927">
                  <c:v>240</c:v>
                </c:pt>
                <c:pt idx="1928">
                  <c:v>250</c:v>
                </c:pt>
                <c:pt idx="1929">
                  <c:v>260</c:v>
                </c:pt>
                <c:pt idx="1930">
                  <c:v>270</c:v>
                </c:pt>
                <c:pt idx="1931">
                  <c:v>280</c:v>
                </c:pt>
                <c:pt idx="1932">
                  <c:v>290</c:v>
                </c:pt>
                <c:pt idx="1933">
                  <c:v>300</c:v>
                </c:pt>
                <c:pt idx="1934">
                  <c:v>310</c:v>
                </c:pt>
                <c:pt idx="1935">
                  <c:v>320</c:v>
                </c:pt>
                <c:pt idx="1936">
                  <c:v>330</c:v>
                </c:pt>
                <c:pt idx="1937">
                  <c:v>340</c:v>
                </c:pt>
                <c:pt idx="1938">
                  <c:v>350</c:v>
                </c:pt>
                <c:pt idx="1939">
                  <c:v>360</c:v>
                </c:pt>
                <c:pt idx="1940">
                  <c:v>370</c:v>
                </c:pt>
                <c:pt idx="1941">
                  <c:v>380</c:v>
                </c:pt>
                <c:pt idx="1942">
                  <c:v>390</c:v>
                </c:pt>
                <c:pt idx="1943">
                  <c:v>400</c:v>
                </c:pt>
                <c:pt idx="1944">
                  <c:v>50</c:v>
                </c:pt>
                <c:pt idx="1945">
                  <c:v>60</c:v>
                </c:pt>
                <c:pt idx="1946">
                  <c:v>70</c:v>
                </c:pt>
                <c:pt idx="1947">
                  <c:v>80</c:v>
                </c:pt>
                <c:pt idx="1948">
                  <c:v>90</c:v>
                </c:pt>
                <c:pt idx="1949">
                  <c:v>100</c:v>
                </c:pt>
                <c:pt idx="1950">
                  <c:v>110</c:v>
                </c:pt>
                <c:pt idx="1951">
                  <c:v>120</c:v>
                </c:pt>
                <c:pt idx="1952">
                  <c:v>130</c:v>
                </c:pt>
                <c:pt idx="1953">
                  <c:v>140</c:v>
                </c:pt>
                <c:pt idx="1954">
                  <c:v>150</c:v>
                </c:pt>
                <c:pt idx="1955">
                  <c:v>160</c:v>
                </c:pt>
                <c:pt idx="1956">
                  <c:v>170</c:v>
                </c:pt>
                <c:pt idx="1957">
                  <c:v>180</c:v>
                </c:pt>
                <c:pt idx="1958">
                  <c:v>190</c:v>
                </c:pt>
                <c:pt idx="1959">
                  <c:v>200</c:v>
                </c:pt>
                <c:pt idx="1960">
                  <c:v>210</c:v>
                </c:pt>
                <c:pt idx="1961">
                  <c:v>220</c:v>
                </c:pt>
                <c:pt idx="1962">
                  <c:v>230</c:v>
                </c:pt>
                <c:pt idx="1963">
                  <c:v>240</c:v>
                </c:pt>
                <c:pt idx="1964">
                  <c:v>250</c:v>
                </c:pt>
                <c:pt idx="1965">
                  <c:v>260</c:v>
                </c:pt>
                <c:pt idx="1966">
                  <c:v>270</c:v>
                </c:pt>
                <c:pt idx="1967">
                  <c:v>280</c:v>
                </c:pt>
                <c:pt idx="1968">
                  <c:v>290</c:v>
                </c:pt>
                <c:pt idx="1969">
                  <c:v>300</c:v>
                </c:pt>
                <c:pt idx="1970">
                  <c:v>310</c:v>
                </c:pt>
                <c:pt idx="1971">
                  <c:v>320</c:v>
                </c:pt>
                <c:pt idx="1972">
                  <c:v>330</c:v>
                </c:pt>
                <c:pt idx="1973">
                  <c:v>340</c:v>
                </c:pt>
                <c:pt idx="1974">
                  <c:v>350</c:v>
                </c:pt>
                <c:pt idx="1975">
                  <c:v>360</c:v>
                </c:pt>
                <c:pt idx="1976">
                  <c:v>370</c:v>
                </c:pt>
                <c:pt idx="1977">
                  <c:v>380</c:v>
                </c:pt>
                <c:pt idx="1978">
                  <c:v>390</c:v>
                </c:pt>
                <c:pt idx="1979">
                  <c:v>400</c:v>
                </c:pt>
                <c:pt idx="1980">
                  <c:v>50</c:v>
                </c:pt>
                <c:pt idx="1981">
                  <c:v>60</c:v>
                </c:pt>
                <c:pt idx="1982">
                  <c:v>70</c:v>
                </c:pt>
                <c:pt idx="1983">
                  <c:v>80</c:v>
                </c:pt>
                <c:pt idx="1984">
                  <c:v>90</c:v>
                </c:pt>
                <c:pt idx="1985">
                  <c:v>100</c:v>
                </c:pt>
                <c:pt idx="1986">
                  <c:v>110</c:v>
                </c:pt>
                <c:pt idx="1987">
                  <c:v>120</c:v>
                </c:pt>
                <c:pt idx="1988">
                  <c:v>130</c:v>
                </c:pt>
                <c:pt idx="1989">
                  <c:v>140</c:v>
                </c:pt>
                <c:pt idx="1990">
                  <c:v>150</c:v>
                </c:pt>
                <c:pt idx="1991">
                  <c:v>160</c:v>
                </c:pt>
                <c:pt idx="1992">
                  <c:v>170</c:v>
                </c:pt>
                <c:pt idx="1993">
                  <c:v>180</c:v>
                </c:pt>
                <c:pt idx="1994">
                  <c:v>190</c:v>
                </c:pt>
                <c:pt idx="1995">
                  <c:v>200</c:v>
                </c:pt>
                <c:pt idx="1996">
                  <c:v>210</c:v>
                </c:pt>
                <c:pt idx="1997">
                  <c:v>220</c:v>
                </c:pt>
                <c:pt idx="1998">
                  <c:v>230</c:v>
                </c:pt>
                <c:pt idx="1999">
                  <c:v>240</c:v>
                </c:pt>
                <c:pt idx="2000">
                  <c:v>250</c:v>
                </c:pt>
                <c:pt idx="2001">
                  <c:v>260</c:v>
                </c:pt>
                <c:pt idx="2002">
                  <c:v>270</c:v>
                </c:pt>
                <c:pt idx="2003">
                  <c:v>280</c:v>
                </c:pt>
                <c:pt idx="2004">
                  <c:v>290</c:v>
                </c:pt>
                <c:pt idx="2005">
                  <c:v>300</c:v>
                </c:pt>
                <c:pt idx="2006">
                  <c:v>310</c:v>
                </c:pt>
                <c:pt idx="2007">
                  <c:v>320</c:v>
                </c:pt>
                <c:pt idx="2008">
                  <c:v>330</c:v>
                </c:pt>
                <c:pt idx="2009">
                  <c:v>340</c:v>
                </c:pt>
                <c:pt idx="2010">
                  <c:v>350</c:v>
                </c:pt>
                <c:pt idx="2011">
                  <c:v>360</c:v>
                </c:pt>
                <c:pt idx="2012">
                  <c:v>370</c:v>
                </c:pt>
                <c:pt idx="2013">
                  <c:v>380</c:v>
                </c:pt>
                <c:pt idx="2014">
                  <c:v>390</c:v>
                </c:pt>
                <c:pt idx="2015">
                  <c:v>400</c:v>
                </c:pt>
                <c:pt idx="2016">
                  <c:v>50</c:v>
                </c:pt>
                <c:pt idx="2017">
                  <c:v>60</c:v>
                </c:pt>
                <c:pt idx="2018">
                  <c:v>70</c:v>
                </c:pt>
                <c:pt idx="2019">
                  <c:v>80</c:v>
                </c:pt>
                <c:pt idx="2020">
                  <c:v>90</c:v>
                </c:pt>
                <c:pt idx="2021">
                  <c:v>100</c:v>
                </c:pt>
                <c:pt idx="2022">
                  <c:v>110</c:v>
                </c:pt>
                <c:pt idx="2023">
                  <c:v>120</c:v>
                </c:pt>
                <c:pt idx="2024">
                  <c:v>130</c:v>
                </c:pt>
                <c:pt idx="2025">
                  <c:v>140</c:v>
                </c:pt>
                <c:pt idx="2026">
                  <c:v>150</c:v>
                </c:pt>
                <c:pt idx="2027">
                  <c:v>160</c:v>
                </c:pt>
                <c:pt idx="2028">
                  <c:v>170</c:v>
                </c:pt>
                <c:pt idx="2029">
                  <c:v>180</c:v>
                </c:pt>
                <c:pt idx="2030">
                  <c:v>190</c:v>
                </c:pt>
                <c:pt idx="2031">
                  <c:v>200</c:v>
                </c:pt>
                <c:pt idx="2032">
                  <c:v>210</c:v>
                </c:pt>
                <c:pt idx="2033">
                  <c:v>220</c:v>
                </c:pt>
                <c:pt idx="2034">
                  <c:v>230</c:v>
                </c:pt>
                <c:pt idx="2035">
                  <c:v>240</c:v>
                </c:pt>
                <c:pt idx="2036">
                  <c:v>250</c:v>
                </c:pt>
                <c:pt idx="2037">
                  <c:v>260</c:v>
                </c:pt>
                <c:pt idx="2038">
                  <c:v>270</c:v>
                </c:pt>
                <c:pt idx="2039">
                  <c:v>280</c:v>
                </c:pt>
                <c:pt idx="2040">
                  <c:v>290</c:v>
                </c:pt>
                <c:pt idx="2041">
                  <c:v>300</c:v>
                </c:pt>
                <c:pt idx="2042">
                  <c:v>310</c:v>
                </c:pt>
                <c:pt idx="2043">
                  <c:v>320</c:v>
                </c:pt>
                <c:pt idx="2044">
                  <c:v>330</c:v>
                </c:pt>
                <c:pt idx="2045">
                  <c:v>340</c:v>
                </c:pt>
                <c:pt idx="2046">
                  <c:v>350</c:v>
                </c:pt>
                <c:pt idx="2047">
                  <c:v>360</c:v>
                </c:pt>
                <c:pt idx="2048">
                  <c:v>370</c:v>
                </c:pt>
                <c:pt idx="2049">
                  <c:v>380</c:v>
                </c:pt>
                <c:pt idx="2050">
                  <c:v>390</c:v>
                </c:pt>
                <c:pt idx="2051">
                  <c:v>400</c:v>
                </c:pt>
                <c:pt idx="2052">
                  <c:v>50</c:v>
                </c:pt>
                <c:pt idx="2053">
                  <c:v>60</c:v>
                </c:pt>
                <c:pt idx="2054">
                  <c:v>70</c:v>
                </c:pt>
                <c:pt idx="2055">
                  <c:v>80</c:v>
                </c:pt>
                <c:pt idx="2056">
                  <c:v>90</c:v>
                </c:pt>
                <c:pt idx="2057">
                  <c:v>100</c:v>
                </c:pt>
                <c:pt idx="2058">
                  <c:v>110</c:v>
                </c:pt>
                <c:pt idx="2059">
                  <c:v>120</c:v>
                </c:pt>
                <c:pt idx="2060">
                  <c:v>130</c:v>
                </c:pt>
                <c:pt idx="2061">
                  <c:v>140</c:v>
                </c:pt>
                <c:pt idx="2062">
                  <c:v>150</c:v>
                </c:pt>
                <c:pt idx="2063">
                  <c:v>160</c:v>
                </c:pt>
                <c:pt idx="2064">
                  <c:v>170</c:v>
                </c:pt>
                <c:pt idx="2065">
                  <c:v>180</c:v>
                </c:pt>
                <c:pt idx="2066">
                  <c:v>190</c:v>
                </c:pt>
                <c:pt idx="2067">
                  <c:v>200</c:v>
                </c:pt>
                <c:pt idx="2068">
                  <c:v>210</c:v>
                </c:pt>
                <c:pt idx="2069">
                  <c:v>220</c:v>
                </c:pt>
                <c:pt idx="2070">
                  <c:v>230</c:v>
                </c:pt>
                <c:pt idx="2071">
                  <c:v>240</c:v>
                </c:pt>
                <c:pt idx="2072">
                  <c:v>250</c:v>
                </c:pt>
                <c:pt idx="2073">
                  <c:v>260</c:v>
                </c:pt>
                <c:pt idx="2074">
                  <c:v>270</c:v>
                </c:pt>
                <c:pt idx="2075">
                  <c:v>280</c:v>
                </c:pt>
                <c:pt idx="2076">
                  <c:v>290</c:v>
                </c:pt>
                <c:pt idx="2077">
                  <c:v>300</c:v>
                </c:pt>
                <c:pt idx="2078">
                  <c:v>310</c:v>
                </c:pt>
                <c:pt idx="2079">
                  <c:v>320</c:v>
                </c:pt>
                <c:pt idx="2080">
                  <c:v>330</c:v>
                </c:pt>
                <c:pt idx="2081">
                  <c:v>340</c:v>
                </c:pt>
                <c:pt idx="2082">
                  <c:v>350</c:v>
                </c:pt>
                <c:pt idx="2083">
                  <c:v>360</c:v>
                </c:pt>
                <c:pt idx="2084">
                  <c:v>370</c:v>
                </c:pt>
                <c:pt idx="2085">
                  <c:v>380</c:v>
                </c:pt>
                <c:pt idx="2086">
                  <c:v>390</c:v>
                </c:pt>
                <c:pt idx="2087">
                  <c:v>400</c:v>
                </c:pt>
                <c:pt idx="2088">
                  <c:v>50</c:v>
                </c:pt>
                <c:pt idx="2089">
                  <c:v>60</c:v>
                </c:pt>
                <c:pt idx="2090">
                  <c:v>70</c:v>
                </c:pt>
                <c:pt idx="2091">
                  <c:v>80</c:v>
                </c:pt>
                <c:pt idx="2092">
                  <c:v>90</c:v>
                </c:pt>
                <c:pt idx="2093">
                  <c:v>100</c:v>
                </c:pt>
                <c:pt idx="2094">
                  <c:v>110</c:v>
                </c:pt>
                <c:pt idx="2095">
                  <c:v>120</c:v>
                </c:pt>
                <c:pt idx="2096">
                  <c:v>130</c:v>
                </c:pt>
                <c:pt idx="2097">
                  <c:v>140</c:v>
                </c:pt>
                <c:pt idx="2098">
                  <c:v>150</c:v>
                </c:pt>
                <c:pt idx="2099">
                  <c:v>160</c:v>
                </c:pt>
                <c:pt idx="2100">
                  <c:v>170</c:v>
                </c:pt>
                <c:pt idx="2101">
                  <c:v>180</c:v>
                </c:pt>
                <c:pt idx="2102">
                  <c:v>190</c:v>
                </c:pt>
                <c:pt idx="2103">
                  <c:v>200</c:v>
                </c:pt>
                <c:pt idx="2104">
                  <c:v>210</c:v>
                </c:pt>
                <c:pt idx="2105">
                  <c:v>220</c:v>
                </c:pt>
                <c:pt idx="2106">
                  <c:v>230</c:v>
                </c:pt>
                <c:pt idx="2107">
                  <c:v>240</c:v>
                </c:pt>
                <c:pt idx="2108">
                  <c:v>250</c:v>
                </c:pt>
                <c:pt idx="2109">
                  <c:v>260</c:v>
                </c:pt>
                <c:pt idx="2110">
                  <c:v>270</c:v>
                </c:pt>
                <c:pt idx="2111">
                  <c:v>280</c:v>
                </c:pt>
                <c:pt idx="2112">
                  <c:v>290</c:v>
                </c:pt>
                <c:pt idx="2113">
                  <c:v>300</c:v>
                </c:pt>
                <c:pt idx="2114">
                  <c:v>310</c:v>
                </c:pt>
                <c:pt idx="2115">
                  <c:v>320</c:v>
                </c:pt>
                <c:pt idx="2116">
                  <c:v>330</c:v>
                </c:pt>
                <c:pt idx="2117">
                  <c:v>340</c:v>
                </c:pt>
                <c:pt idx="2118">
                  <c:v>350</c:v>
                </c:pt>
                <c:pt idx="2119">
                  <c:v>360</c:v>
                </c:pt>
                <c:pt idx="2120">
                  <c:v>370</c:v>
                </c:pt>
                <c:pt idx="2121">
                  <c:v>380</c:v>
                </c:pt>
                <c:pt idx="2122">
                  <c:v>390</c:v>
                </c:pt>
                <c:pt idx="2123">
                  <c:v>400</c:v>
                </c:pt>
                <c:pt idx="2124">
                  <c:v>50</c:v>
                </c:pt>
                <c:pt idx="2125">
                  <c:v>60</c:v>
                </c:pt>
                <c:pt idx="2126">
                  <c:v>70</c:v>
                </c:pt>
                <c:pt idx="2127">
                  <c:v>80</c:v>
                </c:pt>
                <c:pt idx="2128">
                  <c:v>90</c:v>
                </c:pt>
                <c:pt idx="2129">
                  <c:v>100</c:v>
                </c:pt>
                <c:pt idx="2130">
                  <c:v>110</c:v>
                </c:pt>
                <c:pt idx="2131">
                  <c:v>120</c:v>
                </c:pt>
                <c:pt idx="2132">
                  <c:v>130</c:v>
                </c:pt>
                <c:pt idx="2133">
                  <c:v>140</c:v>
                </c:pt>
                <c:pt idx="2134">
                  <c:v>150</c:v>
                </c:pt>
                <c:pt idx="2135">
                  <c:v>160</c:v>
                </c:pt>
                <c:pt idx="2136">
                  <c:v>170</c:v>
                </c:pt>
                <c:pt idx="2137">
                  <c:v>180</c:v>
                </c:pt>
                <c:pt idx="2138">
                  <c:v>190</c:v>
                </c:pt>
                <c:pt idx="2139">
                  <c:v>200</c:v>
                </c:pt>
                <c:pt idx="2140">
                  <c:v>210</c:v>
                </c:pt>
                <c:pt idx="2141">
                  <c:v>220</c:v>
                </c:pt>
                <c:pt idx="2142">
                  <c:v>230</c:v>
                </c:pt>
                <c:pt idx="2143">
                  <c:v>240</c:v>
                </c:pt>
                <c:pt idx="2144">
                  <c:v>250</c:v>
                </c:pt>
                <c:pt idx="2145">
                  <c:v>260</c:v>
                </c:pt>
                <c:pt idx="2146">
                  <c:v>270</c:v>
                </c:pt>
                <c:pt idx="2147">
                  <c:v>280</c:v>
                </c:pt>
                <c:pt idx="2148">
                  <c:v>290</c:v>
                </c:pt>
                <c:pt idx="2149">
                  <c:v>300</c:v>
                </c:pt>
                <c:pt idx="2150">
                  <c:v>310</c:v>
                </c:pt>
                <c:pt idx="2151">
                  <c:v>320</c:v>
                </c:pt>
                <c:pt idx="2152">
                  <c:v>330</c:v>
                </c:pt>
                <c:pt idx="2153">
                  <c:v>340</c:v>
                </c:pt>
                <c:pt idx="2154">
                  <c:v>350</c:v>
                </c:pt>
                <c:pt idx="2155">
                  <c:v>360</c:v>
                </c:pt>
                <c:pt idx="2156">
                  <c:v>370</c:v>
                </c:pt>
                <c:pt idx="2157">
                  <c:v>380</c:v>
                </c:pt>
                <c:pt idx="2158">
                  <c:v>390</c:v>
                </c:pt>
                <c:pt idx="2159">
                  <c:v>400</c:v>
                </c:pt>
                <c:pt idx="2160">
                  <c:v>50</c:v>
                </c:pt>
                <c:pt idx="2161">
                  <c:v>60</c:v>
                </c:pt>
                <c:pt idx="2162">
                  <c:v>70</c:v>
                </c:pt>
                <c:pt idx="2163">
                  <c:v>80</c:v>
                </c:pt>
                <c:pt idx="2164">
                  <c:v>90</c:v>
                </c:pt>
                <c:pt idx="2165">
                  <c:v>100</c:v>
                </c:pt>
                <c:pt idx="2166">
                  <c:v>110</c:v>
                </c:pt>
                <c:pt idx="2167">
                  <c:v>120</c:v>
                </c:pt>
                <c:pt idx="2168">
                  <c:v>130</c:v>
                </c:pt>
                <c:pt idx="2169">
                  <c:v>140</c:v>
                </c:pt>
                <c:pt idx="2170">
                  <c:v>150</c:v>
                </c:pt>
                <c:pt idx="2171">
                  <c:v>160</c:v>
                </c:pt>
                <c:pt idx="2172">
                  <c:v>170</c:v>
                </c:pt>
                <c:pt idx="2173">
                  <c:v>180</c:v>
                </c:pt>
                <c:pt idx="2174">
                  <c:v>190</c:v>
                </c:pt>
                <c:pt idx="2175">
                  <c:v>200</c:v>
                </c:pt>
                <c:pt idx="2176">
                  <c:v>210</c:v>
                </c:pt>
                <c:pt idx="2177">
                  <c:v>220</c:v>
                </c:pt>
                <c:pt idx="2178">
                  <c:v>230</c:v>
                </c:pt>
                <c:pt idx="2179">
                  <c:v>240</c:v>
                </c:pt>
                <c:pt idx="2180">
                  <c:v>250</c:v>
                </c:pt>
                <c:pt idx="2181">
                  <c:v>260</c:v>
                </c:pt>
                <c:pt idx="2182">
                  <c:v>270</c:v>
                </c:pt>
                <c:pt idx="2183">
                  <c:v>280</c:v>
                </c:pt>
                <c:pt idx="2184">
                  <c:v>290</c:v>
                </c:pt>
                <c:pt idx="2185">
                  <c:v>300</c:v>
                </c:pt>
                <c:pt idx="2186">
                  <c:v>310</c:v>
                </c:pt>
                <c:pt idx="2187">
                  <c:v>320</c:v>
                </c:pt>
                <c:pt idx="2188">
                  <c:v>330</c:v>
                </c:pt>
                <c:pt idx="2189">
                  <c:v>340</c:v>
                </c:pt>
                <c:pt idx="2190">
                  <c:v>350</c:v>
                </c:pt>
                <c:pt idx="2191">
                  <c:v>360</c:v>
                </c:pt>
                <c:pt idx="2192">
                  <c:v>370</c:v>
                </c:pt>
                <c:pt idx="2193">
                  <c:v>380</c:v>
                </c:pt>
                <c:pt idx="2194">
                  <c:v>390</c:v>
                </c:pt>
                <c:pt idx="2195">
                  <c:v>400</c:v>
                </c:pt>
                <c:pt idx="2196">
                  <c:v>50</c:v>
                </c:pt>
                <c:pt idx="2197">
                  <c:v>60</c:v>
                </c:pt>
                <c:pt idx="2198">
                  <c:v>70</c:v>
                </c:pt>
                <c:pt idx="2199">
                  <c:v>80</c:v>
                </c:pt>
                <c:pt idx="2200">
                  <c:v>90</c:v>
                </c:pt>
                <c:pt idx="2201">
                  <c:v>100</c:v>
                </c:pt>
                <c:pt idx="2202">
                  <c:v>110</c:v>
                </c:pt>
                <c:pt idx="2203">
                  <c:v>120</c:v>
                </c:pt>
                <c:pt idx="2204">
                  <c:v>130</c:v>
                </c:pt>
                <c:pt idx="2205">
                  <c:v>140</c:v>
                </c:pt>
                <c:pt idx="2206">
                  <c:v>150</c:v>
                </c:pt>
                <c:pt idx="2207">
                  <c:v>160</c:v>
                </c:pt>
                <c:pt idx="2208">
                  <c:v>170</c:v>
                </c:pt>
                <c:pt idx="2209">
                  <c:v>180</c:v>
                </c:pt>
                <c:pt idx="2210">
                  <c:v>190</c:v>
                </c:pt>
                <c:pt idx="2211">
                  <c:v>200</c:v>
                </c:pt>
                <c:pt idx="2212">
                  <c:v>210</c:v>
                </c:pt>
                <c:pt idx="2213">
                  <c:v>220</c:v>
                </c:pt>
                <c:pt idx="2214">
                  <c:v>230</c:v>
                </c:pt>
                <c:pt idx="2215">
                  <c:v>240</c:v>
                </c:pt>
                <c:pt idx="2216">
                  <c:v>250</c:v>
                </c:pt>
                <c:pt idx="2217">
                  <c:v>260</c:v>
                </c:pt>
                <c:pt idx="2218">
                  <c:v>270</c:v>
                </c:pt>
                <c:pt idx="2219">
                  <c:v>280</c:v>
                </c:pt>
                <c:pt idx="2220">
                  <c:v>290</c:v>
                </c:pt>
                <c:pt idx="2221">
                  <c:v>300</c:v>
                </c:pt>
                <c:pt idx="2222">
                  <c:v>310</c:v>
                </c:pt>
                <c:pt idx="2223">
                  <c:v>320</c:v>
                </c:pt>
                <c:pt idx="2224">
                  <c:v>330</c:v>
                </c:pt>
                <c:pt idx="2225">
                  <c:v>340</c:v>
                </c:pt>
                <c:pt idx="2226">
                  <c:v>350</c:v>
                </c:pt>
                <c:pt idx="2227">
                  <c:v>360</c:v>
                </c:pt>
                <c:pt idx="2228">
                  <c:v>370</c:v>
                </c:pt>
                <c:pt idx="2229">
                  <c:v>380</c:v>
                </c:pt>
                <c:pt idx="2230">
                  <c:v>390</c:v>
                </c:pt>
                <c:pt idx="2231">
                  <c:v>400</c:v>
                </c:pt>
                <c:pt idx="2232">
                  <c:v>50</c:v>
                </c:pt>
                <c:pt idx="2233">
                  <c:v>60</c:v>
                </c:pt>
                <c:pt idx="2234">
                  <c:v>70</c:v>
                </c:pt>
                <c:pt idx="2235">
                  <c:v>80</c:v>
                </c:pt>
                <c:pt idx="2236">
                  <c:v>90</c:v>
                </c:pt>
                <c:pt idx="2237">
                  <c:v>100</c:v>
                </c:pt>
                <c:pt idx="2238">
                  <c:v>110</c:v>
                </c:pt>
                <c:pt idx="2239">
                  <c:v>120</c:v>
                </c:pt>
                <c:pt idx="2240">
                  <c:v>130</c:v>
                </c:pt>
                <c:pt idx="2241">
                  <c:v>140</c:v>
                </c:pt>
                <c:pt idx="2242">
                  <c:v>150</c:v>
                </c:pt>
                <c:pt idx="2243">
                  <c:v>160</c:v>
                </c:pt>
                <c:pt idx="2244">
                  <c:v>170</c:v>
                </c:pt>
                <c:pt idx="2245">
                  <c:v>180</c:v>
                </c:pt>
                <c:pt idx="2246">
                  <c:v>190</c:v>
                </c:pt>
                <c:pt idx="2247">
                  <c:v>200</c:v>
                </c:pt>
                <c:pt idx="2248">
                  <c:v>210</c:v>
                </c:pt>
                <c:pt idx="2249">
                  <c:v>220</c:v>
                </c:pt>
                <c:pt idx="2250">
                  <c:v>230</c:v>
                </c:pt>
                <c:pt idx="2251">
                  <c:v>240</c:v>
                </c:pt>
                <c:pt idx="2252">
                  <c:v>250</c:v>
                </c:pt>
                <c:pt idx="2253">
                  <c:v>260</c:v>
                </c:pt>
                <c:pt idx="2254">
                  <c:v>270</c:v>
                </c:pt>
                <c:pt idx="2255">
                  <c:v>280</c:v>
                </c:pt>
                <c:pt idx="2256">
                  <c:v>290</c:v>
                </c:pt>
                <c:pt idx="2257">
                  <c:v>300</c:v>
                </c:pt>
                <c:pt idx="2258">
                  <c:v>310</c:v>
                </c:pt>
                <c:pt idx="2259">
                  <c:v>320</c:v>
                </c:pt>
                <c:pt idx="2260">
                  <c:v>330</c:v>
                </c:pt>
                <c:pt idx="2261">
                  <c:v>340</c:v>
                </c:pt>
                <c:pt idx="2262">
                  <c:v>350</c:v>
                </c:pt>
                <c:pt idx="2263">
                  <c:v>360</c:v>
                </c:pt>
                <c:pt idx="2264">
                  <c:v>370</c:v>
                </c:pt>
                <c:pt idx="2265">
                  <c:v>380</c:v>
                </c:pt>
                <c:pt idx="2266">
                  <c:v>390</c:v>
                </c:pt>
                <c:pt idx="2267">
                  <c:v>400</c:v>
                </c:pt>
                <c:pt idx="2268">
                  <c:v>50</c:v>
                </c:pt>
                <c:pt idx="2269">
                  <c:v>60</c:v>
                </c:pt>
                <c:pt idx="2270">
                  <c:v>70</c:v>
                </c:pt>
                <c:pt idx="2271">
                  <c:v>80</c:v>
                </c:pt>
                <c:pt idx="2272">
                  <c:v>90</c:v>
                </c:pt>
                <c:pt idx="2273">
                  <c:v>100</c:v>
                </c:pt>
                <c:pt idx="2274">
                  <c:v>110</c:v>
                </c:pt>
                <c:pt idx="2275">
                  <c:v>120</c:v>
                </c:pt>
                <c:pt idx="2276">
                  <c:v>130</c:v>
                </c:pt>
                <c:pt idx="2277">
                  <c:v>140</c:v>
                </c:pt>
                <c:pt idx="2278">
                  <c:v>150</c:v>
                </c:pt>
                <c:pt idx="2279">
                  <c:v>160</c:v>
                </c:pt>
                <c:pt idx="2280">
                  <c:v>170</c:v>
                </c:pt>
                <c:pt idx="2281">
                  <c:v>180</c:v>
                </c:pt>
                <c:pt idx="2282">
                  <c:v>190</c:v>
                </c:pt>
                <c:pt idx="2283">
                  <c:v>200</c:v>
                </c:pt>
                <c:pt idx="2284">
                  <c:v>210</c:v>
                </c:pt>
                <c:pt idx="2285">
                  <c:v>220</c:v>
                </c:pt>
                <c:pt idx="2286">
                  <c:v>230</c:v>
                </c:pt>
                <c:pt idx="2287">
                  <c:v>240</c:v>
                </c:pt>
                <c:pt idx="2288">
                  <c:v>250</c:v>
                </c:pt>
                <c:pt idx="2289">
                  <c:v>260</c:v>
                </c:pt>
                <c:pt idx="2290">
                  <c:v>270</c:v>
                </c:pt>
                <c:pt idx="2291">
                  <c:v>280</c:v>
                </c:pt>
                <c:pt idx="2292">
                  <c:v>290</c:v>
                </c:pt>
                <c:pt idx="2293">
                  <c:v>300</c:v>
                </c:pt>
                <c:pt idx="2294">
                  <c:v>310</c:v>
                </c:pt>
                <c:pt idx="2295">
                  <c:v>320</c:v>
                </c:pt>
                <c:pt idx="2296">
                  <c:v>330</c:v>
                </c:pt>
                <c:pt idx="2297">
                  <c:v>340</c:v>
                </c:pt>
                <c:pt idx="2298">
                  <c:v>350</c:v>
                </c:pt>
                <c:pt idx="2299">
                  <c:v>360</c:v>
                </c:pt>
                <c:pt idx="2300">
                  <c:v>370</c:v>
                </c:pt>
                <c:pt idx="2301">
                  <c:v>380</c:v>
                </c:pt>
                <c:pt idx="2302">
                  <c:v>390</c:v>
                </c:pt>
                <c:pt idx="2303">
                  <c:v>400</c:v>
                </c:pt>
                <c:pt idx="2304">
                  <c:v>50</c:v>
                </c:pt>
                <c:pt idx="2305">
                  <c:v>60</c:v>
                </c:pt>
                <c:pt idx="2306">
                  <c:v>70</c:v>
                </c:pt>
                <c:pt idx="2307">
                  <c:v>80</c:v>
                </c:pt>
                <c:pt idx="2308">
                  <c:v>90</c:v>
                </c:pt>
                <c:pt idx="2309">
                  <c:v>100</c:v>
                </c:pt>
                <c:pt idx="2310">
                  <c:v>110</c:v>
                </c:pt>
                <c:pt idx="2311">
                  <c:v>120</c:v>
                </c:pt>
                <c:pt idx="2312">
                  <c:v>130</c:v>
                </c:pt>
                <c:pt idx="2313">
                  <c:v>140</c:v>
                </c:pt>
                <c:pt idx="2314">
                  <c:v>150</c:v>
                </c:pt>
                <c:pt idx="2315">
                  <c:v>160</c:v>
                </c:pt>
                <c:pt idx="2316">
                  <c:v>170</c:v>
                </c:pt>
                <c:pt idx="2317">
                  <c:v>180</c:v>
                </c:pt>
                <c:pt idx="2318">
                  <c:v>190</c:v>
                </c:pt>
                <c:pt idx="2319">
                  <c:v>200</c:v>
                </c:pt>
                <c:pt idx="2320">
                  <c:v>210</c:v>
                </c:pt>
                <c:pt idx="2321">
                  <c:v>220</c:v>
                </c:pt>
                <c:pt idx="2322">
                  <c:v>230</c:v>
                </c:pt>
                <c:pt idx="2323">
                  <c:v>240</c:v>
                </c:pt>
                <c:pt idx="2324">
                  <c:v>250</c:v>
                </c:pt>
                <c:pt idx="2325">
                  <c:v>260</c:v>
                </c:pt>
                <c:pt idx="2326">
                  <c:v>270</c:v>
                </c:pt>
                <c:pt idx="2327">
                  <c:v>280</c:v>
                </c:pt>
                <c:pt idx="2328">
                  <c:v>290</c:v>
                </c:pt>
                <c:pt idx="2329">
                  <c:v>300</c:v>
                </c:pt>
                <c:pt idx="2330">
                  <c:v>310</c:v>
                </c:pt>
                <c:pt idx="2331">
                  <c:v>320</c:v>
                </c:pt>
                <c:pt idx="2332">
                  <c:v>330</c:v>
                </c:pt>
                <c:pt idx="2333">
                  <c:v>340</c:v>
                </c:pt>
                <c:pt idx="2334">
                  <c:v>350</c:v>
                </c:pt>
                <c:pt idx="2335">
                  <c:v>360</c:v>
                </c:pt>
                <c:pt idx="2336">
                  <c:v>370</c:v>
                </c:pt>
                <c:pt idx="2337">
                  <c:v>380</c:v>
                </c:pt>
                <c:pt idx="2338">
                  <c:v>390</c:v>
                </c:pt>
                <c:pt idx="2339">
                  <c:v>400</c:v>
                </c:pt>
                <c:pt idx="2340">
                  <c:v>50</c:v>
                </c:pt>
                <c:pt idx="2341">
                  <c:v>60</c:v>
                </c:pt>
                <c:pt idx="2342">
                  <c:v>70</c:v>
                </c:pt>
                <c:pt idx="2343">
                  <c:v>80</c:v>
                </c:pt>
                <c:pt idx="2344">
                  <c:v>90</c:v>
                </c:pt>
                <c:pt idx="2345">
                  <c:v>100</c:v>
                </c:pt>
                <c:pt idx="2346">
                  <c:v>110</c:v>
                </c:pt>
                <c:pt idx="2347">
                  <c:v>120</c:v>
                </c:pt>
                <c:pt idx="2348">
                  <c:v>130</c:v>
                </c:pt>
                <c:pt idx="2349">
                  <c:v>140</c:v>
                </c:pt>
                <c:pt idx="2350">
                  <c:v>150</c:v>
                </c:pt>
                <c:pt idx="2351">
                  <c:v>160</c:v>
                </c:pt>
                <c:pt idx="2352">
                  <c:v>170</c:v>
                </c:pt>
                <c:pt idx="2353">
                  <c:v>180</c:v>
                </c:pt>
                <c:pt idx="2354">
                  <c:v>190</c:v>
                </c:pt>
                <c:pt idx="2355">
                  <c:v>200</c:v>
                </c:pt>
                <c:pt idx="2356">
                  <c:v>210</c:v>
                </c:pt>
                <c:pt idx="2357">
                  <c:v>220</c:v>
                </c:pt>
                <c:pt idx="2358">
                  <c:v>230</c:v>
                </c:pt>
                <c:pt idx="2359">
                  <c:v>240</c:v>
                </c:pt>
                <c:pt idx="2360">
                  <c:v>250</c:v>
                </c:pt>
                <c:pt idx="2361">
                  <c:v>260</c:v>
                </c:pt>
                <c:pt idx="2362">
                  <c:v>270</c:v>
                </c:pt>
                <c:pt idx="2363">
                  <c:v>280</c:v>
                </c:pt>
                <c:pt idx="2364">
                  <c:v>290</c:v>
                </c:pt>
                <c:pt idx="2365">
                  <c:v>300</c:v>
                </c:pt>
                <c:pt idx="2366">
                  <c:v>310</c:v>
                </c:pt>
                <c:pt idx="2367">
                  <c:v>320</c:v>
                </c:pt>
                <c:pt idx="2368">
                  <c:v>330</c:v>
                </c:pt>
                <c:pt idx="2369">
                  <c:v>340</c:v>
                </c:pt>
                <c:pt idx="2370">
                  <c:v>350</c:v>
                </c:pt>
                <c:pt idx="2371">
                  <c:v>360</c:v>
                </c:pt>
                <c:pt idx="2372">
                  <c:v>370</c:v>
                </c:pt>
                <c:pt idx="2373">
                  <c:v>380</c:v>
                </c:pt>
                <c:pt idx="2374">
                  <c:v>390</c:v>
                </c:pt>
                <c:pt idx="2375">
                  <c:v>400</c:v>
                </c:pt>
                <c:pt idx="2376">
                  <c:v>50</c:v>
                </c:pt>
                <c:pt idx="2377">
                  <c:v>60</c:v>
                </c:pt>
                <c:pt idx="2378">
                  <c:v>70</c:v>
                </c:pt>
                <c:pt idx="2379">
                  <c:v>80</c:v>
                </c:pt>
                <c:pt idx="2380">
                  <c:v>90</c:v>
                </c:pt>
                <c:pt idx="2381">
                  <c:v>100</c:v>
                </c:pt>
                <c:pt idx="2382">
                  <c:v>110</c:v>
                </c:pt>
                <c:pt idx="2383">
                  <c:v>120</c:v>
                </c:pt>
                <c:pt idx="2384">
                  <c:v>130</c:v>
                </c:pt>
                <c:pt idx="2385">
                  <c:v>140</c:v>
                </c:pt>
                <c:pt idx="2386">
                  <c:v>150</c:v>
                </c:pt>
                <c:pt idx="2387">
                  <c:v>160</c:v>
                </c:pt>
                <c:pt idx="2388">
                  <c:v>170</c:v>
                </c:pt>
                <c:pt idx="2389">
                  <c:v>180</c:v>
                </c:pt>
                <c:pt idx="2390">
                  <c:v>190</c:v>
                </c:pt>
                <c:pt idx="2391">
                  <c:v>200</c:v>
                </c:pt>
                <c:pt idx="2392">
                  <c:v>210</c:v>
                </c:pt>
                <c:pt idx="2393">
                  <c:v>220</c:v>
                </c:pt>
                <c:pt idx="2394">
                  <c:v>230</c:v>
                </c:pt>
                <c:pt idx="2395">
                  <c:v>240</c:v>
                </c:pt>
                <c:pt idx="2396">
                  <c:v>250</c:v>
                </c:pt>
                <c:pt idx="2397">
                  <c:v>260</c:v>
                </c:pt>
                <c:pt idx="2398">
                  <c:v>270</c:v>
                </c:pt>
                <c:pt idx="2399">
                  <c:v>280</c:v>
                </c:pt>
                <c:pt idx="2400">
                  <c:v>290</c:v>
                </c:pt>
                <c:pt idx="2401">
                  <c:v>300</c:v>
                </c:pt>
                <c:pt idx="2402">
                  <c:v>310</c:v>
                </c:pt>
                <c:pt idx="2403">
                  <c:v>320</c:v>
                </c:pt>
                <c:pt idx="2404">
                  <c:v>330</c:v>
                </c:pt>
                <c:pt idx="2405">
                  <c:v>340</c:v>
                </c:pt>
                <c:pt idx="2406">
                  <c:v>350</c:v>
                </c:pt>
                <c:pt idx="2407">
                  <c:v>360</c:v>
                </c:pt>
                <c:pt idx="2408">
                  <c:v>370</c:v>
                </c:pt>
                <c:pt idx="2409">
                  <c:v>380</c:v>
                </c:pt>
                <c:pt idx="2410">
                  <c:v>390</c:v>
                </c:pt>
                <c:pt idx="2411">
                  <c:v>400</c:v>
                </c:pt>
                <c:pt idx="2412">
                  <c:v>50</c:v>
                </c:pt>
                <c:pt idx="2413">
                  <c:v>60</c:v>
                </c:pt>
                <c:pt idx="2414">
                  <c:v>70</c:v>
                </c:pt>
                <c:pt idx="2415">
                  <c:v>80</c:v>
                </c:pt>
                <c:pt idx="2416">
                  <c:v>90</c:v>
                </c:pt>
                <c:pt idx="2417">
                  <c:v>100</c:v>
                </c:pt>
                <c:pt idx="2418">
                  <c:v>110</c:v>
                </c:pt>
                <c:pt idx="2419">
                  <c:v>120</c:v>
                </c:pt>
                <c:pt idx="2420">
                  <c:v>130</c:v>
                </c:pt>
                <c:pt idx="2421">
                  <c:v>140</c:v>
                </c:pt>
                <c:pt idx="2422">
                  <c:v>150</c:v>
                </c:pt>
                <c:pt idx="2423">
                  <c:v>160</c:v>
                </c:pt>
                <c:pt idx="2424">
                  <c:v>170</c:v>
                </c:pt>
                <c:pt idx="2425">
                  <c:v>180</c:v>
                </c:pt>
                <c:pt idx="2426">
                  <c:v>190</c:v>
                </c:pt>
                <c:pt idx="2427">
                  <c:v>200</c:v>
                </c:pt>
                <c:pt idx="2428">
                  <c:v>210</c:v>
                </c:pt>
                <c:pt idx="2429">
                  <c:v>220</c:v>
                </c:pt>
                <c:pt idx="2430">
                  <c:v>230</c:v>
                </c:pt>
                <c:pt idx="2431">
                  <c:v>240</c:v>
                </c:pt>
                <c:pt idx="2432">
                  <c:v>250</c:v>
                </c:pt>
                <c:pt idx="2433">
                  <c:v>260</c:v>
                </c:pt>
                <c:pt idx="2434">
                  <c:v>270</c:v>
                </c:pt>
                <c:pt idx="2435">
                  <c:v>280</c:v>
                </c:pt>
                <c:pt idx="2436">
                  <c:v>290</c:v>
                </c:pt>
                <c:pt idx="2437">
                  <c:v>300</c:v>
                </c:pt>
                <c:pt idx="2438">
                  <c:v>310</c:v>
                </c:pt>
                <c:pt idx="2439">
                  <c:v>320</c:v>
                </c:pt>
                <c:pt idx="2440">
                  <c:v>330</c:v>
                </c:pt>
                <c:pt idx="2441">
                  <c:v>340</c:v>
                </c:pt>
                <c:pt idx="2442">
                  <c:v>350</c:v>
                </c:pt>
                <c:pt idx="2443">
                  <c:v>360</c:v>
                </c:pt>
                <c:pt idx="2444">
                  <c:v>370</c:v>
                </c:pt>
                <c:pt idx="2445">
                  <c:v>380</c:v>
                </c:pt>
                <c:pt idx="2446">
                  <c:v>390</c:v>
                </c:pt>
                <c:pt idx="2447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Mapping!$G$2:$G$2449</c:f>
              <c:numCache>
                <c:formatCode>General</c:formatCode>
                <c:ptCount val="2448"/>
                <c:pt idx="0">
                  <c:v>1267.44</c:v>
                </c:pt>
                <c:pt idx="1">
                  <c:v>1267.44</c:v>
                </c:pt>
                <c:pt idx="2">
                  <c:v>1267.48</c:v>
                </c:pt>
                <c:pt idx="3">
                  <c:v>1267.48</c:v>
                </c:pt>
                <c:pt idx="4">
                  <c:v>1267.52</c:v>
                </c:pt>
                <c:pt idx="5">
                  <c:v>1267.54</c:v>
                </c:pt>
                <c:pt idx="6">
                  <c:v>1267.56</c:v>
                </c:pt>
                <c:pt idx="7">
                  <c:v>1267.58</c:v>
                </c:pt>
                <c:pt idx="8">
                  <c:v>1267.5999999999999</c:v>
                </c:pt>
                <c:pt idx="9">
                  <c:v>1267.6199999999999</c:v>
                </c:pt>
                <c:pt idx="10">
                  <c:v>1267.6400000000001</c:v>
                </c:pt>
                <c:pt idx="11">
                  <c:v>1267.6600000000001</c:v>
                </c:pt>
                <c:pt idx="12">
                  <c:v>1267.68</c:v>
                </c:pt>
                <c:pt idx="13">
                  <c:v>1267.7</c:v>
                </c:pt>
                <c:pt idx="14">
                  <c:v>1267.72</c:v>
                </c:pt>
                <c:pt idx="15">
                  <c:v>1267.74</c:v>
                </c:pt>
                <c:pt idx="16">
                  <c:v>1267.78</c:v>
                </c:pt>
                <c:pt idx="17">
                  <c:v>1267.78</c:v>
                </c:pt>
                <c:pt idx="18">
                  <c:v>1267.82</c:v>
                </c:pt>
                <c:pt idx="19">
                  <c:v>1267.8399999999999</c:v>
                </c:pt>
                <c:pt idx="20">
                  <c:v>1267.8599999999999</c:v>
                </c:pt>
                <c:pt idx="21">
                  <c:v>1267.8800000000001</c:v>
                </c:pt>
                <c:pt idx="22">
                  <c:v>1267.92</c:v>
                </c:pt>
                <c:pt idx="23">
                  <c:v>1267.94</c:v>
                </c:pt>
                <c:pt idx="24">
                  <c:v>1267.96</c:v>
                </c:pt>
                <c:pt idx="25">
                  <c:v>1268</c:v>
                </c:pt>
                <c:pt idx="26">
                  <c:v>1268</c:v>
                </c:pt>
                <c:pt idx="27">
                  <c:v>1268.06</c:v>
                </c:pt>
                <c:pt idx="28">
                  <c:v>1268.06</c:v>
                </c:pt>
                <c:pt idx="29">
                  <c:v>1268.08</c:v>
                </c:pt>
                <c:pt idx="30">
                  <c:v>1268.1199999999999</c:v>
                </c:pt>
                <c:pt idx="31">
                  <c:v>1268.1600000000001</c:v>
                </c:pt>
                <c:pt idx="32">
                  <c:v>1268.2</c:v>
                </c:pt>
                <c:pt idx="33">
                  <c:v>1268.22</c:v>
                </c:pt>
                <c:pt idx="34">
                  <c:v>1268.24</c:v>
                </c:pt>
                <c:pt idx="35">
                  <c:v>1268.26</c:v>
                </c:pt>
                <c:pt idx="36">
                  <c:v>1287.06</c:v>
                </c:pt>
                <c:pt idx="37">
                  <c:v>1287.1400000000001</c:v>
                </c:pt>
                <c:pt idx="38">
                  <c:v>1287.18</c:v>
                </c:pt>
                <c:pt idx="39">
                  <c:v>1287.18</c:v>
                </c:pt>
                <c:pt idx="40">
                  <c:v>1287.22</c:v>
                </c:pt>
                <c:pt idx="41">
                  <c:v>1287.22</c:v>
                </c:pt>
                <c:pt idx="42">
                  <c:v>1287.26</c:v>
                </c:pt>
                <c:pt idx="43">
                  <c:v>1287.26</c:v>
                </c:pt>
                <c:pt idx="44">
                  <c:v>1287.3</c:v>
                </c:pt>
                <c:pt idx="45">
                  <c:v>1287.3</c:v>
                </c:pt>
                <c:pt idx="46">
                  <c:v>1287.3399999999999</c:v>
                </c:pt>
                <c:pt idx="47">
                  <c:v>1287.3599999999999</c:v>
                </c:pt>
                <c:pt idx="48">
                  <c:v>1287.3800000000001</c:v>
                </c:pt>
                <c:pt idx="49">
                  <c:v>1287.4000000000001</c:v>
                </c:pt>
                <c:pt idx="50">
                  <c:v>1287.42</c:v>
                </c:pt>
                <c:pt idx="51">
                  <c:v>1287.44</c:v>
                </c:pt>
                <c:pt idx="52">
                  <c:v>1287.46</c:v>
                </c:pt>
                <c:pt idx="53">
                  <c:v>1287.48</c:v>
                </c:pt>
                <c:pt idx="54">
                  <c:v>1287.52</c:v>
                </c:pt>
                <c:pt idx="55">
                  <c:v>1287.54</c:v>
                </c:pt>
                <c:pt idx="56">
                  <c:v>1287.56</c:v>
                </c:pt>
                <c:pt idx="57">
                  <c:v>1287.58</c:v>
                </c:pt>
                <c:pt idx="58">
                  <c:v>1287.5999999999999</c:v>
                </c:pt>
                <c:pt idx="59">
                  <c:v>1287.6400000000001</c:v>
                </c:pt>
                <c:pt idx="60">
                  <c:v>1287.6600000000001</c:v>
                </c:pt>
                <c:pt idx="61">
                  <c:v>1287.7</c:v>
                </c:pt>
                <c:pt idx="62">
                  <c:v>1287.72</c:v>
                </c:pt>
                <c:pt idx="63">
                  <c:v>1287.74</c:v>
                </c:pt>
                <c:pt idx="64">
                  <c:v>1287.78</c:v>
                </c:pt>
                <c:pt idx="65">
                  <c:v>1287.8</c:v>
                </c:pt>
                <c:pt idx="66">
                  <c:v>1287.8399999999999</c:v>
                </c:pt>
                <c:pt idx="67">
                  <c:v>1287.8399999999999</c:v>
                </c:pt>
                <c:pt idx="68">
                  <c:v>1287.9000000000001</c:v>
                </c:pt>
                <c:pt idx="69">
                  <c:v>1287.92</c:v>
                </c:pt>
                <c:pt idx="70">
                  <c:v>1287.96</c:v>
                </c:pt>
                <c:pt idx="71">
                  <c:v>1287.96</c:v>
                </c:pt>
                <c:pt idx="72">
                  <c:v>1307.54</c:v>
                </c:pt>
                <c:pt idx="73">
                  <c:v>1307.6199999999999</c:v>
                </c:pt>
                <c:pt idx="74">
                  <c:v>1307.6400000000001</c:v>
                </c:pt>
                <c:pt idx="75">
                  <c:v>1307.6600000000001</c:v>
                </c:pt>
                <c:pt idx="76">
                  <c:v>1307.68</c:v>
                </c:pt>
                <c:pt idx="77">
                  <c:v>1307.7</c:v>
                </c:pt>
                <c:pt idx="78">
                  <c:v>1307.72</c:v>
                </c:pt>
                <c:pt idx="79">
                  <c:v>1307.74</c:v>
                </c:pt>
                <c:pt idx="80">
                  <c:v>1307.76</c:v>
                </c:pt>
                <c:pt idx="81">
                  <c:v>1307.78</c:v>
                </c:pt>
                <c:pt idx="82">
                  <c:v>1307.82</c:v>
                </c:pt>
                <c:pt idx="83">
                  <c:v>1307.8399999999999</c:v>
                </c:pt>
                <c:pt idx="84">
                  <c:v>1307.8599999999999</c:v>
                </c:pt>
                <c:pt idx="85">
                  <c:v>1307.8800000000001</c:v>
                </c:pt>
                <c:pt idx="86">
                  <c:v>1307.9000000000001</c:v>
                </c:pt>
                <c:pt idx="87">
                  <c:v>1307.94</c:v>
                </c:pt>
                <c:pt idx="88">
                  <c:v>1307.96</c:v>
                </c:pt>
                <c:pt idx="89">
                  <c:v>1307.98</c:v>
                </c:pt>
                <c:pt idx="90">
                  <c:v>1308</c:v>
                </c:pt>
                <c:pt idx="91">
                  <c:v>1308.04</c:v>
                </c:pt>
                <c:pt idx="92">
                  <c:v>1308.06</c:v>
                </c:pt>
                <c:pt idx="93">
                  <c:v>1308.0999999999999</c:v>
                </c:pt>
                <c:pt idx="94">
                  <c:v>1308.1199999999999</c:v>
                </c:pt>
                <c:pt idx="95">
                  <c:v>1308.1600000000001</c:v>
                </c:pt>
                <c:pt idx="96">
                  <c:v>1308.18</c:v>
                </c:pt>
                <c:pt idx="97">
                  <c:v>1308.2</c:v>
                </c:pt>
                <c:pt idx="98">
                  <c:v>1308.24</c:v>
                </c:pt>
                <c:pt idx="99">
                  <c:v>1308.28</c:v>
                </c:pt>
                <c:pt idx="100">
                  <c:v>1308.28</c:v>
                </c:pt>
                <c:pt idx="101">
                  <c:v>1308.32</c:v>
                </c:pt>
                <c:pt idx="102">
                  <c:v>1308.3599999999999</c:v>
                </c:pt>
                <c:pt idx="103">
                  <c:v>1308.4000000000001</c:v>
                </c:pt>
                <c:pt idx="104">
                  <c:v>1308.42</c:v>
                </c:pt>
                <c:pt idx="105">
                  <c:v>1308.44</c:v>
                </c:pt>
                <c:pt idx="106">
                  <c:v>1308.5</c:v>
                </c:pt>
                <c:pt idx="107">
                  <c:v>1308.5</c:v>
                </c:pt>
                <c:pt idx="108">
                  <c:v>1327.08</c:v>
                </c:pt>
                <c:pt idx="109">
                  <c:v>1327.16</c:v>
                </c:pt>
                <c:pt idx="110">
                  <c:v>1327.18</c:v>
                </c:pt>
                <c:pt idx="111">
                  <c:v>1327.2</c:v>
                </c:pt>
                <c:pt idx="112">
                  <c:v>1327.22</c:v>
                </c:pt>
                <c:pt idx="113">
                  <c:v>1327.24</c:v>
                </c:pt>
                <c:pt idx="114">
                  <c:v>1327.26</c:v>
                </c:pt>
                <c:pt idx="115">
                  <c:v>1327.28</c:v>
                </c:pt>
                <c:pt idx="116">
                  <c:v>1327.3</c:v>
                </c:pt>
                <c:pt idx="117">
                  <c:v>1327.34</c:v>
                </c:pt>
                <c:pt idx="118">
                  <c:v>1327.36</c:v>
                </c:pt>
                <c:pt idx="119">
                  <c:v>1327.38</c:v>
                </c:pt>
                <c:pt idx="120">
                  <c:v>1327.4</c:v>
                </c:pt>
                <c:pt idx="121">
                  <c:v>1327.42</c:v>
                </c:pt>
                <c:pt idx="122">
                  <c:v>1327.46</c:v>
                </c:pt>
                <c:pt idx="123">
                  <c:v>1327.48</c:v>
                </c:pt>
                <c:pt idx="124">
                  <c:v>1327.5</c:v>
                </c:pt>
                <c:pt idx="125">
                  <c:v>1327.54</c:v>
                </c:pt>
                <c:pt idx="126">
                  <c:v>1327.56</c:v>
                </c:pt>
                <c:pt idx="127">
                  <c:v>1327.6</c:v>
                </c:pt>
                <c:pt idx="128">
                  <c:v>1327.62</c:v>
                </c:pt>
                <c:pt idx="129">
                  <c:v>1327.64</c:v>
                </c:pt>
                <c:pt idx="130">
                  <c:v>1327.66</c:v>
                </c:pt>
                <c:pt idx="131">
                  <c:v>1327.7</c:v>
                </c:pt>
                <c:pt idx="132">
                  <c:v>1327.74</c:v>
                </c:pt>
                <c:pt idx="133">
                  <c:v>1327.74</c:v>
                </c:pt>
                <c:pt idx="134">
                  <c:v>1327.8</c:v>
                </c:pt>
                <c:pt idx="135">
                  <c:v>1327.82</c:v>
                </c:pt>
                <c:pt idx="136">
                  <c:v>1327.84</c:v>
                </c:pt>
                <c:pt idx="137">
                  <c:v>1327.88</c:v>
                </c:pt>
                <c:pt idx="138">
                  <c:v>1327.9</c:v>
                </c:pt>
                <c:pt idx="139">
                  <c:v>1327.96</c:v>
                </c:pt>
                <c:pt idx="140">
                  <c:v>1328</c:v>
                </c:pt>
                <c:pt idx="141">
                  <c:v>1328</c:v>
                </c:pt>
                <c:pt idx="142">
                  <c:v>1328.06</c:v>
                </c:pt>
                <c:pt idx="143">
                  <c:v>1328.08</c:v>
                </c:pt>
                <c:pt idx="144">
                  <c:v>1267.92</c:v>
                </c:pt>
                <c:pt idx="145">
                  <c:v>1267.92</c:v>
                </c:pt>
                <c:pt idx="146">
                  <c:v>1267.94</c:v>
                </c:pt>
                <c:pt idx="147">
                  <c:v>1267.96</c:v>
                </c:pt>
                <c:pt idx="148">
                  <c:v>1267.98</c:v>
                </c:pt>
                <c:pt idx="149">
                  <c:v>1268</c:v>
                </c:pt>
                <c:pt idx="150">
                  <c:v>1268.04</c:v>
                </c:pt>
                <c:pt idx="151">
                  <c:v>1268.04</c:v>
                </c:pt>
                <c:pt idx="152">
                  <c:v>1268.08</c:v>
                </c:pt>
                <c:pt idx="153">
                  <c:v>1268.08</c:v>
                </c:pt>
                <c:pt idx="154">
                  <c:v>1268.1199999999999</c:v>
                </c:pt>
                <c:pt idx="155">
                  <c:v>1268.1400000000001</c:v>
                </c:pt>
                <c:pt idx="156">
                  <c:v>1268.1600000000001</c:v>
                </c:pt>
                <c:pt idx="157">
                  <c:v>1268.18</c:v>
                </c:pt>
                <c:pt idx="158">
                  <c:v>1268.2</c:v>
                </c:pt>
                <c:pt idx="159">
                  <c:v>1268.22</c:v>
                </c:pt>
                <c:pt idx="160">
                  <c:v>1268.24</c:v>
                </c:pt>
                <c:pt idx="161">
                  <c:v>1268.26</c:v>
                </c:pt>
                <c:pt idx="162">
                  <c:v>1268.3</c:v>
                </c:pt>
                <c:pt idx="163">
                  <c:v>1268.32</c:v>
                </c:pt>
                <c:pt idx="164">
                  <c:v>1268.3399999999999</c:v>
                </c:pt>
                <c:pt idx="165">
                  <c:v>1268.3599999999999</c:v>
                </c:pt>
                <c:pt idx="166">
                  <c:v>1268.4000000000001</c:v>
                </c:pt>
                <c:pt idx="167">
                  <c:v>1268.42</c:v>
                </c:pt>
                <c:pt idx="168">
                  <c:v>1268.44</c:v>
                </c:pt>
                <c:pt idx="169">
                  <c:v>1268.46</c:v>
                </c:pt>
                <c:pt idx="170">
                  <c:v>1268.5</c:v>
                </c:pt>
                <c:pt idx="171">
                  <c:v>1268.54</c:v>
                </c:pt>
                <c:pt idx="172">
                  <c:v>1268.56</c:v>
                </c:pt>
                <c:pt idx="173">
                  <c:v>1268.5999999999999</c:v>
                </c:pt>
                <c:pt idx="174">
                  <c:v>1268.6199999999999</c:v>
                </c:pt>
                <c:pt idx="175">
                  <c:v>1268.6600000000001</c:v>
                </c:pt>
                <c:pt idx="176">
                  <c:v>1268.7</c:v>
                </c:pt>
                <c:pt idx="177">
                  <c:v>1268.72</c:v>
                </c:pt>
                <c:pt idx="178">
                  <c:v>1268.72</c:v>
                </c:pt>
                <c:pt idx="179">
                  <c:v>1268.76</c:v>
                </c:pt>
                <c:pt idx="180">
                  <c:v>1287.54</c:v>
                </c:pt>
                <c:pt idx="181">
                  <c:v>1287.6199999999999</c:v>
                </c:pt>
                <c:pt idx="182">
                  <c:v>1287.6400000000001</c:v>
                </c:pt>
                <c:pt idx="183">
                  <c:v>1287.6600000000001</c:v>
                </c:pt>
                <c:pt idx="184">
                  <c:v>1287.68</c:v>
                </c:pt>
                <c:pt idx="185">
                  <c:v>1287.7</c:v>
                </c:pt>
                <c:pt idx="186">
                  <c:v>1287.72</c:v>
                </c:pt>
                <c:pt idx="187">
                  <c:v>1287.74</c:v>
                </c:pt>
                <c:pt idx="188">
                  <c:v>1287.76</c:v>
                </c:pt>
                <c:pt idx="189">
                  <c:v>1287.78</c:v>
                </c:pt>
                <c:pt idx="190">
                  <c:v>1287.82</c:v>
                </c:pt>
                <c:pt idx="191">
                  <c:v>1287.8399999999999</c:v>
                </c:pt>
                <c:pt idx="192">
                  <c:v>1287.8599999999999</c:v>
                </c:pt>
                <c:pt idx="193">
                  <c:v>1287.8800000000001</c:v>
                </c:pt>
                <c:pt idx="194">
                  <c:v>1287.9000000000001</c:v>
                </c:pt>
                <c:pt idx="195">
                  <c:v>1287.92</c:v>
                </c:pt>
                <c:pt idx="196">
                  <c:v>1287.94</c:v>
                </c:pt>
                <c:pt idx="197">
                  <c:v>1287.96</c:v>
                </c:pt>
                <c:pt idx="198">
                  <c:v>1288.02</c:v>
                </c:pt>
                <c:pt idx="199">
                  <c:v>1288.02</c:v>
                </c:pt>
                <c:pt idx="200">
                  <c:v>1288.04</c:v>
                </c:pt>
                <c:pt idx="201">
                  <c:v>1288.08</c:v>
                </c:pt>
                <c:pt idx="202">
                  <c:v>1288.08</c:v>
                </c:pt>
                <c:pt idx="203">
                  <c:v>1288.1400000000001</c:v>
                </c:pt>
                <c:pt idx="204">
                  <c:v>1288.1400000000001</c:v>
                </c:pt>
                <c:pt idx="205">
                  <c:v>1288.18</c:v>
                </c:pt>
                <c:pt idx="206">
                  <c:v>1288.2</c:v>
                </c:pt>
                <c:pt idx="207">
                  <c:v>1288.24</c:v>
                </c:pt>
                <c:pt idx="208">
                  <c:v>1288.24</c:v>
                </c:pt>
                <c:pt idx="209">
                  <c:v>1288.3</c:v>
                </c:pt>
                <c:pt idx="210">
                  <c:v>1288.32</c:v>
                </c:pt>
                <c:pt idx="211">
                  <c:v>1288.3599999999999</c:v>
                </c:pt>
                <c:pt idx="212">
                  <c:v>1288.4000000000001</c:v>
                </c:pt>
                <c:pt idx="213">
                  <c:v>1288.44</c:v>
                </c:pt>
                <c:pt idx="214">
                  <c:v>1288.46</c:v>
                </c:pt>
                <c:pt idx="215">
                  <c:v>1288.48</c:v>
                </c:pt>
                <c:pt idx="216">
                  <c:v>1308.02</c:v>
                </c:pt>
                <c:pt idx="217">
                  <c:v>1308.0999999999999</c:v>
                </c:pt>
                <c:pt idx="218">
                  <c:v>1308.1199999999999</c:v>
                </c:pt>
                <c:pt idx="219">
                  <c:v>1308.1400000000001</c:v>
                </c:pt>
                <c:pt idx="220">
                  <c:v>1308.1600000000001</c:v>
                </c:pt>
                <c:pt idx="221">
                  <c:v>1308.18</c:v>
                </c:pt>
                <c:pt idx="222">
                  <c:v>1308.2</c:v>
                </c:pt>
                <c:pt idx="223">
                  <c:v>1308.22</c:v>
                </c:pt>
                <c:pt idx="224">
                  <c:v>1308.24</c:v>
                </c:pt>
                <c:pt idx="225">
                  <c:v>1308.26</c:v>
                </c:pt>
                <c:pt idx="226">
                  <c:v>1308.3</c:v>
                </c:pt>
                <c:pt idx="227">
                  <c:v>1308.32</c:v>
                </c:pt>
                <c:pt idx="228">
                  <c:v>1308.3399999999999</c:v>
                </c:pt>
                <c:pt idx="229">
                  <c:v>1308.3599999999999</c:v>
                </c:pt>
                <c:pt idx="230">
                  <c:v>1308.3800000000001</c:v>
                </c:pt>
                <c:pt idx="231">
                  <c:v>1308.42</c:v>
                </c:pt>
                <c:pt idx="232">
                  <c:v>1308.44</c:v>
                </c:pt>
                <c:pt idx="233">
                  <c:v>1308.46</c:v>
                </c:pt>
                <c:pt idx="234">
                  <c:v>1308.5</c:v>
                </c:pt>
                <c:pt idx="235">
                  <c:v>1308.52</c:v>
                </c:pt>
                <c:pt idx="236">
                  <c:v>1308.54</c:v>
                </c:pt>
                <c:pt idx="237">
                  <c:v>1308.58</c:v>
                </c:pt>
                <c:pt idx="238">
                  <c:v>1308.5999999999999</c:v>
                </c:pt>
                <c:pt idx="239">
                  <c:v>1308.6400000000001</c:v>
                </c:pt>
                <c:pt idx="240">
                  <c:v>1308.68</c:v>
                </c:pt>
                <c:pt idx="241">
                  <c:v>1308.7</c:v>
                </c:pt>
                <c:pt idx="242">
                  <c:v>1308.72</c:v>
                </c:pt>
                <c:pt idx="243">
                  <c:v>1308.76</c:v>
                </c:pt>
                <c:pt idx="244">
                  <c:v>1308.78</c:v>
                </c:pt>
                <c:pt idx="245">
                  <c:v>1308.82</c:v>
                </c:pt>
                <c:pt idx="246">
                  <c:v>1308.8599999999999</c:v>
                </c:pt>
                <c:pt idx="247">
                  <c:v>1308.8800000000001</c:v>
                </c:pt>
                <c:pt idx="248">
                  <c:v>1308.92</c:v>
                </c:pt>
                <c:pt idx="249">
                  <c:v>1308.94</c:v>
                </c:pt>
                <c:pt idx="250">
                  <c:v>1308.98</c:v>
                </c:pt>
                <c:pt idx="251">
                  <c:v>1309.02</c:v>
                </c:pt>
                <c:pt idx="252">
                  <c:v>1327.6</c:v>
                </c:pt>
                <c:pt idx="253">
                  <c:v>1327.64</c:v>
                </c:pt>
                <c:pt idx="254">
                  <c:v>1327.66</c:v>
                </c:pt>
                <c:pt idx="255">
                  <c:v>1327.68</c:v>
                </c:pt>
                <c:pt idx="256">
                  <c:v>1327.7</c:v>
                </c:pt>
                <c:pt idx="257">
                  <c:v>1327.72</c:v>
                </c:pt>
                <c:pt idx="258">
                  <c:v>1327.74</c:v>
                </c:pt>
                <c:pt idx="259">
                  <c:v>1327.78</c:v>
                </c:pt>
                <c:pt idx="260">
                  <c:v>1327.8</c:v>
                </c:pt>
                <c:pt idx="261">
                  <c:v>1327.82</c:v>
                </c:pt>
                <c:pt idx="262">
                  <c:v>1327.84</c:v>
                </c:pt>
                <c:pt idx="263">
                  <c:v>1327.86</c:v>
                </c:pt>
                <c:pt idx="264">
                  <c:v>1327.9</c:v>
                </c:pt>
                <c:pt idx="265">
                  <c:v>1327.92</c:v>
                </c:pt>
                <c:pt idx="266">
                  <c:v>1327.94</c:v>
                </c:pt>
                <c:pt idx="267">
                  <c:v>1327.98</c:v>
                </c:pt>
                <c:pt idx="268">
                  <c:v>1328</c:v>
                </c:pt>
                <c:pt idx="269">
                  <c:v>1328.02</c:v>
                </c:pt>
                <c:pt idx="270">
                  <c:v>1328.06</c:v>
                </c:pt>
                <c:pt idx="271">
                  <c:v>1328.08</c:v>
                </c:pt>
                <c:pt idx="272">
                  <c:v>1328.1</c:v>
                </c:pt>
                <c:pt idx="273">
                  <c:v>1328.14</c:v>
                </c:pt>
                <c:pt idx="274">
                  <c:v>1328.18</c:v>
                </c:pt>
                <c:pt idx="275">
                  <c:v>1328.2</c:v>
                </c:pt>
                <c:pt idx="276">
                  <c:v>1328.22</c:v>
                </c:pt>
                <c:pt idx="277">
                  <c:v>1328.26</c:v>
                </c:pt>
                <c:pt idx="278">
                  <c:v>1328.3</c:v>
                </c:pt>
                <c:pt idx="279">
                  <c:v>1328.32</c:v>
                </c:pt>
                <c:pt idx="280">
                  <c:v>1328.36</c:v>
                </c:pt>
                <c:pt idx="281">
                  <c:v>1328.38</c:v>
                </c:pt>
                <c:pt idx="282">
                  <c:v>1328.42</c:v>
                </c:pt>
                <c:pt idx="283">
                  <c:v>1328.46</c:v>
                </c:pt>
                <c:pt idx="284">
                  <c:v>1328.48</c:v>
                </c:pt>
                <c:pt idx="285">
                  <c:v>1328.52</c:v>
                </c:pt>
                <c:pt idx="286">
                  <c:v>1328.54</c:v>
                </c:pt>
                <c:pt idx="287">
                  <c:v>1328.58</c:v>
                </c:pt>
                <c:pt idx="288">
                  <c:v>1268.3800000000001</c:v>
                </c:pt>
                <c:pt idx="289">
                  <c:v>1268.4000000000001</c:v>
                </c:pt>
                <c:pt idx="290">
                  <c:v>1268.4000000000001</c:v>
                </c:pt>
                <c:pt idx="291">
                  <c:v>1268.42</c:v>
                </c:pt>
                <c:pt idx="292">
                  <c:v>1268.46</c:v>
                </c:pt>
                <c:pt idx="293">
                  <c:v>1268.46</c:v>
                </c:pt>
                <c:pt idx="294">
                  <c:v>1268.5</c:v>
                </c:pt>
                <c:pt idx="295">
                  <c:v>1268.52</c:v>
                </c:pt>
                <c:pt idx="296">
                  <c:v>1268.54</c:v>
                </c:pt>
                <c:pt idx="297">
                  <c:v>1268.56</c:v>
                </c:pt>
                <c:pt idx="298">
                  <c:v>1268.58</c:v>
                </c:pt>
                <c:pt idx="299">
                  <c:v>1268.5999999999999</c:v>
                </c:pt>
                <c:pt idx="300">
                  <c:v>1268.6199999999999</c:v>
                </c:pt>
                <c:pt idx="301">
                  <c:v>1268.6600000000001</c:v>
                </c:pt>
                <c:pt idx="302">
                  <c:v>1268.6600000000001</c:v>
                </c:pt>
                <c:pt idx="303">
                  <c:v>1268.68</c:v>
                </c:pt>
                <c:pt idx="304">
                  <c:v>1268.72</c:v>
                </c:pt>
                <c:pt idx="305">
                  <c:v>1268.74</c:v>
                </c:pt>
                <c:pt idx="306">
                  <c:v>1268.76</c:v>
                </c:pt>
                <c:pt idx="307">
                  <c:v>1268.78</c:v>
                </c:pt>
                <c:pt idx="308">
                  <c:v>1268.8</c:v>
                </c:pt>
                <c:pt idx="309">
                  <c:v>1268.8399999999999</c:v>
                </c:pt>
                <c:pt idx="310">
                  <c:v>1268.8800000000001</c:v>
                </c:pt>
                <c:pt idx="311">
                  <c:v>1268.9000000000001</c:v>
                </c:pt>
                <c:pt idx="312">
                  <c:v>1268.92</c:v>
                </c:pt>
                <c:pt idx="313">
                  <c:v>1268.94</c:v>
                </c:pt>
                <c:pt idx="314">
                  <c:v>1268.98</c:v>
                </c:pt>
                <c:pt idx="315">
                  <c:v>1269.02</c:v>
                </c:pt>
                <c:pt idx="316">
                  <c:v>1269.02</c:v>
                </c:pt>
                <c:pt idx="317">
                  <c:v>1269.06</c:v>
                </c:pt>
                <c:pt idx="318">
                  <c:v>1269.0999999999999</c:v>
                </c:pt>
                <c:pt idx="319">
                  <c:v>1269.1400000000001</c:v>
                </c:pt>
                <c:pt idx="320">
                  <c:v>1269.1600000000001</c:v>
                </c:pt>
                <c:pt idx="321">
                  <c:v>1269.18</c:v>
                </c:pt>
                <c:pt idx="322">
                  <c:v>1269.22</c:v>
                </c:pt>
                <c:pt idx="323">
                  <c:v>1269.24</c:v>
                </c:pt>
                <c:pt idx="324">
                  <c:v>1288</c:v>
                </c:pt>
                <c:pt idx="325">
                  <c:v>1288.0999999999999</c:v>
                </c:pt>
                <c:pt idx="326">
                  <c:v>1288.0999999999999</c:v>
                </c:pt>
                <c:pt idx="327">
                  <c:v>1288.1400000000001</c:v>
                </c:pt>
                <c:pt idx="328">
                  <c:v>1288.1600000000001</c:v>
                </c:pt>
                <c:pt idx="329">
                  <c:v>1288.18</c:v>
                </c:pt>
                <c:pt idx="330">
                  <c:v>1288.2</c:v>
                </c:pt>
                <c:pt idx="331">
                  <c:v>1288.22</c:v>
                </c:pt>
                <c:pt idx="332">
                  <c:v>1288.24</c:v>
                </c:pt>
                <c:pt idx="333">
                  <c:v>1288.26</c:v>
                </c:pt>
                <c:pt idx="334">
                  <c:v>1288.28</c:v>
                </c:pt>
                <c:pt idx="335">
                  <c:v>1288.3</c:v>
                </c:pt>
                <c:pt idx="336">
                  <c:v>1288.3399999999999</c:v>
                </c:pt>
                <c:pt idx="337">
                  <c:v>1288.3599999999999</c:v>
                </c:pt>
                <c:pt idx="338">
                  <c:v>1288.3800000000001</c:v>
                </c:pt>
                <c:pt idx="339">
                  <c:v>1288.4000000000001</c:v>
                </c:pt>
                <c:pt idx="340">
                  <c:v>1288.42</c:v>
                </c:pt>
                <c:pt idx="341">
                  <c:v>1288.44</c:v>
                </c:pt>
                <c:pt idx="342">
                  <c:v>1288.46</c:v>
                </c:pt>
                <c:pt idx="343">
                  <c:v>1288.5</c:v>
                </c:pt>
                <c:pt idx="344">
                  <c:v>1288.52</c:v>
                </c:pt>
                <c:pt idx="345">
                  <c:v>1288.56</c:v>
                </c:pt>
                <c:pt idx="346">
                  <c:v>1288.5999999999999</c:v>
                </c:pt>
                <c:pt idx="347">
                  <c:v>1288.5999999999999</c:v>
                </c:pt>
                <c:pt idx="348">
                  <c:v>1288.6199999999999</c:v>
                </c:pt>
                <c:pt idx="349">
                  <c:v>1288.6600000000001</c:v>
                </c:pt>
                <c:pt idx="350">
                  <c:v>1288.68</c:v>
                </c:pt>
                <c:pt idx="351">
                  <c:v>1288.7</c:v>
                </c:pt>
                <c:pt idx="352">
                  <c:v>1288.74</c:v>
                </c:pt>
                <c:pt idx="353">
                  <c:v>1288.76</c:v>
                </c:pt>
                <c:pt idx="354">
                  <c:v>1288.82</c:v>
                </c:pt>
                <c:pt idx="355">
                  <c:v>1288.8599999999999</c:v>
                </c:pt>
                <c:pt idx="356">
                  <c:v>1288.8800000000001</c:v>
                </c:pt>
                <c:pt idx="357">
                  <c:v>1288.9000000000001</c:v>
                </c:pt>
                <c:pt idx="358">
                  <c:v>1288.92</c:v>
                </c:pt>
                <c:pt idx="359">
                  <c:v>1288.98</c:v>
                </c:pt>
                <c:pt idx="360">
                  <c:v>1308.5</c:v>
                </c:pt>
                <c:pt idx="361">
                  <c:v>1308.56</c:v>
                </c:pt>
                <c:pt idx="362">
                  <c:v>1308.58</c:v>
                </c:pt>
                <c:pt idx="363">
                  <c:v>1308.5999999999999</c:v>
                </c:pt>
                <c:pt idx="364">
                  <c:v>1308.6199999999999</c:v>
                </c:pt>
                <c:pt idx="365">
                  <c:v>1308.6400000000001</c:v>
                </c:pt>
                <c:pt idx="366">
                  <c:v>1308.68</c:v>
                </c:pt>
                <c:pt idx="367">
                  <c:v>1308.7</c:v>
                </c:pt>
                <c:pt idx="368">
                  <c:v>1308.72</c:v>
                </c:pt>
                <c:pt idx="369">
                  <c:v>1308.74</c:v>
                </c:pt>
                <c:pt idx="370">
                  <c:v>1308.76</c:v>
                </c:pt>
                <c:pt idx="371">
                  <c:v>1308.8</c:v>
                </c:pt>
                <c:pt idx="372">
                  <c:v>1308.82</c:v>
                </c:pt>
                <c:pt idx="373">
                  <c:v>1308.8399999999999</c:v>
                </c:pt>
                <c:pt idx="374">
                  <c:v>1308.8599999999999</c:v>
                </c:pt>
                <c:pt idx="375">
                  <c:v>1308.8800000000001</c:v>
                </c:pt>
                <c:pt idx="376">
                  <c:v>1308.9000000000001</c:v>
                </c:pt>
                <c:pt idx="377">
                  <c:v>1308.94</c:v>
                </c:pt>
                <c:pt idx="378">
                  <c:v>1308.98</c:v>
                </c:pt>
                <c:pt idx="379">
                  <c:v>1309</c:v>
                </c:pt>
                <c:pt idx="380">
                  <c:v>1309.02</c:v>
                </c:pt>
                <c:pt idx="381">
                  <c:v>1309.06</c:v>
                </c:pt>
                <c:pt idx="382">
                  <c:v>1309.0999999999999</c:v>
                </c:pt>
                <c:pt idx="383">
                  <c:v>1309.0999999999999</c:v>
                </c:pt>
                <c:pt idx="384">
                  <c:v>1309.1400000000001</c:v>
                </c:pt>
                <c:pt idx="385">
                  <c:v>1309.1600000000001</c:v>
                </c:pt>
                <c:pt idx="386">
                  <c:v>1309.2</c:v>
                </c:pt>
                <c:pt idx="387">
                  <c:v>1309.24</c:v>
                </c:pt>
                <c:pt idx="388">
                  <c:v>1309.26</c:v>
                </c:pt>
                <c:pt idx="389">
                  <c:v>1309.3</c:v>
                </c:pt>
                <c:pt idx="390">
                  <c:v>1309.32</c:v>
                </c:pt>
                <c:pt idx="391">
                  <c:v>1309.3599999999999</c:v>
                </c:pt>
                <c:pt idx="392">
                  <c:v>1309.4000000000001</c:v>
                </c:pt>
                <c:pt idx="393">
                  <c:v>1309.44</c:v>
                </c:pt>
                <c:pt idx="394">
                  <c:v>1309.46</c:v>
                </c:pt>
                <c:pt idx="395">
                  <c:v>1309.5</c:v>
                </c:pt>
                <c:pt idx="396">
                  <c:v>1328.08</c:v>
                </c:pt>
                <c:pt idx="397">
                  <c:v>1328.12</c:v>
                </c:pt>
                <c:pt idx="398">
                  <c:v>1328.14</c:v>
                </c:pt>
                <c:pt idx="399">
                  <c:v>1328.16</c:v>
                </c:pt>
                <c:pt idx="400">
                  <c:v>1328.18</c:v>
                </c:pt>
                <c:pt idx="401">
                  <c:v>1328.2</c:v>
                </c:pt>
                <c:pt idx="402">
                  <c:v>1328.22</c:v>
                </c:pt>
                <c:pt idx="403">
                  <c:v>1328.24</c:v>
                </c:pt>
                <c:pt idx="404">
                  <c:v>1328.28</c:v>
                </c:pt>
                <c:pt idx="405">
                  <c:v>1328.3</c:v>
                </c:pt>
                <c:pt idx="406">
                  <c:v>1328.32</c:v>
                </c:pt>
                <c:pt idx="407">
                  <c:v>1328.36</c:v>
                </c:pt>
                <c:pt idx="408">
                  <c:v>1328.38</c:v>
                </c:pt>
                <c:pt idx="409">
                  <c:v>1328.4</c:v>
                </c:pt>
                <c:pt idx="410">
                  <c:v>1328.42</c:v>
                </c:pt>
                <c:pt idx="411">
                  <c:v>1328.46</c:v>
                </c:pt>
                <c:pt idx="412">
                  <c:v>1328.48</c:v>
                </c:pt>
                <c:pt idx="413">
                  <c:v>1328.52</c:v>
                </c:pt>
                <c:pt idx="414">
                  <c:v>1328.52</c:v>
                </c:pt>
                <c:pt idx="415">
                  <c:v>1328.56</c:v>
                </c:pt>
                <c:pt idx="416">
                  <c:v>1328.6</c:v>
                </c:pt>
                <c:pt idx="417">
                  <c:v>1328.62</c:v>
                </c:pt>
                <c:pt idx="418">
                  <c:v>1328.66</c:v>
                </c:pt>
                <c:pt idx="419">
                  <c:v>1328.7</c:v>
                </c:pt>
                <c:pt idx="420">
                  <c:v>1328.7</c:v>
                </c:pt>
                <c:pt idx="421">
                  <c:v>1328.74</c:v>
                </c:pt>
                <c:pt idx="422">
                  <c:v>1328.78</c:v>
                </c:pt>
                <c:pt idx="423">
                  <c:v>1328.82</c:v>
                </c:pt>
                <c:pt idx="424">
                  <c:v>1328.84</c:v>
                </c:pt>
                <c:pt idx="425">
                  <c:v>1328.86</c:v>
                </c:pt>
                <c:pt idx="426">
                  <c:v>1328.92</c:v>
                </c:pt>
                <c:pt idx="427">
                  <c:v>1328.94</c:v>
                </c:pt>
                <c:pt idx="428">
                  <c:v>1328.96</c:v>
                </c:pt>
                <c:pt idx="429">
                  <c:v>1329.02</c:v>
                </c:pt>
                <c:pt idx="430">
                  <c:v>1329.04</c:v>
                </c:pt>
                <c:pt idx="431">
                  <c:v>1329.08</c:v>
                </c:pt>
                <c:pt idx="432">
                  <c:v>1268.8399999999999</c:v>
                </c:pt>
                <c:pt idx="433">
                  <c:v>1268.8599999999999</c:v>
                </c:pt>
                <c:pt idx="434">
                  <c:v>1268.8599999999999</c:v>
                </c:pt>
                <c:pt idx="435">
                  <c:v>1268.9000000000001</c:v>
                </c:pt>
                <c:pt idx="436">
                  <c:v>1268.9000000000001</c:v>
                </c:pt>
                <c:pt idx="437">
                  <c:v>1268.92</c:v>
                </c:pt>
                <c:pt idx="438">
                  <c:v>1268.96</c:v>
                </c:pt>
                <c:pt idx="439">
                  <c:v>1268.98</c:v>
                </c:pt>
                <c:pt idx="440">
                  <c:v>1269</c:v>
                </c:pt>
                <c:pt idx="441">
                  <c:v>1269.02</c:v>
                </c:pt>
                <c:pt idx="442">
                  <c:v>1269.04</c:v>
                </c:pt>
                <c:pt idx="443">
                  <c:v>1269.06</c:v>
                </c:pt>
                <c:pt idx="444">
                  <c:v>1269.08</c:v>
                </c:pt>
                <c:pt idx="445">
                  <c:v>1269.0999999999999</c:v>
                </c:pt>
                <c:pt idx="446">
                  <c:v>1269.1400000000001</c:v>
                </c:pt>
                <c:pt idx="447">
                  <c:v>1269.1600000000001</c:v>
                </c:pt>
                <c:pt idx="448">
                  <c:v>1269.18</c:v>
                </c:pt>
                <c:pt idx="449">
                  <c:v>1269.2</c:v>
                </c:pt>
                <c:pt idx="450">
                  <c:v>1269.24</c:v>
                </c:pt>
                <c:pt idx="451">
                  <c:v>1269.26</c:v>
                </c:pt>
                <c:pt idx="452">
                  <c:v>1269.28</c:v>
                </c:pt>
                <c:pt idx="453">
                  <c:v>1269.3</c:v>
                </c:pt>
                <c:pt idx="454">
                  <c:v>1269.3399999999999</c:v>
                </c:pt>
                <c:pt idx="455">
                  <c:v>1269.3599999999999</c:v>
                </c:pt>
                <c:pt idx="456">
                  <c:v>1269.4000000000001</c:v>
                </c:pt>
                <c:pt idx="457">
                  <c:v>1269.42</c:v>
                </c:pt>
                <c:pt idx="458">
                  <c:v>1269.44</c:v>
                </c:pt>
                <c:pt idx="459">
                  <c:v>1269.5</c:v>
                </c:pt>
                <c:pt idx="460">
                  <c:v>1269.52</c:v>
                </c:pt>
                <c:pt idx="461">
                  <c:v>1269.54</c:v>
                </c:pt>
                <c:pt idx="462">
                  <c:v>1269.56</c:v>
                </c:pt>
                <c:pt idx="463">
                  <c:v>1269.6199999999999</c:v>
                </c:pt>
                <c:pt idx="464">
                  <c:v>1269.6400000000001</c:v>
                </c:pt>
                <c:pt idx="465">
                  <c:v>1269.6600000000001</c:v>
                </c:pt>
                <c:pt idx="466">
                  <c:v>1269.7</c:v>
                </c:pt>
                <c:pt idx="467">
                  <c:v>1269.74</c:v>
                </c:pt>
                <c:pt idx="468">
                  <c:v>1288.48</c:v>
                </c:pt>
                <c:pt idx="469">
                  <c:v>1288.56</c:v>
                </c:pt>
                <c:pt idx="470">
                  <c:v>1288.58</c:v>
                </c:pt>
                <c:pt idx="471">
                  <c:v>1288.5999999999999</c:v>
                </c:pt>
                <c:pt idx="472">
                  <c:v>1288.6199999999999</c:v>
                </c:pt>
                <c:pt idx="473">
                  <c:v>1288.6400000000001</c:v>
                </c:pt>
                <c:pt idx="474">
                  <c:v>1288.6600000000001</c:v>
                </c:pt>
                <c:pt idx="475">
                  <c:v>1288.68</c:v>
                </c:pt>
                <c:pt idx="476">
                  <c:v>1288.7</c:v>
                </c:pt>
                <c:pt idx="477">
                  <c:v>1288.72</c:v>
                </c:pt>
                <c:pt idx="478">
                  <c:v>1288.74</c:v>
                </c:pt>
                <c:pt idx="479">
                  <c:v>1288.78</c:v>
                </c:pt>
                <c:pt idx="480">
                  <c:v>1288.8</c:v>
                </c:pt>
                <c:pt idx="481">
                  <c:v>1288.82</c:v>
                </c:pt>
                <c:pt idx="482">
                  <c:v>1288.8399999999999</c:v>
                </c:pt>
                <c:pt idx="483">
                  <c:v>1288.8800000000001</c:v>
                </c:pt>
                <c:pt idx="484">
                  <c:v>1288.8800000000001</c:v>
                </c:pt>
                <c:pt idx="485">
                  <c:v>1288.92</c:v>
                </c:pt>
                <c:pt idx="486">
                  <c:v>1288.94</c:v>
                </c:pt>
                <c:pt idx="487">
                  <c:v>1288.98</c:v>
                </c:pt>
                <c:pt idx="488">
                  <c:v>1289</c:v>
                </c:pt>
                <c:pt idx="489">
                  <c:v>1289.02</c:v>
                </c:pt>
                <c:pt idx="490">
                  <c:v>1289.04</c:v>
                </c:pt>
                <c:pt idx="491">
                  <c:v>1289.08</c:v>
                </c:pt>
                <c:pt idx="492">
                  <c:v>1289.0999999999999</c:v>
                </c:pt>
                <c:pt idx="493">
                  <c:v>1289.1400000000001</c:v>
                </c:pt>
                <c:pt idx="494">
                  <c:v>1289.1600000000001</c:v>
                </c:pt>
                <c:pt idx="495">
                  <c:v>1289.2</c:v>
                </c:pt>
                <c:pt idx="496">
                  <c:v>1289.24</c:v>
                </c:pt>
                <c:pt idx="497">
                  <c:v>1289.28</c:v>
                </c:pt>
                <c:pt idx="498">
                  <c:v>1289.28</c:v>
                </c:pt>
                <c:pt idx="499">
                  <c:v>1289.32</c:v>
                </c:pt>
                <c:pt idx="500">
                  <c:v>1289.3399999999999</c:v>
                </c:pt>
                <c:pt idx="501">
                  <c:v>1289.3599999999999</c:v>
                </c:pt>
                <c:pt idx="502">
                  <c:v>1289.42</c:v>
                </c:pt>
                <c:pt idx="503">
                  <c:v>1289.46</c:v>
                </c:pt>
                <c:pt idx="504">
                  <c:v>1308.96</c:v>
                </c:pt>
                <c:pt idx="505">
                  <c:v>1309.02</c:v>
                </c:pt>
                <c:pt idx="506">
                  <c:v>1309.04</c:v>
                </c:pt>
                <c:pt idx="507">
                  <c:v>1309.06</c:v>
                </c:pt>
                <c:pt idx="508">
                  <c:v>1309.08</c:v>
                </c:pt>
                <c:pt idx="509">
                  <c:v>1309.1199999999999</c:v>
                </c:pt>
                <c:pt idx="510">
                  <c:v>1309.1400000000001</c:v>
                </c:pt>
                <c:pt idx="511">
                  <c:v>1309.1600000000001</c:v>
                </c:pt>
                <c:pt idx="512">
                  <c:v>1309.18</c:v>
                </c:pt>
                <c:pt idx="513">
                  <c:v>1309.2</c:v>
                </c:pt>
                <c:pt idx="514">
                  <c:v>1309.22</c:v>
                </c:pt>
                <c:pt idx="515">
                  <c:v>1309.26</c:v>
                </c:pt>
                <c:pt idx="516">
                  <c:v>1309.28</c:v>
                </c:pt>
                <c:pt idx="517">
                  <c:v>1309.32</c:v>
                </c:pt>
                <c:pt idx="518">
                  <c:v>1309.32</c:v>
                </c:pt>
                <c:pt idx="519">
                  <c:v>1309.3599999999999</c:v>
                </c:pt>
                <c:pt idx="520">
                  <c:v>1309.3800000000001</c:v>
                </c:pt>
                <c:pt idx="521">
                  <c:v>1309.42</c:v>
                </c:pt>
                <c:pt idx="522">
                  <c:v>1309.44</c:v>
                </c:pt>
                <c:pt idx="523">
                  <c:v>1309.46</c:v>
                </c:pt>
                <c:pt idx="524">
                  <c:v>1309.5</c:v>
                </c:pt>
                <c:pt idx="525">
                  <c:v>1309.52</c:v>
                </c:pt>
                <c:pt idx="526">
                  <c:v>1309.56</c:v>
                </c:pt>
                <c:pt idx="527">
                  <c:v>1309.58</c:v>
                </c:pt>
                <c:pt idx="528">
                  <c:v>1309.5999999999999</c:v>
                </c:pt>
                <c:pt idx="529">
                  <c:v>1309.6400000000001</c:v>
                </c:pt>
                <c:pt idx="530">
                  <c:v>1309.6600000000001</c:v>
                </c:pt>
                <c:pt idx="531">
                  <c:v>1309.7</c:v>
                </c:pt>
                <c:pt idx="532">
                  <c:v>1309.74</c:v>
                </c:pt>
                <c:pt idx="533">
                  <c:v>1309.76</c:v>
                </c:pt>
                <c:pt idx="534">
                  <c:v>1309.8</c:v>
                </c:pt>
                <c:pt idx="535">
                  <c:v>1309.82</c:v>
                </c:pt>
                <c:pt idx="536">
                  <c:v>1309.8599999999999</c:v>
                </c:pt>
                <c:pt idx="537">
                  <c:v>1309.9000000000001</c:v>
                </c:pt>
                <c:pt idx="538">
                  <c:v>1309.96</c:v>
                </c:pt>
                <c:pt idx="539">
                  <c:v>1309.98</c:v>
                </c:pt>
                <c:pt idx="540">
                  <c:v>1328.54</c:v>
                </c:pt>
                <c:pt idx="541">
                  <c:v>1328.58</c:v>
                </c:pt>
                <c:pt idx="542">
                  <c:v>1328.6</c:v>
                </c:pt>
                <c:pt idx="543">
                  <c:v>1328.62</c:v>
                </c:pt>
                <c:pt idx="544">
                  <c:v>1328.66</c:v>
                </c:pt>
                <c:pt idx="545">
                  <c:v>1328.68</c:v>
                </c:pt>
                <c:pt idx="546">
                  <c:v>1328.7</c:v>
                </c:pt>
                <c:pt idx="547">
                  <c:v>1328.72</c:v>
                </c:pt>
                <c:pt idx="548">
                  <c:v>1328.74</c:v>
                </c:pt>
                <c:pt idx="549">
                  <c:v>1328.78</c:v>
                </c:pt>
                <c:pt idx="550">
                  <c:v>1328.8</c:v>
                </c:pt>
                <c:pt idx="551">
                  <c:v>1328.82</c:v>
                </c:pt>
                <c:pt idx="552">
                  <c:v>1328.84</c:v>
                </c:pt>
                <c:pt idx="553">
                  <c:v>1328.88</c:v>
                </c:pt>
                <c:pt idx="554">
                  <c:v>1328.9</c:v>
                </c:pt>
                <c:pt idx="555">
                  <c:v>1328.94</c:v>
                </c:pt>
                <c:pt idx="556">
                  <c:v>1328.96</c:v>
                </c:pt>
                <c:pt idx="557">
                  <c:v>1328.98</c:v>
                </c:pt>
                <c:pt idx="558">
                  <c:v>1329.02</c:v>
                </c:pt>
                <c:pt idx="559">
                  <c:v>1329.04</c:v>
                </c:pt>
                <c:pt idx="560">
                  <c:v>1329.08</c:v>
                </c:pt>
                <c:pt idx="561">
                  <c:v>1329.1</c:v>
                </c:pt>
                <c:pt idx="562">
                  <c:v>1329.14</c:v>
                </c:pt>
                <c:pt idx="563">
                  <c:v>1329.16</c:v>
                </c:pt>
                <c:pt idx="564">
                  <c:v>1329.2</c:v>
                </c:pt>
                <c:pt idx="565">
                  <c:v>1329.22</c:v>
                </c:pt>
                <c:pt idx="566">
                  <c:v>1329.26</c:v>
                </c:pt>
                <c:pt idx="567">
                  <c:v>1329.28</c:v>
                </c:pt>
                <c:pt idx="568">
                  <c:v>1329.32</c:v>
                </c:pt>
                <c:pt idx="569">
                  <c:v>1329.36</c:v>
                </c:pt>
                <c:pt idx="570">
                  <c:v>1329.4</c:v>
                </c:pt>
                <c:pt idx="571">
                  <c:v>1329.42</c:v>
                </c:pt>
                <c:pt idx="572">
                  <c:v>1329.46</c:v>
                </c:pt>
                <c:pt idx="573">
                  <c:v>1329.48</c:v>
                </c:pt>
                <c:pt idx="574">
                  <c:v>1329.54</c:v>
                </c:pt>
                <c:pt idx="575">
                  <c:v>1329.56</c:v>
                </c:pt>
                <c:pt idx="576">
                  <c:v>1269.28</c:v>
                </c:pt>
                <c:pt idx="577">
                  <c:v>1269.3</c:v>
                </c:pt>
                <c:pt idx="578">
                  <c:v>1269.32</c:v>
                </c:pt>
                <c:pt idx="579">
                  <c:v>1269.3399999999999</c:v>
                </c:pt>
                <c:pt idx="580">
                  <c:v>1269.3599999999999</c:v>
                </c:pt>
                <c:pt idx="581">
                  <c:v>1269.3800000000001</c:v>
                </c:pt>
                <c:pt idx="582">
                  <c:v>1269.4000000000001</c:v>
                </c:pt>
                <c:pt idx="583">
                  <c:v>1269.42</c:v>
                </c:pt>
                <c:pt idx="584">
                  <c:v>1269.44</c:v>
                </c:pt>
                <c:pt idx="585">
                  <c:v>1269.46</c:v>
                </c:pt>
                <c:pt idx="586">
                  <c:v>1269.5</c:v>
                </c:pt>
                <c:pt idx="587">
                  <c:v>1269.52</c:v>
                </c:pt>
                <c:pt idx="588">
                  <c:v>1269.54</c:v>
                </c:pt>
                <c:pt idx="589">
                  <c:v>1269.56</c:v>
                </c:pt>
                <c:pt idx="590">
                  <c:v>1269.58</c:v>
                </c:pt>
                <c:pt idx="591">
                  <c:v>1269.6199999999999</c:v>
                </c:pt>
                <c:pt idx="592">
                  <c:v>1269.6400000000001</c:v>
                </c:pt>
                <c:pt idx="593">
                  <c:v>1269.68</c:v>
                </c:pt>
                <c:pt idx="594">
                  <c:v>1269.7</c:v>
                </c:pt>
                <c:pt idx="595">
                  <c:v>1269.72</c:v>
                </c:pt>
                <c:pt idx="596">
                  <c:v>1269.74</c:v>
                </c:pt>
                <c:pt idx="597">
                  <c:v>1269.78</c:v>
                </c:pt>
                <c:pt idx="598">
                  <c:v>1269.8</c:v>
                </c:pt>
                <c:pt idx="599">
                  <c:v>1269.8399999999999</c:v>
                </c:pt>
                <c:pt idx="600">
                  <c:v>1269.8599999999999</c:v>
                </c:pt>
                <c:pt idx="601">
                  <c:v>1269.9000000000001</c:v>
                </c:pt>
                <c:pt idx="602">
                  <c:v>1269.92</c:v>
                </c:pt>
                <c:pt idx="603">
                  <c:v>1269.94</c:v>
                </c:pt>
                <c:pt idx="604">
                  <c:v>1269.98</c:v>
                </c:pt>
                <c:pt idx="605">
                  <c:v>1270.02</c:v>
                </c:pt>
                <c:pt idx="606">
                  <c:v>1270.04</c:v>
                </c:pt>
                <c:pt idx="607">
                  <c:v>1270.08</c:v>
                </c:pt>
                <c:pt idx="608">
                  <c:v>1270.1199999999999</c:v>
                </c:pt>
                <c:pt idx="609">
                  <c:v>1270.1600000000001</c:v>
                </c:pt>
                <c:pt idx="610">
                  <c:v>1270.18</c:v>
                </c:pt>
                <c:pt idx="611">
                  <c:v>1270.22</c:v>
                </c:pt>
                <c:pt idx="612">
                  <c:v>1288.92</c:v>
                </c:pt>
                <c:pt idx="613">
                  <c:v>1289</c:v>
                </c:pt>
                <c:pt idx="614">
                  <c:v>1289.02</c:v>
                </c:pt>
                <c:pt idx="615">
                  <c:v>1289.04</c:v>
                </c:pt>
                <c:pt idx="616">
                  <c:v>1289.08</c:v>
                </c:pt>
                <c:pt idx="617">
                  <c:v>1289.0999999999999</c:v>
                </c:pt>
                <c:pt idx="618">
                  <c:v>1289.1199999999999</c:v>
                </c:pt>
                <c:pt idx="619">
                  <c:v>1289.1400000000001</c:v>
                </c:pt>
                <c:pt idx="620">
                  <c:v>1289.1600000000001</c:v>
                </c:pt>
                <c:pt idx="621">
                  <c:v>1289.18</c:v>
                </c:pt>
                <c:pt idx="622">
                  <c:v>1289.2</c:v>
                </c:pt>
                <c:pt idx="623">
                  <c:v>1289.22</c:v>
                </c:pt>
                <c:pt idx="624">
                  <c:v>1289.26</c:v>
                </c:pt>
                <c:pt idx="625">
                  <c:v>1289.28</c:v>
                </c:pt>
                <c:pt idx="626">
                  <c:v>1289.3</c:v>
                </c:pt>
                <c:pt idx="627">
                  <c:v>1289.3399999999999</c:v>
                </c:pt>
                <c:pt idx="628">
                  <c:v>1289.3599999999999</c:v>
                </c:pt>
                <c:pt idx="629">
                  <c:v>1289.4000000000001</c:v>
                </c:pt>
                <c:pt idx="630">
                  <c:v>1289.4000000000001</c:v>
                </c:pt>
                <c:pt idx="631">
                  <c:v>1289.44</c:v>
                </c:pt>
                <c:pt idx="632">
                  <c:v>1289.46</c:v>
                </c:pt>
                <c:pt idx="633">
                  <c:v>1289.5</c:v>
                </c:pt>
                <c:pt idx="634">
                  <c:v>1289.54</c:v>
                </c:pt>
                <c:pt idx="635">
                  <c:v>1289.54</c:v>
                </c:pt>
                <c:pt idx="636">
                  <c:v>1289.5999999999999</c:v>
                </c:pt>
                <c:pt idx="637">
                  <c:v>1289.6199999999999</c:v>
                </c:pt>
                <c:pt idx="638">
                  <c:v>1289.6600000000001</c:v>
                </c:pt>
                <c:pt idx="639">
                  <c:v>1289.68</c:v>
                </c:pt>
                <c:pt idx="640">
                  <c:v>1289.7</c:v>
                </c:pt>
                <c:pt idx="641">
                  <c:v>1289.74</c:v>
                </c:pt>
                <c:pt idx="642">
                  <c:v>1289.78</c:v>
                </c:pt>
                <c:pt idx="643">
                  <c:v>1289.82</c:v>
                </c:pt>
                <c:pt idx="644">
                  <c:v>1289.82</c:v>
                </c:pt>
                <c:pt idx="645">
                  <c:v>1289.8599999999999</c:v>
                </c:pt>
                <c:pt idx="646">
                  <c:v>1289.9000000000001</c:v>
                </c:pt>
                <c:pt idx="647">
                  <c:v>1289.94</c:v>
                </c:pt>
                <c:pt idx="648">
                  <c:v>1309.42</c:v>
                </c:pt>
                <c:pt idx="649">
                  <c:v>1309.48</c:v>
                </c:pt>
                <c:pt idx="650">
                  <c:v>1309.5</c:v>
                </c:pt>
                <c:pt idx="651">
                  <c:v>1309.52</c:v>
                </c:pt>
                <c:pt idx="652">
                  <c:v>1309.54</c:v>
                </c:pt>
                <c:pt idx="653">
                  <c:v>1309.56</c:v>
                </c:pt>
                <c:pt idx="654">
                  <c:v>1309.58</c:v>
                </c:pt>
                <c:pt idx="655">
                  <c:v>1309.5999999999999</c:v>
                </c:pt>
                <c:pt idx="656">
                  <c:v>1309.6400000000001</c:v>
                </c:pt>
                <c:pt idx="657">
                  <c:v>1309.6600000000001</c:v>
                </c:pt>
                <c:pt idx="658">
                  <c:v>1309.68</c:v>
                </c:pt>
                <c:pt idx="659">
                  <c:v>1309.7</c:v>
                </c:pt>
                <c:pt idx="660">
                  <c:v>1309.74</c:v>
                </c:pt>
                <c:pt idx="661">
                  <c:v>1309.76</c:v>
                </c:pt>
                <c:pt idx="662">
                  <c:v>1309.8</c:v>
                </c:pt>
                <c:pt idx="663">
                  <c:v>1309.82</c:v>
                </c:pt>
                <c:pt idx="664">
                  <c:v>1309.8399999999999</c:v>
                </c:pt>
                <c:pt idx="665">
                  <c:v>1309.8599999999999</c:v>
                </c:pt>
                <c:pt idx="666">
                  <c:v>1309.9000000000001</c:v>
                </c:pt>
                <c:pt idx="667">
                  <c:v>1309.92</c:v>
                </c:pt>
                <c:pt idx="668">
                  <c:v>1309.96</c:v>
                </c:pt>
                <c:pt idx="669">
                  <c:v>1309.98</c:v>
                </c:pt>
                <c:pt idx="670">
                  <c:v>1310.02</c:v>
                </c:pt>
                <c:pt idx="671">
                  <c:v>1310.06</c:v>
                </c:pt>
                <c:pt idx="672">
                  <c:v>1310.08</c:v>
                </c:pt>
                <c:pt idx="673">
                  <c:v>1310.1199999999999</c:v>
                </c:pt>
                <c:pt idx="674">
                  <c:v>1310.1400000000001</c:v>
                </c:pt>
                <c:pt idx="675">
                  <c:v>1310.2</c:v>
                </c:pt>
                <c:pt idx="676">
                  <c:v>1310.22</c:v>
                </c:pt>
                <c:pt idx="677">
                  <c:v>1310.24</c:v>
                </c:pt>
                <c:pt idx="678">
                  <c:v>1310.28</c:v>
                </c:pt>
                <c:pt idx="679">
                  <c:v>1310.3</c:v>
                </c:pt>
                <c:pt idx="680">
                  <c:v>1310.3399999999999</c:v>
                </c:pt>
                <c:pt idx="681">
                  <c:v>1310.3800000000001</c:v>
                </c:pt>
                <c:pt idx="682">
                  <c:v>1310.4000000000001</c:v>
                </c:pt>
                <c:pt idx="683">
                  <c:v>1310.44</c:v>
                </c:pt>
                <c:pt idx="684">
                  <c:v>1329</c:v>
                </c:pt>
                <c:pt idx="685">
                  <c:v>1329.04</c:v>
                </c:pt>
                <c:pt idx="686">
                  <c:v>1329.06</c:v>
                </c:pt>
                <c:pt idx="687">
                  <c:v>1329.08</c:v>
                </c:pt>
                <c:pt idx="688">
                  <c:v>1329.1</c:v>
                </c:pt>
                <c:pt idx="689">
                  <c:v>1329.14</c:v>
                </c:pt>
                <c:pt idx="690">
                  <c:v>1329.16</c:v>
                </c:pt>
                <c:pt idx="691">
                  <c:v>1329.18</c:v>
                </c:pt>
                <c:pt idx="692">
                  <c:v>1329.2</c:v>
                </c:pt>
                <c:pt idx="693">
                  <c:v>1329.24</c:v>
                </c:pt>
                <c:pt idx="694">
                  <c:v>1329.26</c:v>
                </c:pt>
                <c:pt idx="695">
                  <c:v>1329.28</c:v>
                </c:pt>
                <c:pt idx="696">
                  <c:v>1329.32</c:v>
                </c:pt>
                <c:pt idx="697">
                  <c:v>1329.34</c:v>
                </c:pt>
                <c:pt idx="698">
                  <c:v>1329.38</c:v>
                </c:pt>
                <c:pt idx="699">
                  <c:v>1329.4</c:v>
                </c:pt>
                <c:pt idx="700">
                  <c:v>1329.42</c:v>
                </c:pt>
                <c:pt idx="701">
                  <c:v>1329.46</c:v>
                </c:pt>
                <c:pt idx="702">
                  <c:v>1329.48</c:v>
                </c:pt>
                <c:pt idx="703">
                  <c:v>1329.52</c:v>
                </c:pt>
                <c:pt idx="704">
                  <c:v>1329.54</c:v>
                </c:pt>
                <c:pt idx="705">
                  <c:v>1329.56</c:v>
                </c:pt>
                <c:pt idx="706">
                  <c:v>1329.62</c:v>
                </c:pt>
                <c:pt idx="707">
                  <c:v>1329.62</c:v>
                </c:pt>
                <c:pt idx="708">
                  <c:v>1329.68</c:v>
                </c:pt>
                <c:pt idx="709">
                  <c:v>1329.7</c:v>
                </c:pt>
                <c:pt idx="710">
                  <c:v>1329.74</c:v>
                </c:pt>
                <c:pt idx="711">
                  <c:v>1329.78</c:v>
                </c:pt>
                <c:pt idx="712">
                  <c:v>1329.82</c:v>
                </c:pt>
                <c:pt idx="713">
                  <c:v>1329.84</c:v>
                </c:pt>
                <c:pt idx="714">
                  <c:v>1329.86</c:v>
                </c:pt>
                <c:pt idx="715">
                  <c:v>1329.9</c:v>
                </c:pt>
                <c:pt idx="716">
                  <c:v>1329.94</c:v>
                </c:pt>
                <c:pt idx="717">
                  <c:v>1330</c:v>
                </c:pt>
                <c:pt idx="718">
                  <c:v>1330.02</c:v>
                </c:pt>
                <c:pt idx="719">
                  <c:v>1330.06</c:v>
                </c:pt>
                <c:pt idx="720">
                  <c:v>1269.74</c:v>
                </c:pt>
                <c:pt idx="721">
                  <c:v>1269.76</c:v>
                </c:pt>
                <c:pt idx="722">
                  <c:v>1269.76</c:v>
                </c:pt>
                <c:pt idx="723">
                  <c:v>1269.8</c:v>
                </c:pt>
                <c:pt idx="724">
                  <c:v>1269.82</c:v>
                </c:pt>
                <c:pt idx="725">
                  <c:v>1269.8399999999999</c:v>
                </c:pt>
                <c:pt idx="726">
                  <c:v>1269.8599999999999</c:v>
                </c:pt>
                <c:pt idx="727">
                  <c:v>1269.8800000000001</c:v>
                </c:pt>
                <c:pt idx="728">
                  <c:v>1269.9000000000001</c:v>
                </c:pt>
                <c:pt idx="729">
                  <c:v>1269.92</c:v>
                </c:pt>
                <c:pt idx="730">
                  <c:v>1269.94</c:v>
                </c:pt>
                <c:pt idx="731">
                  <c:v>1269.98</c:v>
                </c:pt>
                <c:pt idx="732">
                  <c:v>1270</c:v>
                </c:pt>
                <c:pt idx="733">
                  <c:v>1270.02</c:v>
                </c:pt>
                <c:pt idx="734">
                  <c:v>1270.06</c:v>
                </c:pt>
                <c:pt idx="735">
                  <c:v>1270.08</c:v>
                </c:pt>
                <c:pt idx="736">
                  <c:v>1270.0999999999999</c:v>
                </c:pt>
                <c:pt idx="737">
                  <c:v>1270.1199999999999</c:v>
                </c:pt>
                <c:pt idx="738">
                  <c:v>1270.1400000000001</c:v>
                </c:pt>
                <c:pt idx="739">
                  <c:v>1270.18</c:v>
                </c:pt>
                <c:pt idx="740">
                  <c:v>1270.2</c:v>
                </c:pt>
                <c:pt idx="741">
                  <c:v>1270.24</c:v>
                </c:pt>
                <c:pt idx="742">
                  <c:v>1270.28</c:v>
                </c:pt>
                <c:pt idx="743">
                  <c:v>1270.28</c:v>
                </c:pt>
                <c:pt idx="744">
                  <c:v>1270.32</c:v>
                </c:pt>
                <c:pt idx="745">
                  <c:v>1270.3399999999999</c:v>
                </c:pt>
                <c:pt idx="746">
                  <c:v>1270.3800000000001</c:v>
                </c:pt>
                <c:pt idx="747">
                  <c:v>1270.4000000000001</c:v>
                </c:pt>
                <c:pt idx="748">
                  <c:v>1270.44</c:v>
                </c:pt>
                <c:pt idx="749">
                  <c:v>1270.5</c:v>
                </c:pt>
                <c:pt idx="750">
                  <c:v>1270.5</c:v>
                </c:pt>
                <c:pt idx="751">
                  <c:v>1270.54</c:v>
                </c:pt>
                <c:pt idx="752">
                  <c:v>1270.56</c:v>
                </c:pt>
                <c:pt idx="753">
                  <c:v>1270.6199999999999</c:v>
                </c:pt>
                <c:pt idx="754">
                  <c:v>1270.6400000000001</c:v>
                </c:pt>
                <c:pt idx="755">
                  <c:v>1270.68</c:v>
                </c:pt>
                <c:pt idx="756">
                  <c:v>1289.3800000000001</c:v>
                </c:pt>
                <c:pt idx="757">
                  <c:v>1289.46</c:v>
                </c:pt>
                <c:pt idx="758">
                  <c:v>1289.48</c:v>
                </c:pt>
                <c:pt idx="759">
                  <c:v>1289.5</c:v>
                </c:pt>
                <c:pt idx="760">
                  <c:v>1289.52</c:v>
                </c:pt>
                <c:pt idx="761">
                  <c:v>1289.54</c:v>
                </c:pt>
                <c:pt idx="762">
                  <c:v>1289.58</c:v>
                </c:pt>
                <c:pt idx="763">
                  <c:v>1289.5999999999999</c:v>
                </c:pt>
                <c:pt idx="764">
                  <c:v>1289.6199999999999</c:v>
                </c:pt>
                <c:pt idx="765">
                  <c:v>1289.6400000000001</c:v>
                </c:pt>
                <c:pt idx="766">
                  <c:v>1289.6600000000001</c:v>
                </c:pt>
                <c:pt idx="767">
                  <c:v>1289.7</c:v>
                </c:pt>
                <c:pt idx="768">
                  <c:v>1289.72</c:v>
                </c:pt>
                <c:pt idx="769">
                  <c:v>1289.74</c:v>
                </c:pt>
                <c:pt idx="770">
                  <c:v>1289.76</c:v>
                </c:pt>
                <c:pt idx="771">
                  <c:v>1289.8</c:v>
                </c:pt>
                <c:pt idx="772">
                  <c:v>1289.82</c:v>
                </c:pt>
                <c:pt idx="773">
                  <c:v>1289.8399999999999</c:v>
                </c:pt>
                <c:pt idx="774">
                  <c:v>1289.8800000000001</c:v>
                </c:pt>
                <c:pt idx="775">
                  <c:v>1289.9000000000001</c:v>
                </c:pt>
                <c:pt idx="776">
                  <c:v>1289.94</c:v>
                </c:pt>
                <c:pt idx="777">
                  <c:v>1289.96</c:v>
                </c:pt>
                <c:pt idx="778">
                  <c:v>1289.98</c:v>
                </c:pt>
                <c:pt idx="779">
                  <c:v>1290.02</c:v>
                </c:pt>
                <c:pt idx="780">
                  <c:v>1290.04</c:v>
                </c:pt>
                <c:pt idx="781">
                  <c:v>1290.0999999999999</c:v>
                </c:pt>
                <c:pt idx="782">
                  <c:v>1290.1199999999999</c:v>
                </c:pt>
                <c:pt idx="783">
                  <c:v>1290.1400000000001</c:v>
                </c:pt>
                <c:pt idx="784">
                  <c:v>1290.1600000000001</c:v>
                </c:pt>
                <c:pt idx="785">
                  <c:v>1290.22</c:v>
                </c:pt>
                <c:pt idx="786">
                  <c:v>1290.24</c:v>
                </c:pt>
                <c:pt idx="787">
                  <c:v>1290.28</c:v>
                </c:pt>
                <c:pt idx="788">
                  <c:v>1290.32</c:v>
                </c:pt>
                <c:pt idx="789">
                  <c:v>1290.3399999999999</c:v>
                </c:pt>
                <c:pt idx="790">
                  <c:v>1290.3599999999999</c:v>
                </c:pt>
                <c:pt idx="791">
                  <c:v>1290.42</c:v>
                </c:pt>
                <c:pt idx="792">
                  <c:v>1309.8800000000001</c:v>
                </c:pt>
                <c:pt idx="793">
                  <c:v>1309.92</c:v>
                </c:pt>
                <c:pt idx="794">
                  <c:v>1309.94</c:v>
                </c:pt>
                <c:pt idx="795">
                  <c:v>1309.98</c:v>
                </c:pt>
                <c:pt idx="796">
                  <c:v>1310</c:v>
                </c:pt>
                <c:pt idx="797">
                  <c:v>1310.02</c:v>
                </c:pt>
                <c:pt idx="798">
                  <c:v>1310.04</c:v>
                </c:pt>
                <c:pt idx="799">
                  <c:v>1310.06</c:v>
                </c:pt>
                <c:pt idx="800">
                  <c:v>1310.0999999999999</c:v>
                </c:pt>
                <c:pt idx="801">
                  <c:v>1310.1199999999999</c:v>
                </c:pt>
                <c:pt idx="802">
                  <c:v>1310.1400000000001</c:v>
                </c:pt>
                <c:pt idx="803">
                  <c:v>1310.1600000000001</c:v>
                </c:pt>
                <c:pt idx="804">
                  <c:v>1310.2</c:v>
                </c:pt>
                <c:pt idx="805">
                  <c:v>1310.22</c:v>
                </c:pt>
                <c:pt idx="806">
                  <c:v>1310.24</c:v>
                </c:pt>
                <c:pt idx="807">
                  <c:v>1310.28</c:v>
                </c:pt>
                <c:pt idx="808">
                  <c:v>1310.3</c:v>
                </c:pt>
                <c:pt idx="809">
                  <c:v>1310.3399999999999</c:v>
                </c:pt>
                <c:pt idx="810">
                  <c:v>1310.3599999999999</c:v>
                </c:pt>
                <c:pt idx="811">
                  <c:v>1310.3800000000001</c:v>
                </c:pt>
                <c:pt idx="812">
                  <c:v>1310.42</c:v>
                </c:pt>
                <c:pt idx="813">
                  <c:v>1310.44</c:v>
                </c:pt>
                <c:pt idx="814">
                  <c:v>1310.48</c:v>
                </c:pt>
                <c:pt idx="815">
                  <c:v>1310.5</c:v>
                </c:pt>
                <c:pt idx="816">
                  <c:v>1310.54</c:v>
                </c:pt>
                <c:pt idx="817">
                  <c:v>1310.58</c:v>
                </c:pt>
                <c:pt idx="818">
                  <c:v>1310.6199999999999</c:v>
                </c:pt>
                <c:pt idx="819">
                  <c:v>1310.6400000000001</c:v>
                </c:pt>
                <c:pt idx="820">
                  <c:v>1310.68</c:v>
                </c:pt>
                <c:pt idx="821">
                  <c:v>1310.7</c:v>
                </c:pt>
                <c:pt idx="822">
                  <c:v>1310.74</c:v>
                </c:pt>
                <c:pt idx="823">
                  <c:v>1310.76</c:v>
                </c:pt>
                <c:pt idx="824">
                  <c:v>1310.82</c:v>
                </c:pt>
                <c:pt idx="825">
                  <c:v>1310.84</c:v>
                </c:pt>
                <c:pt idx="826">
                  <c:v>1310.88</c:v>
                </c:pt>
                <c:pt idx="827">
                  <c:v>1310.9</c:v>
                </c:pt>
                <c:pt idx="828">
                  <c:v>1329.48</c:v>
                </c:pt>
                <c:pt idx="829">
                  <c:v>1329.5</c:v>
                </c:pt>
                <c:pt idx="830">
                  <c:v>1329.52</c:v>
                </c:pt>
                <c:pt idx="831">
                  <c:v>1329.54</c:v>
                </c:pt>
                <c:pt idx="832">
                  <c:v>1329.58</c:v>
                </c:pt>
                <c:pt idx="833">
                  <c:v>1329.6</c:v>
                </c:pt>
                <c:pt idx="834">
                  <c:v>1329.62</c:v>
                </c:pt>
                <c:pt idx="835">
                  <c:v>1329.64</c:v>
                </c:pt>
                <c:pt idx="836">
                  <c:v>1329.66</c:v>
                </c:pt>
                <c:pt idx="837">
                  <c:v>1329.7</c:v>
                </c:pt>
                <c:pt idx="838">
                  <c:v>1329.72</c:v>
                </c:pt>
                <c:pt idx="839">
                  <c:v>1329.74</c:v>
                </c:pt>
                <c:pt idx="840">
                  <c:v>1329.78</c:v>
                </c:pt>
                <c:pt idx="841">
                  <c:v>1329.8</c:v>
                </c:pt>
                <c:pt idx="842">
                  <c:v>1329.84</c:v>
                </c:pt>
                <c:pt idx="843">
                  <c:v>1329.86</c:v>
                </c:pt>
                <c:pt idx="844">
                  <c:v>1329.88</c:v>
                </c:pt>
                <c:pt idx="845">
                  <c:v>1329.92</c:v>
                </c:pt>
                <c:pt idx="846">
                  <c:v>1329.96</c:v>
                </c:pt>
                <c:pt idx="847">
                  <c:v>1329.98</c:v>
                </c:pt>
                <c:pt idx="848">
                  <c:v>1330.02</c:v>
                </c:pt>
                <c:pt idx="849">
                  <c:v>1330.04</c:v>
                </c:pt>
                <c:pt idx="850">
                  <c:v>1330.08</c:v>
                </c:pt>
                <c:pt idx="851">
                  <c:v>1330.12</c:v>
                </c:pt>
                <c:pt idx="852">
                  <c:v>1330.14</c:v>
                </c:pt>
                <c:pt idx="853">
                  <c:v>1330.16</c:v>
                </c:pt>
                <c:pt idx="854">
                  <c:v>1330.2</c:v>
                </c:pt>
                <c:pt idx="855">
                  <c:v>1330.24</c:v>
                </c:pt>
                <c:pt idx="856">
                  <c:v>1330.26</c:v>
                </c:pt>
                <c:pt idx="857">
                  <c:v>1330.3</c:v>
                </c:pt>
                <c:pt idx="858">
                  <c:v>1330.34</c:v>
                </c:pt>
                <c:pt idx="859">
                  <c:v>1330.38</c:v>
                </c:pt>
                <c:pt idx="860">
                  <c:v>1330.42</c:v>
                </c:pt>
                <c:pt idx="861">
                  <c:v>1330.44</c:v>
                </c:pt>
                <c:pt idx="862">
                  <c:v>1330.48</c:v>
                </c:pt>
                <c:pt idx="863">
                  <c:v>1330.54</c:v>
                </c:pt>
                <c:pt idx="864">
                  <c:v>1270.24</c:v>
                </c:pt>
                <c:pt idx="865">
                  <c:v>1270.22</c:v>
                </c:pt>
                <c:pt idx="866">
                  <c:v>1270.24</c:v>
                </c:pt>
                <c:pt idx="867">
                  <c:v>1270.26</c:v>
                </c:pt>
                <c:pt idx="868">
                  <c:v>1270.28</c:v>
                </c:pt>
                <c:pt idx="869">
                  <c:v>1270.3</c:v>
                </c:pt>
                <c:pt idx="870">
                  <c:v>1270.32</c:v>
                </c:pt>
                <c:pt idx="871">
                  <c:v>1270.3599999999999</c:v>
                </c:pt>
                <c:pt idx="872">
                  <c:v>1270.3800000000001</c:v>
                </c:pt>
                <c:pt idx="873">
                  <c:v>1270.4000000000001</c:v>
                </c:pt>
                <c:pt idx="874">
                  <c:v>1270.42</c:v>
                </c:pt>
                <c:pt idx="875">
                  <c:v>1270.44</c:v>
                </c:pt>
                <c:pt idx="876">
                  <c:v>1270.46</c:v>
                </c:pt>
                <c:pt idx="877">
                  <c:v>1270.5</c:v>
                </c:pt>
                <c:pt idx="878">
                  <c:v>1270.52</c:v>
                </c:pt>
                <c:pt idx="879">
                  <c:v>1270.56</c:v>
                </c:pt>
                <c:pt idx="880">
                  <c:v>1270.58</c:v>
                </c:pt>
                <c:pt idx="881">
                  <c:v>1270.5999999999999</c:v>
                </c:pt>
                <c:pt idx="882">
                  <c:v>1270.6199999999999</c:v>
                </c:pt>
                <c:pt idx="883">
                  <c:v>1270.6600000000001</c:v>
                </c:pt>
                <c:pt idx="884">
                  <c:v>1270.68</c:v>
                </c:pt>
                <c:pt idx="885">
                  <c:v>1270.72</c:v>
                </c:pt>
                <c:pt idx="886">
                  <c:v>1270.74</c:v>
                </c:pt>
                <c:pt idx="887">
                  <c:v>1270.76</c:v>
                </c:pt>
                <c:pt idx="888">
                  <c:v>1270.8</c:v>
                </c:pt>
                <c:pt idx="889">
                  <c:v>1270.82</c:v>
                </c:pt>
                <c:pt idx="890">
                  <c:v>1270.8599999999999</c:v>
                </c:pt>
                <c:pt idx="891">
                  <c:v>1270.9000000000001</c:v>
                </c:pt>
                <c:pt idx="892">
                  <c:v>1270.92</c:v>
                </c:pt>
                <c:pt idx="893">
                  <c:v>1270.94</c:v>
                </c:pt>
                <c:pt idx="894">
                  <c:v>1270.98</c:v>
                </c:pt>
                <c:pt idx="895">
                  <c:v>1271.02</c:v>
                </c:pt>
                <c:pt idx="896">
                  <c:v>1271.06</c:v>
                </c:pt>
                <c:pt idx="897">
                  <c:v>1271.08</c:v>
                </c:pt>
                <c:pt idx="898">
                  <c:v>1271.1199999999999</c:v>
                </c:pt>
                <c:pt idx="899">
                  <c:v>1271.1400000000001</c:v>
                </c:pt>
                <c:pt idx="900">
                  <c:v>1289.8599999999999</c:v>
                </c:pt>
                <c:pt idx="901">
                  <c:v>1289.94</c:v>
                </c:pt>
                <c:pt idx="902">
                  <c:v>1289.96</c:v>
                </c:pt>
                <c:pt idx="903">
                  <c:v>1289.98</c:v>
                </c:pt>
                <c:pt idx="904">
                  <c:v>1290</c:v>
                </c:pt>
                <c:pt idx="905">
                  <c:v>1290.02</c:v>
                </c:pt>
                <c:pt idx="906">
                  <c:v>1290.04</c:v>
                </c:pt>
                <c:pt idx="907">
                  <c:v>1290.08</c:v>
                </c:pt>
                <c:pt idx="908">
                  <c:v>1290.0999999999999</c:v>
                </c:pt>
                <c:pt idx="909">
                  <c:v>1290.1199999999999</c:v>
                </c:pt>
                <c:pt idx="910">
                  <c:v>1290.1400000000001</c:v>
                </c:pt>
                <c:pt idx="911">
                  <c:v>1290.18</c:v>
                </c:pt>
                <c:pt idx="912">
                  <c:v>1290.2</c:v>
                </c:pt>
                <c:pt idx="913">
                  <c:v>1290.22</c:v>
                </c:pt>
                <c:pt idx="914">
                  <c:v>1290.24</c:v>
                </c:pt>
                <c:pt idx="915">
                  <c:v>1290.28</c:v>
                </c:pt>
                <c:pt idx="916">
                  <c:v>1290.3</c:v>
                </c:pt>
                <c:pt idx="917">
                  <c:v>1290.32</c:v>
                </c:pt>
                <c:pt idx="918">
                  <c:v>1290.3599999999999</c:v>
                </c:pt>
                <c:pt idx="919">
                  <c:v>1290.3800000000001</c:v>
                </c:pt>
                <c:pt idx="920">
                  <c:v>1290.4000000000001</c:v>
                </c:pt>
                <c:pt idx="921">
                  <c:v>1290.44</c:v>
                </c:pt>
                <c:pt idx="922">
                  <c:v>1290.48</c:v>
                </c:pt>
                <c:pt idx="923">
                  <c:v>1290.5</c:v>
                </c:pt>
                <c:pt idx="924">
                  <c:v>1290.52</c:v>
                </c:pt>
                <c:pt idx="925">
                  <c:v>1290.56</c:v>
                </c:pt>
                <c:pt idx="926">
                  <c:v>1290.5999999999999</c:v>
                </c:pt>
                <c:pt idx="927">
                  <c:v>1290.6199999999999</c:v>
                </c:pt>
                <c:pt idx="928">
                  <c:v>1290.68</c:v>
                </c:pt>
                <c:pt idx="929">
                  <c:v>1290.68</c:v>
                </c:pt>
                <c:pt idx="930">
                  <c:v>1290.72</c:v>
                </c:pt>
                <c:pt idx="931">
                  <c:v>1290.76</c:v>
                </c:pt>
                <c:pt idx="932">
                  <c:v>1290.8</c:v>
                </c:pt>
                <c:pt idx="933">
                  <c:v>1290.82</c:v>
                </c:pt>
                <c:pt idx="934">
                  <c:v>1290.8399999999999</c:v>
                </c:pt>
                <c:pt idx="935">
                  <c:v>1290.8800000000001</c:v>
                </c:pt>
                <c:pt idx="936">
                  <c:v>1310.3399999999999</c:v>
                </c:pt>
                <c:pt idx="937">
                  <c:v>1310.4000000000001</c:v>
                </c:pt>
                <c:pt idx="938">
                  <c:v>1310.42</c:v>
                </c:pt>
                <c:pt idx="939">
                  <c:v>1310.44</c:v>
                </c:pt>
                <c:pt idx="940">
                  <c:v>1310.46</c:v>
                </c:pt>
                <c:pt idx="941">
                  <c:v>1310.48</c:v>
                </c:pt>
                <c:pt idx="942">
                  <c:v>1310.5</c:v>
                </c:pt>
                <c:pt idx="943">
                  <c:v>1310.54</c:v>
                </c:pt>
                <c:pt idx="944">
                  <c:v>1310.56</c:v>
                </c:pt>
                <c:pt idx="945">
                  <c:v>1310.58</c:v>
                </c:pt>
                <c:pt idx="946">
                  <c:v>1310.6199999999999</c:v>
                </c:pt>
                <c:pt idx="947">
                  <c:v>1310.6400000000001</c:v>
                </c:pt>
                <c:pt idx="948">
                  <c:v>1310.6600000000001</c:v>
                </c:pt>
                <c:pt idx="949">
                  <c:v>1310.7</c:v>
                </c:pt>
                <c:pt idx="950">
                  <c:v>1310.72</c:v>
                </c:pt>
                <c:pt idx="951">
                  <c:v>1310.74</c:v>
                </c:pt>
                <c:pt idx="952">
                  <c:v>1310.78</c:v>
                </c:pt>
                <c:pt idx="953">
                  <c:v>1310.8</c:v>
                </c:pt>
                <c:pt idx="954">
                  <c:v>1310.84</c:v>
                </c:pt>
                <c:pt idx="955">
                  <c:v>1310.86</c:v>
                </c:pt>
                <c:pt idx="956">
                  <c:v>1310.9</c:v>
                </c:pt>
                <c:pt idx="957">
                  <c:v>1310.92</c:v>
                </c:pt>
                <c:pt idx="958">
                  <c:v>1310.94</c:v>
                </c:pt>
                <c:pt idx="959">
                  <c:v>1310.98</c:v>
                </c:pt>
                <c:pt idx="960">
                  <c:v>1311</c:v>
                </c:pt>
                <c:pt idx="961">
                  <c:v>1311.04</c:v>
                </c:pt>
                <c:pt idx="962">
                  <c:v>1311.08</c:v>
                </c:pt>
                <c:pt idx="963">
                  <c:v>1311.1</c:v>
                </c:pt>
                <c:pt idx="964">
                  <c:v>1311.14</c:v>
                </c:pt>
                <c:pt idx="965">
                  <c:v>1311.18</c:v>
                </c:pt>
                <c:pt idx="966">
                  <c:v>1311.2</c:v>
                </c:pt>
                <c:pt idx="967">
                  <c:v>1311.24</c:v>
                </c:pt>
                <c:pt idx="968">
                  <c:v>1311.28</c:v>
                </c:pt>
                <c:pt idx="969">
                  <c:v>1311.32</c:v>
                </c:pt>
                <c:pt idx="970">
                  <c:v>1311.34</c:v>
                </c:pt>
                <c:pt idx="971">
                  <c:v>1311.4</c:v>
                </c:pt>
                <c:pt idx="972">
                  <c:v>1329.96</c:v>
                </c:pt>
                <c:pt idx="973">
                  <c:v>1329.98</c:v>
                </c:pt>
                <c:pt idx="974">
                  <c:v>1330</c:v>
                </c:pt>
                <c:pt idx="975">
                  <c:v>1330.02</c:v>
                </c:pt>
                <c:pt idx="976">
                  <c:v>1330.06</c:v>
                </c:pt>
                <c:pt idx="977">
                  <c:v>1330.08</c:v>
                </c:pt>
                <c:pt idx="978">
                  <c:v>1330.1</c:v>
                </c:pt>
                <c:pt idx="979">
                  <c:v>1330.12</c:v>
                </c:pt>
                <c:pt idx="980">
                  <c:v>1330.14</c:v>
                </c:pt>
                <c:pt idx="981">
                  <c:v>1330.18</c:v>
                </c:pt>
                <c:pt idx="982">
                  <c:v>1330.2</c:v>
                </c:pt>
                <c:pt idx="983">
                  <c:v>1330.22</c:v>
                </c:pt>
                <c:pt idx="984">
                  <c:v>1330.26</c:v>
                </c:pt>
                <c:pt idx="985">
                  <c:v>1330.28</c:v>
                </c:pt>
                <c:pt idx="986">
                  <c:v>1330.32</c:v>
                </c:pt>
                <c:pt idx="987">
                  <c:v>1330.34</c:v>
                </c:pt>
                <c:pt idx="988">
                  <c:v>1330.38</c:v>
                </c:pt>
                <c:pt idx="989">
                  <c:v>1330.4</c:v>
                </c:pt>
                <c:pt idx="990">
                  <c:v>1330.42</c:v>
                </c:pt>
                <c:pt idx="991">
                  <c:v>1330.46</c:v>
                </c:pt>
                <c:pt idx="992">
                  <c:v>1330.5</c:v>
                </c:pt>
                <c:pt idx="993">
                  <c:v>1330.52</c:v>
                </c:pt>
                <c:pt idx="994">
                  <c:v>1330.56</c:v>
                </c:pt>
                <c:pt idx="995">
                  <c:v>1330.58</c:v>
                </c:pt>
                <c:pt idx="996">
                  <c:v>1330.62</c:v>
                </c:pt>
                <c:pt idx="997">
                  <c:v>1330.64</c:v>
                </c:pt>
                <c:pt idx="998">
                  <c:v>1330.68</c:v>
                </c:pt>
                <c:pt idx="999">
                  <c:v>1330.72</c:v>
                </c:pt>
                <c:pt idx="1000">
                  <c:v>1330.74</c:v>
                </c:pt>
                <c:pt idx="1001">
                  <c:v>1330.8</c:v>
                </c:pt>
                <c:pt idx="1002">
                  <c:v>1330.82</c:v>
                </c:pt>
                <c:pt idx="1003">
                  <c:v>1330.84</c:v>
                </c:pt>
                <c:pt idx="1004">
                  <c:v>1330.9</c:v>
                </c:pt>
                <c:pt idx="1005">
                  <c:v>1330.94</c:v>
                </c:pt>
                <c:pt idx="1006">
                  <c:v>1330.96</c:v>
                </c:pt>
                <c:pt idx="1007">
                  <c:v>1331</c:v>
                </c:pt>
                <c:pt idx="1008">
                  <c:v>1270.7</c:v>
                </c:pt>
                <c:pt idx="1009">
                  <c:v>1270.7</c:v>
                </c:pt>
                <c:pt idx="1010">
                  <c:v>1270.7</c:v>
                </c:pt>
                <c:pt idx="1011">
                  <c:v>1270.74</c:v>
                </c:pt>
                <c:pt idx="1012">
                  <c:v>1270.76</c:v>
                </c:pt>
                <c:pt idx="1013">
                  <c:v>1270.78</c:v>
                </c:pt>
                <c:pt idx="1014">
                  <c:v>1270.8</c:v>
                </c:pt>
                <c:pt idx="1015">
                  <c:v>1270.82</c:v>
                </c:pt>
                <c:pt idx="1016">
                  <c:v>1270.8399999999999</c:v>
                </c:pt>
                <c:pt idx="1017">
                  <c:v>1270.8599999999999</c:v>
                </c:pt>
                <c:pt idx="1018">
                  <c:v>1270.8800000000001</c:v>
                </c:pt>
                <c:pt idx="1019">
                  <c:v>1270.92</c:v>
                </c:pt>
                <c:pt idx="1020">
                  <c:v>1270.94</c:v>
                </c:pt>
                <c:pt idx="1021">
                  <c:v>1270.96</c:v>
                </c:pt>
                <c:pt idx="1022">
                  <c:v>1271</c:v>
                </c:pt>
                <c:pt idx="1023">
                  <c:v>1271.02</c:v>
                </c:pt>
                <c:pt idx="1024">
                  <c:v>1271.04</c:v>
                </c:pt>
                <c:pt idx="1025">
                  <c:v>1271.06</c:v>
                </c:pt>
                <c:pt idx="1026">
                  <c:v>1271.0999999999999</c:v>
                </c:pt>
                <c:pt idx="1027">
                  <c:v>1271.1199999999999</c:v>
                </c:pt>
                <c:pt idx="1028">
                  <c:v>1271.1600000000001</c:v>
                </c:pt>
                <c:pt idx="1029">
                  <c:v>1271.18</c:v>
                </c:pt>
                <c:pt idx="1030">
                  <c:v>1271.22</c:v>
                </c:pt>
                <c:pt idx="1031">
                  <c:v>1271.24</c:v>
                </c:pt>
                <c:pt idx="1032">
                  <c:v>1271.28</c:v>
                </c:pt>
                <c:pt idx="1033">
                  <c:v>1271.3</c:v>
                </c:pt>
                <c:pt idx="1034">
                  <c:v>1271.3399999999999</c:v>
                </c:pt>
                <c:pt idx="1035">
                  <c:v>1271.3800000000001</c:v>
                </c:pt>
                <c:pt idx="1036">
                  <c:v>1271.42</c:v>
                </c:pt>
                <c:pt idx="1037">
                  <c:v>1271.44</c:v>
                </c:pt>
                <c:pt idx="1038">
                  <c:v>1271.46</c:v>
                </c:pt>
                <c:pt idx="1039">
                  <c:v>1271.5</c:v>
                </c:pt>
                <c:pt idx="1040">
                  <c:v>1271.54</c:v>
                </c:pt>
                <c:pt idx="1041">
                  <c:v>1271.58</c:v>
                </c:pt>
                <c:pt idx="1042">
                  <c:v>1271.6199999999999</c:v>
                </c:pt>
                <c:pt idx="1043">
                  <c:v>1271.6600000000001</c:v>
                </c:pt>
                <c:pt idx="1044">
                  <c:v>1290.3599999999999</c:v>
                </c:pt>
                <c:pt idx="1045">
                  <c:v>1290.42</c:v>
                </c:pt>
                <c:pt idx="1046">
                  <c:v>1290.44</c:v>
                </c:pt>
                <c:pt idx="1047">
                  <c:v>1290.46</c:v>
                </c:pt>
                <c:pt idx="1048">
                  <c:v>1290.48</c:v>
                </c:pt>
                <c:pt idx="1049">
                  <c:v>1290.5</c:v>
                </c:pt>
                <c:pt idx="1050">
                  <c:v>1290.52</c:v>
                </c:pt>
                <c:pt idx="1051">
                  <c:v>1290.56</c:v>
                </c:pt>
                <c:pt idx="1052">
                  <c:v>1290.56</c:v>
                </c:pt>
                <c:pt idx="1053">
                  <c:v>1290.5999999999999</c:v>
                </c:pt>
                <c:pt idx="1054">
                  <c:v>1290.6199999999999</c:v>
                </c:pt>
                <c:pt idx="1055">
                  <c:v>1290.6400000000001</c:v>
                </c:pt>
                <c:pt idx="1056">
                  <c:v>1290.68</c:v>
                </c:pt>
                <c:pt idx="1057">
                  <c:v>1290.7</c:v>
                </c:pt>
                <c:pt idx="1058">
                  <c:v>1290.72</c:v>
                </c:pt>
                <c:pt idx="1059">
                  <c:v>1290.76</c:v>
                </c:pt>
                <c:pt idx="1060">
                  <c:v>1290.78</c:v>
                </c:pt>
                <c:pt idx="1061">
                  <c:v>1290.8</c:v>
                </c:pt>
                <c:pt idx="1062">
                  <c:v>1290.8399999999999</c:v>
                </c:pt>
                <c:pt idx="1063">
                  <c:v>1290.8599999999999</c:v>
                </c:pt>
                <c:pt idx="1064">
                  <c:v>1290.8800000000001</c:v>
                </c:pt>
                <c:pt idx="1065">
                  <c:v>1290.9000000000001</c:v>
                </c:pt>
                <c:pt idx="1066">
                  <c:v>1290.94</c:v>
                </c:pt>
                <c:pt idx="1067">
                  <c:v>1290.98</c:v>
                </c:pt>
                <c:pt idx="1068">
                  <c:v>1291.02</c:v>
                </c:pt>
                <c:pt idx="1069">
                  <c:v>1291.06</c:v>
                </c:pt>
                <c:pt idx="1070">
                  <c:v>1291.06</c:v>
                </c:pt>
                <c:pt idx="1071">
                  <c:v>1291.1199999999999</c:v>
                </c:pt>
                <c:pt idx="1072">
                  <c:v>1291.1600000000001</c:v>
                </c:pt>
                <c:pt idx="1073">
                  <c:v>1291.18</c:v>
                </c:pt>
                <c:pt idx="1074">
                  <c:v>1291.22</c:v>
                </c:pt>
                <c:pt idx="1075">
                  <c:v>1291.24</c:v>
                </c:pt>
                <c:pt idx="1076">
                  <c:v>1291.3</c:v>
                </c:pt>
                <c:pt idx="1077">
                  <c:v>1291.32</c:v>
                </c:pt>
                <c:pt idx="1078">
                  <c:v>1291.3399999999999</c:v>
                </c:pt>
                <c:pt idx="1079">
                  <c:v>1291.42</c:v>
                </c:pt>
                <c:pt idx="1080">
                  <c:v>1310.84</c:v>
                </c:pt>
                <c:pt idx="1081">
                  <c:v>1310.86</c:v>
                </c:pt>
                <c:pt idx="1082">
                  <c:v>1310.88</c:v>
                </c:pt>
                <c:pt idx="1083">
                  <c:v>1310.9</c:v>
                </c:pt>
                <c:pt idx="1084">
                  <c:v>1310.94</c:v>
                </c:pt>
                <c:pt idx="1085">
                  <c:v>1310.96</c:v>
                </c:pt>
                <c:pt idx="1086">
                  <c:v>1310.98</c:v>
                </c:pt>
                <c:pt idx="1087">
                  <c:v>1311</c:v>
                </c:pt>
                <c:pt idx="1088">
                  <c:v>1311.02</c:v>
                </c:pt>
                <c:pt idx="1089">
                  <c:v>1311.06</c:v>
                </c:pt>
                <c:pt idx="1090">
                  <c:v>1311.08</c:v>
                </c:pt>
                <c:pt idx="1091">
                  <c:v>1311.1</c:v>
                </c:pt>
                <c:pt idx="1092">
                  <c:v>1311.14</c:v>
                </c:pt>
                <c:pt idx="1093">
                  <c:v>1311.16</c:v>
                </c:pt>
                <c:pt idx="1094">
                  <c:v>1311.18</c:v>
                </c:pt>
                <c:pt idx="1095">
                  <c:v>1311.22</c:v>
                </c:pt>
                <c:pt idx="1096">
                  <c:v>1311.24</c:v>
                </c:pt>
                <c:pt idx="1097">
                  <c:v>1311.28</c:v>
                </c:pt>
                <c:pt idx="1098">
                  <c:v>1311.3</c:v>
                </c:pt>
                <c:pt idx="1099">
                  <c:v>1311.34</c:v>
                </c:pt>
                <c:pt idx="1100">
                  <c:v>1311.38</c:v>
                </c:pt>
                <c:pt idx="1101">
                  <c:v>1311.38</c:v>
                </c:pt>
                <c:pt idx="1102">
                  <c:v>1311.44</c:v>
                </c:pt>
                <c:pt idx="1103">
                  <c:v>1311.46</c:v>
                </c:pt>
                <c:pt idx="1104">
                  <c:v>1311.5</c:v>
                </c:pt>
                <c:pt idx="1105">
                  <c:v>1311.52</c:v>
                </c:pt>
                <c:pt idx="1106">
                  <c:v>1311.54</c:v>
                </c:pt>
                <c:pt idx="1107">
                  <c:v>1311.58</c:v>
                </c:pt>
                <c:pt idx="1108">
                  <c:v>1311.62</c:v>
                </c:pt>
                <c:pt idx="1109">
                  <c:v>1311.64</c:v>
                </c:pt>
                <c:pt idx="1110">
                  <c:v>1311.68</c:v>
                </c:pt>
                <c:pt idx="1111">
                  <c:v>1311.72</c:v>
                </c:pt>
                <c:pt idx="1112">
                  <c:v>1311.78</c:v>
                </c:pt>
                <c:pt idx="1113">
                  <c:v>1311.82</c:v>
                </c:pt>
                <c:pt idx="1114">
                  <c:v>1311.82</c:v>
                </c:pt>
                <c:pt idx="1115">
                  <c:v>1311.88</c:v>
                </c:pt>
                <c:pt idx="1116">
                  <c:v>1330.44</c:v>
                </c:pt>
                <c:pt idx="1117">
                  <c:v>1330.46</c:v>
                </c:pt>
                <c:pt idx="1118">
                  <c:v>1330.48</c:v>
                </c:pt>
                <c:pt idx="1119">
                  <c:v>1330.5</c:v>
                </c:pt>
                <c:pt idx="1120">
                  <c:v>1330.52</c:v>
                </c:pt>
                <c:pt idx="1121">
                  <c:v>1330.56</c:v>
                </c:pt>
                <c:pt idx="1122">
                  <c:v>1330.58</c:v>
                </c:pt>
                <c:pt idx="1123">
                  <c:v>1330.6</c:v>
                </c:pt>
                <c:pt idx="1124">
                  <c:v>1330.62</c:v>
                </c:pt>
                <c:pt idx="1125">
                  <c:v>1330.66</c:v>
                </c:pt>
                <c:pt idx="1126">
                  <c:v>1330.68</c:v>
                </c:pt>
                <c:pt idx="1127">
                  <c:v>1330.7</c:v>
                </c:pt>
                <c:pt idx="1128">
                  <c:v>1330.74</c:v>
                </c:pt>
                <c:pt idx="1129">
                  <c:v>1330.76</c:v>
                </c:pt>
                <c:pt idx="1130">
                  <c:v>1330.8</c:v>
                </c:pt>
                <c:pt idx="1131">
                  <c:v>1330.82</c:v>
                </c:pt>
                <c:pt idx="1132">
                  <c:v>1330.84</c:v>
                </c:pt>
                <c:pt idx="1133">
                  <c:v>1330.88</c:v>
                </c:pt>
                <c:pt idx="1134">
                  <c:v>1330.9</c:v>
                </c:pt>
                <c:pt idx="1135">
                  <c:v>1330.94</c:v>
                </c:pt>
                <c:pt idx="1136">
                  <c:v>1330.98</c:v>
                </c:pt>
                <c:pt idx="1137">
                  <c:v>1331</c:v>
                </c:pt>
                <c:pt idx="1138">
                  <c:v>1331.04</c:v>
                </c:pt>
                <c:pt idx="1139">
                  <c:v>1331.08</c:v>
                </c:pt>
                <c:pt idx="1140">
                  <c:v>1331.1</c:v>
                </c:pt>
                <c:pt idx="1141">
                  <c:v>1331.14</c:v>
                </c:pt>
                <c:pt idx="1142">
                  <c:v>1331.18</c:v>
                </c:pt>
                <c:pt idx="1143">
                  <c:v>1331.2</c:v>
                </c:pt>
                <c:pt idx="1144">
                  <c:v>1331.24</c:v>
                </c:pt>
                <c:pt idx="1145">
                  <c:v>1331.28</c:v>
                </c:pt>
                <c:pt idx="1146">
                  <c:v>1331.3</c:v>
                </c:pt>
                <c:pt idx="1147">
                  <c:v>1331.36</c:v>
                </c:pt>
                <c:pt idx="1148">
                  <c:v>1331.38</c:v>
                </c:pt>
                <c:pt idx="1149">
                  <c:v>1331.42</c:v>
                </c:pt>
                <c:pt idx="1150">
                  <c:v>1331.46</c:v>
                </c:pt>
                <c:pt idx="1151">
                  <c:v>1331.5</c:v>
                </c:pt>
                <c:pt idx="1152">
                  <c:v>1271.2</c:v>
                </c:pt>
                <c:pt idx="1153">
                  <c:v>1271.18</c:v>
                </c:pt>
                <c:pt idx="1154">
                  <c:v>1271.2</c:v>
                </c:pt>
                <c:pt idx="1155">
                  <c:v>1271.22</c:v>
                </c:pt>
                <c:pt idx="1156">
                  <c:v>1271.24</c:v>
                </c:pt>
                <c:pt idx="1157">
                  <c:v>1271.26</c:v>
                </c:pt>
                <c:pt idx="1158">
                  <c:v>1271.3</c:v>
                </c:pt>
                <c:pt idx="1159">
                  <c:v>1271.32</c:v>
                </c:pt>
                <c:pt idx="1160">
                  <c:v>1271.3399999999999</c:v>
                </c:pt>
                <c:pt idx="1161">
                  <c:v>1271.3599999999999</c:v>
                </c:pt>
                <c:pt idx="1162">
                  <c:v>1271.3800000000001</c:v>
                </c:pt>
                <c:pt idx="1163">
                  <c:v>1271.4000000000001</c:v>
                </c:pt>
                <c:pt idx="1164">
                  <c:v>1271.42</c:v>
                </c:pt>
                <c:pt idx="1165">
                  <c:v>1271.46</c:v>
                </c:pt>
                <c:pt idx="1166">
                  <c:v>1271.48</c:v>
                </c:pt>
                <c:pt idx="1167">
                  <c:v>1271.52</c:v>
                </c:pt>
                <c:pt idx="1168">
                  <c:v>1271.54</c:v>
                </c:pt>
                <c:pt idx="1169">
                  <c:v>1271.56</c:v>
                </c:pt>
                <c:pt idx="1170">
                  <c:v>1271.5999999999999</c:v>
                </c:pt>
                <c:pt idx="1171">
                  <c:v>1271.6199999999999</c:v>
                </c:pt>
                <c:pt idx="1172">
                  <c:v>1271.6400000000001</c:v>
                </c:pt>
                <c:pt idx="1173">
                  <c:v>1271.68</c:v>
                </c:pt>
                <c:pt idx="1174">
                  <c:v>1271.72</c:v>
                </c:pt>
                <c:pt idx="1175">
                  <c:v>1271.74</c:v>
                </c:pt>
                <c:pt idx="1176">
                  <c:v>1271.78</c:v>
                </c:pt>
                <c:pt idx="1177">
                  <c:v>1271.8</c:v>
                </c:pt>
                <c:pt idx="1178">
                  <c:v>1271.8399999999999</c:v>
                </c:pt>
                <c:pt idx="1179">
                  <c:v>1271.8599999999999</c:v>
                </c:pt>
                <c:pt idx="1180">
                  <c:v>1271.9000000000001</c:v>
                </c:pt>
                <c:pt idx="1181">
                  <c:v>1271.92</c:v>
                </c:pt>
                <c:pt idx="1182">
                  <c:v>1271.98</c:v>
                </c:pt>
                <c:pt idx="1183">
                  <c:v>1272.02</c:v>
                </c:pt>
                <c:pt idx="1184">
                  <c:v>1272.04</c:v>
                </c:pt>
                <c:pt idx="1185">
                  <c:v>1272.06</c:v>
                </c:pt>
                <c:pt idx="1186">
                  <c:v>1272.1199999999999</c:v>
                </c:pt>
                <c:pt idx="1187">
                  <c:v>1272.1400000000001</c:v>
                </c:pt>
                <c:pt idx="1188">
                  <c:v>1290.8599999999999</c:v>
                </c:pt>
                <c:pt idx="1189">
                  <c:v>1290.9000000000001</c:v>
                </c:pt>
                <c:pt idx="1190">
                  <c:v>1290.94</c:v>
                </c:pt>
                <c:pt idx="1191">
                  <c:v>1290.96</c:v>
                </c:pt>
                <c:pt idx="1192">
                  <c:v>1290.98</c:v>
                </c:pt>
                <c:pt idx="1193">
                  <c:v>1291</c:v>
                </c:pt>
                <c:pt idx="1194">
                  <c:v>1291.02</c:v>
                </c:pt>
                <c:pt idx="1195">
                  <c:v>1291.04</c:v>
                </c:pt>
                <c:pt idx="1196">
                  <c:v>1291.06</c:v>
                </c:pt>
                <c:pt idx="1197">
                  <c:v>1291.08</c:v>
                </c:pt>
                <c:pt idx="1198">
                  <c:v>1291.1199999999999</c:v>
                </c:pt>
                <c:pt idx="1199">
                  <c:v>1291.1400000000001</c:v>
                </c:pt>
                <c:pt idx="1200">
                  <c:v>1291.1600000000001</c:v>
                </c:pt>
                <c:pt idx="1201">
                  <c:v>1291.2</c:v>
                </c:pt>
                <c:pt idx="1202">
                  <c:v>1291.22</c:v>
                </c:pt>
                <c:pt idx="1203">
                  <c:v>1291.24</c:v>
                </c:pt>
                <c:pt idx="1204">
                  <c:v>1291.28</c:v>
                </c:pt>
                <c:pt idx="1205">
                  <c:v>1291.3</c:v>
                </c:pt>
                <c:pt idx="1206">
                  <c:v>1291.3399999999999</c:v>
                </c:pt>
                <c:pt idx="1207">
                  <c:v>1291.3599999999999</c:v>
                </c:pt>
                <c:pt idx="1208">
                  <c:v>1291.3800000000001</c:v>
                </c:pt>
                <c:pt idx="1209">
                  <c:v>1291.42</c:v>
                </c:pt>
                <c:pt idx="1210">
                  <c:v>1291.44</c:v>
                </c:pt>
                <c:pt idx="1211">
                  <c:v>1291.48</c:v>
                </c:pt>
                <c:pt idx="1212">
                  <c:v>1291.5</c:v>
                </c:pt>
                <c:pt idx="1213">
                  <c:v>1291.54</c:v>
                </c:pt>
                <c:pt idx="1214">
                  <c:v>1291.58</c:v>
                </c:pt>
                <c:pt idx="1215">
                  <c:v>1291.6199999999999</c:v>
                </c:pt>
                <c:pt idx="1216">
                  <c:v>1291.6400000000001</c:v>
                </c:pt>
                <c:pt idx="1217">
                  <c:v>1291.68</c:v>
                </c:pt>
                <c:pt idx="1218">
                  <c:v>1291.7</c:v>
                </c:pt>
                <c:pt idx="1219">
                  <c:v>1291.74</c:v>
                </c:pt>
                <c:pt idx="1220">
                  <c:v>1291.78</c:v>
                </c:pt>
                <c:pt idx="1221">
                  <c:v>1291.8399999999999</c:v>
                </c:pt>
                <c:pt idx="1222">
                  <c:v>1291.8599999999999</c:v>
                </c:pt>
                <c:pt idx="1223">
                  <c:v>1291.92</c:v>
                </c:pt>
                <c:pt idx="1224">
                  <c:v>1311.3</c:v>
                </c:pt>
                <c:pt idx="1225">
                  <c:v>1311.36</c:v>
                </c:pt>
                <c:pt idx="1226">
                  <c:v>1311.38</c:v>
                </c:pt>
                <c:pt idx="1227">
                  <c:v>1311.4</c:v>
                </c:pt>
                <c:pt idx="1228">
                  <c:v>1311.42</c:v>
                </c:pt>
                <c:pt idx="1229">
                  <c:v>1311.44</c:v>
                </c:pt>
                <c:pt idx="1230">
                  <c:v>1311.46</c:v>
                </c:pt>
                <c:pt idx="1231">
                  <c:v>1311.5</c:v>
                </c:pt>
                <c:pt idx="1232">
                  <c:v>1311.52</c:v>
                </c:pt>
                <c:pt idx="1233">
                  <c:v>1311.54</c:v>
                </c:pt>
                <c:pt idx="1234">
                  <c:v>1311.56</c:v>
                </c:pt>
                <c:pt idx="1235">
                  <c:v>1311.6</c:v>
                </c:pt>
                <c:pt idx="1236">
                  <c:v>1311.62</c:v>
                </c:pt>
                <c:pt idx="1237">
                  <c:v>1311.64</c:v>
                </c:pt>
                <c:pt idx="1238">
                  <c:v>1311.68</c:v>
                </c:pt>
                <c:pt idx="1239">
                  <c:v>1311.7</c:v>
                </c:pt>
                <c:pt idx="1240">
                  <c:v>1311.72</c:v>
                </c:pt>
                <c:pt idx="1241">
                  <c:v>1311.76</c:v>
                </c:pt>
                <c:pt idx="1242">
                  <c:v>1311.78</c:v>
                </c:pt>
                <c:pt idx="1243">
                  <c:v>1311.82</c:v>
                </c:pt>
                <c:pt idx="1244">
                  <c:v>1311.84</c:v>
                </c:pt>
                <c:pt idx="1245">
                  <c:v>1311.88</c:v>
                </c:pt>
                <c:pt idx="1246">
                  <c:v>1311.92</c:v>
                </c:pt>
                <c:pt idx="1247">
                  <c:v>1311.94</c:v>
                </c:pt>
                <c:pt idx="1248">
                  <c:v>1311.98</c:v>
                </c:pt>
                <c:pt idx="1249">
                  <c:v>1312</c:v>
                </c:pt>
                <c:pt idx="1250">
                  <c:v>1312.06</c:v>
                </c:pt>
                <c:pt idx="1251">
                  <c:v>1312.08</c:v>
                </c:pt>
                <c:pt idx="1252">
                  <c:v>1312.1</c:v>
                </c:pt>
                <c:pt idx="1253">
                  <c:v>1312.14</c:v>
                </c:pt>
                <c:pt idx="1254">
                  <c:v>1312.18</c:v>
                </c:pt>
                <c:pt idx="1255">
                  <c:v>1312.2</c:v>
                </c:pt>
                <c:pt idx="1256">
                  <c:v>1312.24</c:v>
                </c:pt>
                <c:pt idx="1257">
                  <c:v>1312.28</c:v>
                </c:pt>
                <c:pt idx="1258">
                  <c:v>1312.34</c:v>
                </c:pt>
                <c:pt idx="1259">
                  <c:v>1312.38</c:v>
                </c:pt>
                <c:pt idx="1260">
                  <c:v>1330.92</c:v>
                </c:pt>
                <c:pt idx="1261">
                  <c:v>1330.96</c:v>
                </c:pt>
                <c:pt idx="1262">
                  <c:v>1330.98</c:v>
                </c:pt>
                <c:pt idx="1263">
                  <c:v>1331</c:v>
                </c:pt>
                <c:pt idx="1264">
                  <c:v>1331.02</c:v>
                </c:pt>
                <c:pt idx="1265">
                  <c:v>1331.04</c:v>
                </c:pt>
                <c:pt idx="1266">
                  <c:v>1331.08</c:v>
                </c:pt>
                <c:pt idx="1267">
                  <c:v>1331.1</c:v>
                </c:pt>
                <c:pt idx="1268">
                  <c:v>1331.12</c:v>
                </c:pt>
                <c:pt idx="1269">
                  <c:v>1331.14</c:v>
                </c:pt>
                <c:pt idx="1270">
                  <c:v>1331.18</c:v>
                </c:pt>
                <c:pt idx="1271">
                  <c:v>1331.2</c:v>
                </c:pt>
                <c:pt idx="1272">
                  <c:v>1331.22</c:v>
                </c:pt>
                <c:pt idx="1273">
                  <c:v>1331.26</c:v>
                </c:pt>
                <c:pt idx="1274">
                  <c:v>1331.28</c:v>
                </c:pt>
                <c:pt idx="1275">
                  <c:v>1331.32</c:v>
                </c:pt>
                <c:pt idx="1276">
                  <c:v>1331.34</c:v>
                </c:pt>
                <c:pt idx="1277">
                  <c:v>1331.38</c:v>
                </c:pt>
                <c:pt idx="1278">
                  <c:v>1331.4</c:v>
                </c:pt>
                <c:pt idx="1279">
                  <c:v>1331.44</c:v>
                </c:pt>
                <c:pt idx="1280">
                  <c:v>1331.46</c:v>
                </c:pt>
                <c:pt idx="1281">
                  <c:v>1331.5</c:v>
                </c:pt>
                <c:pt idx="1282">
                  <c:v>1331.54</c:v>
                </c:pt>
                <c:pt idx="1283">
                  <c:v>1331.56</c:v>
                </c:pt>
                <c:pt idx="1284">
                  <c:v>1331.6</c:v>
                </c:pt>
                <c:pt idx="1285">
                  <c:v>1331.62</c:v>
                </c:pt>
                <c:pt idx="1286">
                  <c:v>1331.66</c:v>
                </c:pt>
                <c:pt idx="1287">
                  <c:v>1331.7</c:v>
                </c:pt>
                <c:pt idx="1288">
                  <c:v>1331.74</c:v>
                </c:pt>
                <c:pt idx="1289">
                  <c:v>1331.78</c:v>
                </c:pt>
                <c:pt idx="1290">
                  <c:v>1331.82</c:v>
                </c:pt>
                <c:pt idx="1291">
                  <c:v>1331.84</c:v>
                </c:pt>
                <c:pt idx="1292">
                  <c:v>1331.88</c:v>
                </c:pt>
                <c:pt idx="1293">
                  <c:v>1331.92</c:v>
                </c:pt>
                <c:pt idx="1294">
                  <c:v>1331.96</c:v>
                </c:pt>
                <c:pt idx="1295">
                  <c:v>1332</c:v>
                </c:pt>
                <c:pt idx="1296">
                  <c:v>1271.5999999999999</c:v>
                </c:pt>
                <c:pt idx="1297">
                  <c:v>1271.6199999999999</c:v>
                </c:pt>
                <c:pt idx="1298">
                  <c:v>1271.6600000000001</c:v>
                </c:pt>
                <c:pt idx="1299">
                  <c:v>1271.7</c:v>
                </c:pt>
                <c:pt idx="1300">
                  <c:v>1271.72</c:v>
                </c:pt>
                <c:pt idx="1301">
                  <c:v>1271.76</c:v>
                </c:pt>
                <c:pt idx="1302">
                  <c:v>1271.78</c:v>
                </c:pt>
                <c:pt idx="1303">
                  <c:v>1271.8</c:v>
                </c:pt>
                <c:pt idx="1304">
                  <c:v>1271.8399999999999</c:v>
                </c:pt>
                <c:pt idx="1305">
                  <c:v>1271.8599999999999</c:v>
                </c:pt>
                <c:pt idx="1306">
                  <c:v>1271.8800000000001</c:v>
                </c:pt>
                <c:pt idx="1307">
                  <c:v>1271.9000000000001</c:v>
                </c:pt>
                <c:pt idx="1308">
                  <c:v>1271.94</c:v>
                </c:pt>
                <c:pt idx="1309">
                  <c:v>1271.96</c:v>
                </c:pt>
                <c:pt idx="1310">
                  <c:v>1272</c:v>
                </c:pt>
                <c:pt idx="1311">
                  <c:v>1272.02</c:v>
                </c:pt>
                <c:pt idx="1312">
                  <c:v>1272.04</c:v>
                </c:pt>
                <c:pt idx="1313">
                  <c:v>1272.08</c:v>
                </c:pt>
                <c:pt idx="1314">
                  <c:v>1272.0999999999999</c:v>
                </c:pt>
                <c:pt idx="1315">
                  <c:v>1272.1400000000001</c:v>
                </c:pt>
                <c:pt idx="1316">
                  <c:v>1272.1600000000001</c:v>
                </c:pt>
                <c:pt idx="1317">
                  <c:v>1272.2</c:v>
                </c:pt>
                <c:pt idx="1318">
                  <c:v>1272.22</c:v>
                </c:pt>
                <c:pt idx="1319">
                  <c:v>1272.26</c:v>
                </c:pt>
                <c:pt idx="1320">
                  <c:v>1272.28</c:v>
                </c:pt>
                <c:pt idx="1321">
                  <c:v>1272.32</c:v>
                </c:pt>
                <c:pt idx="1322">
                  <c:v>1272.3399999999999</c:v>
                </c:pt>
                <c:pt idx="1323">
                  <c:v>1272.4000000000001</c:v>
                </c:pt>
                <c:pt idx="1324">
                  <c:v>1272.44</c:v>
                </c:pt>
                <c:pt idx="1325">
                  <c:v>1272.46</c:v>
                </c:pt>
                <c:pt idx="1326">
                  <c:v>1272.5</c:v>
                </c:pt>
                <c:pt idx="1327">
                  <c:v>1272.54</c:v>
                </c:pt>
                <c:pt idx="1328">
                  <c:v>1272.58</c:v>
                </c:pt>
                <c:pt idx="1329">
                  <c:v>1272.5999999999999</c:v>
                </c:pt>
                <c:pt idx="1330">
                  <c:v>1272.6400000000001</c:v>
                </c:pt>
                <c:pt idx="1331">
                  <c:v>1272.7</c:v>
                </c:pt>
                <c:pt idx="1332">
                  <c:v>1291.32</c:v>
                </c:pt>
                <c:pt idx="1333">
                  <c:v>1291.3599999999999</c:v>
                </c:pt>
                <c:pt idx="1334">
                  <c:v>1291.4000000000001</c:v>
                </c:pt>
                <c:pt idx="1335">
                  <c:v>1291.44</c:v>
                </c:pt>
                <c:pt idx="1336">
                  <c:v>1291.46</c:v>
                </c:pt>
                <c:pt idx="1337">
                  <c:v>1291.48</c:v>
                </c:pt>
                <c:pt idx="1338">
                  <c:v>1291.52</c:v>
                </c:pt>
                <c:pt idx="1339">
                  <c:v>1291.54</c:v>
                </c:pt>
                <c:pt idx="1340">
                  <c:v>1291.58</c:v>
                </c:pt>
                <c:pt idx="1341">
                  <c:v>1291.5999999999999</c:v>
                </c:pt>
                <c:pt idx="1342">
                  <c:v>1291.6199999999999</c:v>
                </c:pt>
                <c:pt idx="1343">
                  <c:v>1291.6400000000001</c:v>
                </c:pt>
                <c:pt idx="1344">
                  <c:v>1291.68</c:v>
                </c:pt>
                <c:pt idx="1345">
                  <c:v>1291.7</c:v>
                </c:pt>
                <c:pt idx="1346">
                  <c:v>1291.74</c:v>
                </c:pt>
                <c:pt idx="1347">
                  <c:v>1291.76</c:v>
                </c:pt>
                <c:pt idx="1348">
                  <c:v>1291.78</c:v>
                </c:pt>
                <c:pt idx="1349">
                  <c:v>1291.82</c:v>
                </c:pt>
                <c:pt idx="1350">
                  <c:v>1291.8599999999999</c:v>
                </c:pt>
                <c:pt idx="1351">
                  <c:v>1291.8800000000001</c:v>
                </c:pt>
                <c:pt idx="1352">
                  <c:v>1291.92</c:v>
                </c:pt>
                <c:pt idx="1353">
                  <c:v>1291.94</c:v>
                </c:pt>
                <c:pt idx="1354">
                  <c:v>1291.98</c:v>
                </c:pt>
                <c:pt idx="1355">
                  <c:v>1292</c:v>
                </c:pt>
                <c:pt idx="1356">
                  <c:v>1292.04</c:v>
                </c:pt>
                <c:pt idx="1357">
                  <c:v>1292.08</c:v>
                </c:pt>
                <c:pt idx="1358">
                  <c:v>1292.0999999999999</c:v>
                </c:pt>
                <c:pt idx="1359">
                  <c:v>1292.1400000000001</c:v>
                </c:pt>
                <c:pt idx="1360">
                  <c:v>1292.2</c:v>
                </c:pt>
                <c:pt idx="1361">
                  <c:v>1292.24</c:v>
                </c:pt>
                <c:pt idx="1362">
                  <c:v>1292.24</c:v>
                </c:pt>
                <c:pt idx="1363">
                  <c:v>1292.3</c:v>
                </c:pt>
                <c:pt idx="1364">
                  <c:v>1292.32</c:v>
                </c:pt>
                <c:pt idx="1365">
                  <c:v>1292.3599999999999</c:v>
                </c:pt>
                <c:pt idx="1366">
                  <c:v>1292.4000000000001</c:v>
                </c:pt>
                <c:pt idx="1367">
                  <c:v>1292.46</c:v>
                </c:pt>
                <c:pt idx="1368">
                  <c:v>1311.76</c:v>
                </c:pt>
                <c:pt idx="1369">
                  <c:v>1311.8</c:v>
                </c:pt>
                <c:pt idx="1370">
                  <c:v>1311.84</c:v>
                </c:pt>
                <c:pt idx="1371">
                  <c:v>1311.86</c:v>
                </c:pt>
                <c:pt idx="1372">
                  <c:v>1311.9</c:v>
                </c:pt>
                <c:pt idx="1373">
                  <c:v>1311.92</c:v>
                </c:pt>
                <c:pt idx="1374">
                  <c:v>1311.96</c:v>
                </c:pt>
                <c:pt idx="1375">
                  <c:v>1311.98</c:v>
                </c:pt>
                <c:pt idx="1376">
                  <c:v>1312</c:v>
                </c:pt>
                <c:pt idx="1377">
                  <c:v>1312.04</c:v>
                </c:pt>
                <c:pt idx="1378">
                  <c:v>1312.06</c:v>
                </c:pt>
                <c:pt idx="1379">
                  <c:v>1312.1</c:v>
                </c:pt>
                <c:pt idx="1380">
                  <c:v>1312.12</c:v>
                </c:pt>
                <c:pt idx="1381">
                  <c:v>1312.14</c:v>
                </c:pt>
                <c:pt idx="1382">
                  <c:v>1312.18</c:v>
                </c:pt>
                <c:pt idx="1383">
                  <c:v>1312.2</c:v>
                </c:pt>
                <c:pt idx="1384">
                  <c:v>1312.24</c:v>
                </c:pt>
                <c:pt idx="1385">
                  <c:v>1312.26</c:v>
                </c:pt>
                <c:pt idx="1386">
                  <c:v>1312.3</c:v>
                </c:pt>
                <c:pt idx="1387">
                  <c:v>1312.32</c:v>
                </c:pt>
                <c:pt idx="1388">
                  <c:v>1312.36</c:v>
                </c:pt>
                <c:pt idx="1389">
                  <c:v>1312.38</c:v>
                </c:pt>
                <c:pt idx="1390">
                  <c:v>1312.42</c:v>
                </c:pt>
                <c:pt idx="1391">
                  <c:v>1312.46</c:v>
                </c:pt>
                <c:pt idx="1392">
                  <c:v>1312.48</c:v>
                </c:pt>
                <c:pt idx="1393">
                  <c:v>1312.52</c:v>
                </c:pt>
                <c:pt idx="1394">
                  <c:v>1312.56</c:v>
                </c:pt>
                <c:pt idx="1395">
                  <c:v>1312.58</c:v>
                </c:pt>
                <c:pt idx="1396">
                  <c:v>1312.62</c:v>
                </c:pt>
                <c:pt idx="1397">
                  <c:v>1312.66</c:v>
                </c:pt>
                <c:pt idx="1398">
                  <c:v>1312.7</c:v>
                </c:pt>
                <c:pt idx="1399">
                  <c:v>1312.74</c:v>
                </c:pt>
                <c:pt idx="1400">
                  <c:v>1312.76</c:v>
                </c:pt>
                <c:pt idx="1401">
                  <c:v>1312.82</c:v>
                </c:pt>
                <c:pt idx="1402">
                  <c:v>1312.84</c:v>
                </c:pt>
                <c:pt idx="1403">
                  <c:v>1312.9</c:v>
                </c:pt>
                <c:pt idx="1404">
                  <c:v>1331.38</c:v>
                </c:pt>
                <c:pt idx="1405">
                  <c:v>1331.42</c:v>
                </c:pt>
                <c:pt idx="1406">
                  <c:v>1331.44</c:v>
                </c:pt>
                <c:pt idx="1407">
                  <c:v>1331.48</c:v>
                </c:pt>
                <c:pt idx="1408">
                  <c:v>1331.52</c:v>
                </c:pt>
                <c:pt idx="1409">
                  <c:v>1331.54</c:v>
                </c:pt>
                <c:pt idx="1410">
                  <c:v>1331.56</c:v>
                </c:pt>
                <c:pt idx="1411">
                  <c:v>1331.6</c:v>
                </c:pt>
                <c:pt idx="1412">
                  <c:v>1331.62</c:v>
                </c:pt>
                <c:pt idx="1413">
                  <c:v>1331.66</c:v>
                </c:pt>
                <c:pt idx="1414">
                  <c:v>1331.68</c:v>
                </c:pt>
                <c:pt idx="1415">
                  <c:v>1331.7</c:v>
                </c:pt>
                <c:pt idx="1416">
                  <c:v>1331.74</c:v>
                </c:pt>
                <c:pt idx="1417">
                  <c:v>1331.76</c:v>
                </c:pt>
                <c:pt idx="1418">
                  <c:v>1331.8</c:v>
                </c:pt>
                <c:pt idx="1419">
                  <c:v>1331.82</c:v>
                </c:pt>
                <c:pt idx="1420">
                  <c:v>1331.86</c:v>
                </c:pt>
                <c:pt idx="1421">
                  <c:v>1331.88</c:v>
                </c:pt>
                <c:pt idx="1422">
                  <c:v>1331.92</c:v>
                </c:pt>
                <c:pt idx="1423">
                  <c:v>1331.96</c:v>
                </c:pt>
                <c:pt idx="1424">
                  <c:v>1331.98</c:v>
                </c:pt>
                <c:pt idx="1425">
                  <c:v>1332.02</c:v>
                </c:pt>
                <c:pt idx="1426">
                  <c:v>1332.06</c:v>
                </c:pt>
                <c:pt idx="1427">
                  <c:v>1332.08</c:v>
                </c:pt>
                <c:pt idx="1428">
                  <c:v>1332.12</c:v>
                </c:pt>
                <c:pt idx="1429">
                  <c:v>1332.16</c:v>
                </c:pt>
                <c:pt idx="1430">
                  <c:v>1332.2</c:v>
                </c:pt>
                <c:pt idx="1431">
                  <c:v>1332.22</c:v>
                </c:pt>
                <c:pt idx="1432">
                  <c:v>1332.26</c:v>
                </c:pt>
                <c:pt idx="1433">
                  <c:v>1332.3</c:v>
                </c:pt>
                <c:pt idx="1434">
                  <c:v>1332.34</c:v>
                </c:pt>
                <c:pt idx="1435">
                  <c:v>1332.38</c:v>
                </c:pt>
                <c:pt idx="1436">
                  <c:v>1332.42</c:v>
                </c:pt>
                <c:pt idx="1437">
                  <c:v>1332.46</c:v>
                </c:pt>
                <c:pt idx="1438">
                  <c:v>1332.5</c:v>
                </c:pt>
                <c:pt idx="1439">
                  <c:v>1332.54</c:v>
                </c:pt>
                <c:pt idx="1440">
                  <c:v>1272.1199999999999</c:v>
                </c:pt>
                <c:pt idx="1441">
                  <c:v>1272.0999999999999</c:v>
                </c:pt>
                <c:pt idx="1442">
                  <c:v>1272.1400000000001</c:v>
                </c:pt>
                <c:pt idx="1443">
                  <c:v>1272.1600000000001</c:v>
                </c:pt>
                <c:pt idx="1444">
                  <c:v>1272.18</c:v>
                </c:pt>
                <c:pt idx="1445">
                  <c:v>1272.2</c:v>
                </c:pt>
                <c:pt idx="1446">
                  <c:v>1272.22</c:v>
                </c:pt>
                <c:pt idx="1447">
                  <c:v>1272.24</c:v>
                </c:pt>
                <c:pt idx="1448">
                  <c:v>1272.28</c:v>
                </c:pt>
                <c:pt idx="1449">
                  <c:v>1272.3</c:v>
                </c:pt>
                <c:pt idx="1450">
                  <c:v>1272.32</c:v>
                </c:pt>
                <c:pt idx="1451">
                  <c:v>1272.3399999999999</c:v>
                </c:pt>
                <c:pt idx="1452">
                  <c:v>1272.3800000000001</c:v>
                </c:pt>
                <c:pt idx="1453">
                  <c:v>1272.4000000000001</c:v>
                </c:pt>
                <c:pt idx="1454">
                  <c:v>1272.42</c:v>
                </c:pt>
                <c:pt idx="1455">
                  <c:v>1272.44</c:v>
                </c:pt>
                <c:pt idx="1456">
                  <c:v>1272.48</c:v>
                </c:pt>
                <c:pt idx="1457">
                  <c:v>1272.5</c:v>
                </c:pt>
                <c:pt idx="1458">
                  <c:v>1272.54</c:v>
                </c:pt>
                <c:pt idx="1459">
                  <c:v>1272.56</c:v>
                </c:pt>
                <c:pt idx="1460">
                  <c:v>1272.5999999999999</c:v>
                </c:pt>
                <c:pt idx="1461">
                  <c:v>1272.6199999999999</c:v>
                </c:pt>
                <c:pt idx="1462">
                  <c:v>1272.6600000000001</c:v>
                </c:pt>
                <c:pt idx="1463">
                  <c:v>1272.7</c:v>
                </c:pt>
                <c:pt idx="1464">
                  <c:v>1272.72</c:v>
                </c:pt>
                <c:pt idx="1465">
                  <c:v>1272.76</c:v>
                </c:pt>
                <c:pt idx="1466">
                  <c:v>1272.78</c:v>
                </c:pt>
                <c:pt idx="1467">
                  <c:v>1272.82</c:v>
                </c:pt>
                <c:pt idx="1468">
                  <c:v>1272.8599999999999</c:v>
                </c:pt>
                <c:pt idx="1469">
                  <c:v>1272.9000000000001</c:v>
                </c:pt>
                <c:pt idx="1470">
                  <c:v>1272.94</c:v>
                </c:pt>
                <c:pt idx="1471">
                  <c:v>1272.98</c:v>
                </c:pt>
                <c:pt idx="1472">
                  <c:v>1273</c:v>
                </c:pt>
                <c:pt idx="1473">
                  <c:v>1273.04</c:v>
                </c:pt>
                <c:pt idx="1474">
                  <c:v>1273.08</c:v>
                </c:pt>
                <c:pt idx="1475">
                  <c:v>1273.1199999999999</c:v>
                </c:pt>
                <c:pt idx="1476">
                  <c:v>1291.8</c:v>
                </c:pt>
                <c:pt idx="1477">
                  <c:v>1291.8399999999999</c:v>
                </c:pt>
                <c:pt idx="1478">
                  <c:v>1291.8599999999999</c:v>
                </c:pt>
                <c:pt idx="1479">
                  <c:v>1291.8800000000001</c:v>
                </c:pt>
                <c:pt idx="1480">
                  <c:v>1291.9000000000001</c:v>
                </c:pt>
                <c:pt idx="1481">
                  <c:v>1291.94</c:v>
                </c:pt>
                <c:pt idx="1482">
                  <c:v>1291.96</c:v>
                </c:pt>
                <c:pt idx="1483">
                  <c:v>1291.98</c:v>
                </c:pt>
                <c:pt idx="1484">
                  <c:v>1292.02</c:v>
                </c:pt>
                <c:pt idx="1485">
                  <c:v>1292.04</c:v>
                </c:pt>
                <c:pt idx="1486">
                  <c:v>1292.06</c:v>
                </c:pt>
                <c:pt idx="1487">
                  <c:v>1292.08</c:v>
                </c:pt>
                <c:pt idx="1488">
                  <c:v>1292.1199999999999</c:v>
                </c:pt>
                <c:pt idx="1489">
                  <c:v>1292.1400000000001</c:v>
                </c:pt>
                <c:pt idx="1490">
                  <c:v>1292.1600000000001</c:v>
                </c:pt>
                <c:pt idx="1491">
                  <c:v>1292.2</c:v>
                </c:pt>
                <c:pt idx="1492">
                  <c:v>1292.22</c:v>
                </c:pt>
                <c:pt idx="1493">
                  <c:v>1292.26</c:v>
                </c:pt>
                <c:pt idx="1494">
                  <c:v>1292.28</c:v>
                </c:pt>
                <c:pt idx="1495">
                  <c:v>1292.32</c:v>
                </c:pt>
                <c:pt idx="1496">
                  <c:v>1292.3399999999999</c:v>
                </c:pt>
                <c:pt idx="1497">
                  <c:v>1292.3800000000001</c:v>
                </c:pt>
                <c:pt idx="1498">
                  <c:v>1292.4000000000001</c:v>
                </c:pt>
                <c:pt idx="1499">
                  <c:v>1292.44</c:v>
                </c:pt>
                <c:pt idx="1500">
                  <c:v>1292.48</c:v>
                </c:pt>
                <c:pt idx="1501">
                  <c:v>1292.52</c:v>
                </c:pt>
                <c:pt idx="1502">
                  <c:v>1292.54</c:v>
                </c:pt>
                <c:pt idx="1503">
                  <c:v>1292.58</c:v>
                </c:pt>
                <c:pt idx="1504">
                  <c:v>1292.6199999999999</c:v>
                </c:pt>
                <c:pt idx="1505">
                  <c:v>1292.6600000000001</c:v>
                </c:pt>
                <c:pt idx="1506">
                  <c:v>1292.68</c:v>
                </c:pt>
                <c:pt idx="1507">
                  <c:v>1292.72</c:v>
                </c:pt>
                <c:pt idx="1508">
                  <c:v>1292.76</c:v>
                </c:pt>
                <c:pt idx="1509">
                  <c:v>1292.82</c:v>
                </c:pt>
                <c:pt idx="1510">
                  <c:v>1292.8599999999999</c:v>
                </c:pt>
                <c:pt idx="1511">
                  <c:v>1292.8800000000001</c:v>
                </c:pt>
                <c:pt idx="1512">
                  <c:v>1312.24</c:v>
                </c:pt>
                <c:pt idx="1513">
                  <c:v>1312.28</c:v>
                </c:pt>
                <c:pt idx="1514">
                  <c:v>1312.3</c:v>
                </c:pt>
                <c:pt idx="1515">
                  <c:v>1312.32</c:v>
                </c:pt>
                <c:pt idx="1516">
                  <c:v>1312.34</c:v>
                </c:pt>
                <c:pt idx="1517">
                  <c:v>1312.38</c:v>
                </c:pt>
                <c:pt idx="1518">
                  <c:v>1312.4</c:v>
                </c:pt>
                <c:pt idx="1519">
                  <c:v>1312.42</c:v>
                </c:pt>
                <c:pt idx="1520">
                  <c:v>1312.44</c:v>
                </c:pt>
                <c:pt idx="1521">
                  <c:v>1312.48</c:v>
                </c:pt>
                <c:pt idx="1522">
                  <c:v>1312.5</c:v>
                </c:pt>
                <c:pt idx="1523">
                  <c:v>1312.52</c:v>
                </c:pt>
                <c:pt idx="1524">
                  <c:v>1312.54</c:v>
                </c:pt>
                <c:pt idx="1525">
                  <c:v>1312.58</c:v>
                </c:pt>
                <c:pt idx="1526">
                  <c:v>1312.6</c:v>
                </c:pt>
                <c:pt idx="1527">
                  <c:v>1312.64</c:v>
                </c:pt>
                <c:pt idx="1528">
                  <c:v>1312.66</c:v>
                </c:pt>
                <c:pt idx="1529">
                  <c:v>1312.7</c:v>
                </c:pt>
                <c:pt idx="1530">
                  <c:v>1312.72</c:v>
                </c:pt>
                <c:pt idx="1531">
                  <c:v>1312.76</c:v>
                </c:pt>
                <c:pt idx="1532">
                  <c:v>1312.78</c:v>
                </c:pt>
                <c:pt idx="1533">
                  <c:v>1312.82</c:v>
                </c:pt>
                <c:pt idx="1534">
                  <c:v>1312.86</c:v>
                </c:pt>
                <c:pt idx="1535">
                  <c:v>1312.88</c:v>
                </c:pt>
                <c:pt idx="1536">
                  <c:v>1312.92</c:v>
                </c:pt>
                <c:pt idx="1537">
                  <c:v>1312.96</c:v>
                </c:pt>
                <c:pt idx="1538">
                  <c:v>1312.98</c:v>
                </c:pt>
                <c:pt idx="1539">
                  <c:v>1313.04</c:v>
                </c:pt>
                <c:pt idx="1540">
                  <c:v>1313.06</c:v>
                </c:pt>
                <c:pt idx="1541">
                  <c:v>1313.1</c:v>
                </c:pt>
                <c:pt idx="1542">
                  <c:v>1313.14</c:v>
                </c:pt>
                <c:pt idx="1543">
                  <c:v>1313.16</c:v>
                </c:pt>
                <c:pt idx="1544">
                  <c:v>1313.22</c:v>
                </c:pt>
                <c:pt idx="1545">
                  <c:v>1313.24</c:v>
                </c:pt>
                <c:pt idx="1546">
                  <c:v>1313.3</c:v>
                </c:pt>
                <c:pt idx="1547">
                  <c:v>1313.32</c:v>
                </c:pt>
                <c:pt idx="1548">
                  <c:v>1331.86</c:v>
                </c:pt>
                <c:pt idx="1549">
                  <c:v>1331.9</c:v>
                </c:pt>
                <c:pt idx="1550">
                  <c:v>1331.92</c:v>
                </c:pt>
                <c:pt idx="1551">
                  <c:v>1331.94</c:v>
                </c:pt>
                <c:pt idx="1552">
                  <c:v>1331.96</c:v>
                </c:pt>
                <c:pt idx="1553">
                  <c:v>1331.98</c:v>
                </c:pt>
                <c:pt idx="1554">
                  <c:v>1332</c:v>
                </c:pt>
                <c:pt idx="1555">
                  <c:v>1332.04</c:v>
                </c:pt>
                <c:pt idx="1556">
                  <c:v>1332.06</c:v>
                </c:pt>
                <c:pt idx="1557">
                  <c:v>1332.08</c:v>
                </c:pt>
                <c:pt idx="1558">
                  <c:v>1332.12</c:v>
                </c:pt>
                <c:pt idx="1559">
                  <c:v>1332.14</c:v>
                </c:pt>
                <c:pt idx="1560">
                  <c:v>1332.18</c:v>
                </c:pt>
                <c:pt idx="1561">
                  <c:v>1332.2</c:v>
                </c:pt>
                <c:pt idx="1562">
                  <c:v>1332.24</c:v>
                </c:pt>
                <c:pt idx="1563">
                  <c:v>1332.26</c:v>
                </c:pt>
                <c:pt idx="1564">
                  <c:v>1332.28</c:v>
                </c:pt>
                <c:pt idx="1565">
                  <c:v>1332.32</c:v>
                </c:pt>
                <c:pt idx="1566">
                  <c:v>1332.36</c:v>
                </c:pt>
                <c:pt idx="1567">
                  <c:v>1332.38</c:v>
                </c:pt>
                <c:pt idx="1568">
                  <c:v>1332.42</c:v>
                </c:pt>
                <c:pt idx="1569">
                  <c:v>1332.46</c:v>
                </c:pt>
                <c:pt idx="1570">
                  <c:v>1332.5</c:v>
                </c:pt>
                <c:pt idx="1571">
                  <c:v>1332.52</c:v>
                </c:pt>
                <c:pt idx="1572">
                  <c:v>1332.56</c:v>
                </c:pt>
                <c:pt idx="1573">
                  <c:v>1332.6</c:v>
                </c:pt>
                <c:pt idx="1574">
                  <c:v>1332.64</c:v>
                </c:pt>
                <c:pt idx="1575">
                  <c:v>1332.66</c:v>
                </c:pt>
                <c:pt idx="1576">
                  <c:v>1332.7</c:v>
                </c:pt>
                <c:pt idx="1577">
                  <c:v>1332.74</c:v>
                </c:pt>
                <c:pt idx="1578">
                  <c:v>1332.78</c:v>
                </c:pt>
                <c:pt idx="1579">
                  <c:v>1332.82</c:v>
                </c:pt>
                <c:pt idx="1580">
                  <c:v>1332.86</c:v>
                </c:pt>
                <c:pt idx="1581">
                  <c:v>1332.9</c:v>
                </c:pt>
                <c:pt idx="1582">
                  <c:v>1332.94</c:v>
                </c:pt>
                <c:pt idx="1583">
                  <c:v>1332.98</c:v>
                </c:pt>
                <c:pt idx="1584">
                  <c:v>1272.6199999999999</c:v>
                </c:pt>
                <c:pt idx="1585">
                  <c:v>1272.5999999999999</c:v>
                </c:pt>
                <c:pt idx="1586">
                  <c:v>1272.6199999999999</c:v>
                </c:pt>
                <c:pt idx="1587">
                  <c:v>1272.6400000000001</c:v>
                </c:pt>
                <c:pt idx="1588">
                  <c:v>1272.68</c:v>
                </c:pt>
                <c:pt idx="1589">
                  <c:v>1272.7</c:v>
                </c:pt>
                <c:pt idx="1590">
                  <c:v>1272.72</c:v>
                </c:pt>
                <c:pt idx="1591">
                  <c:v>1272.74</c:v>
                </c:pt>
                <c:pt idx="1592">
                  <c:v>1272.76</c:v>
                </c:pt>
                <c:pt idx="1593">
                  <c:v>1272.8</c:v>
                </c:pt>
                <c:pt idx="1594">
                  <c:v>1272.82</c:v>
                </c:pt>
                <c:pt idx="1595">
                  <c:v>1272.8399999999999</c:v>
                </c:pt>
                <c:pt idx="1596">
                  <c:v>1272.8800000000001</c:v>
                </c:pt>
                <c:pt idx="1597">
                  <c:v>1272.9000000000001</c:v>
                </c:pt>
                <c:pt idx="1598">
                  <c:v>1272.92</c:v>
                </c:pt>
                <c:pt idx="1599">
                  <c:v>1272.96</c:v>
                </c:pt>
                <c:pt idx="1600">
                  <c:v>1272.98</c:v>
                </c:pt>
                <c:pt idx="1601">
                  <c:v>1273.02</c:v>
                </c:pt>
                <c:pt idx="1602">
                  <c:v>1273.06</c:v>
                </c:pt>
                <c:pt idx="1603">
                  <c:v>1273.08</c:v>
                </c:pt>
                <c:pt idx="1604">
                  <c:v>1273.1199999999999</c:v>
                </c:pt>
                <c:pt idx="1605">
                  <c:v>1273.1400000000001</c:v>
                </c:pt>
                <c:pt idx="1606">
                  <c:v>1273.18</c:v>
                </c:pt>
                <c:pt idx="1607">
                  <c:v>1273.2</c:v>
                </c:pt>
                <c:pt idx="1608">
                  <c:v>1273.24</c:v>
                </c:pt>
                <c:pt idx="1609">
                  <c:v>1273.28</c:v>
                </c:pt>
                <c:pt idx="1610">
                  <c:v>1273.32</c:v>
                </c:pt>
                <c:pt idx="1611">
                  <c:v>1273.3599999999999</c:v>
                </c:pt>
                <c:pt idx="1612">
                  <c:v>1273.3800000000001</c:v>
                </c:pt>
                <c:pt idx="1613">
                  <c:v>1273.42</c:v>
                </c:pt>
                <c:pt idx="1614">
                  <c:v>1273.46</c:v>
                </c:pt>
                <c:pt idx="1615">
                  <c:v>1273.5</c:v>
                </c:pt>
                <c:pt idx="1616">
                  <c:v>1273.52</c:v>
                </c:pt>
                <c:pt idx="1617">
                  <c:v>1273.58</c:v>
                </c:pt>
                <c:pt idx="1618">
                  <c:v>1273.6199999999999</c:v>
                </c:pt>
                <c:pt idx="1619">
                  <c:v>1273.6600000000001</c:v>
                </c:pt>
                <c:pt idx="1620">
                  <c:v>1292.28</c:v>
                </c:pt>
                <c:pt idx="1621">
                  <c:v>1292.3399999999999</c:v>
                </c:pt>
                <c:pt idx="1622">
                  <c:v>1292.3599999999999</c:v>
                </c:pt>
                <c:pt idx="1623">
                  <c:v>1292.3800000000001</c:v>
                </c:pt>
                <c:pt idx="1624">
                  <c:v>1292.4000000000001</c:v>
                </c:pt>
                <c:pt idx="1625">
                  <c:v>1292.44</c:v>
                </c:pt>
                <c:pt idx="1626">
                  <c:v>1292.46</c:v>
                </c:pt>
                <c:pt idx="1627">
                  <c:v>1292.48</c:v>
                </c:pt>
                <c:pt idx="1628">
                  <c:v>1292.5</c:v>
                </c:pt>
                <c:pt idx="1629">
                  <c:v>1292.54</c:v>
                </c:pt>
                <c:pt idx="1630">
                  <c:v>1292.56</c:v>
                </c:pt>
                <c:pt idx="1631">
                  <c:v>1292.58</c:v>
                </c:pt>
                <c:pt idx="1632">
                  <c:v>1292.6199999999999</c:v>
                </c:pt>
                <c:pt idx="1633">
                  <c:v>1292.6400000000001</c:v>
                </c:pt>
                <c:pt idx="1634">
                  <c:v>1292.68</c:v>
                </c:pt>
                <c:pt idx="1635">
                  <c:v>1292.7</c:v>
                </c:pt>
                <c:pt idx="1636">
                  <c:v>1292.74</c:v>
                </c:pt>
                <c:pt idx="1637">
                  <c:v>1292.76</c:v>
                </c:pt>
                <c:pt idx="1638">
                  <c:v>1292.8</c:v>
                </c:pt>
                <c:pt idx="1639">
                  <c:v>1292.82</c:v>
                </c:pt>
                <c:pt idx="1640">
                  <c:v>1292.8599999999999</c:v>
                </c:pt>
                <c:pt idx="1641">
                  <c:v>1292.9000000000001</c:v>
                </c:pt>
                <c:pt idx="1642">
                  <c:v>1292.94</c:v>
                </c:pt>
                <c:pt idx="1643">
                  <c:v>1292.96</c:v>
                </c:pt>
                <c:pt idx="1644">
                  <c:v>1293</c:v>
                </c:pt>
                <c:pt idx="1645">
                  <c:v>1293.04</c:v>
                </c:pt>
                <c:pt idx="1646">
                  <c:v>1293.06</c:v>
                </c:pt>
                <c:pt idx="1647">
                  <c:v>1293.0999999999999</c:v>
                </c:pt>
                <c:pt idx="1648">
                  <c:v>1293.1400000000001</c:v>
                </c:pt>
                <c:pt idx="1649">
                  <c:v>1293.18</c:v>
                </c:pt>
                <c:pt idx="1650">
                  <c:v>1293.22</c:v>
                </c:pt>
                <c:pt idx="1651">
                  <c:v>1293.24</c:v>
                </c:pt>
                <c:pt idx="1652">
                  <c:v>1293.3</c:v>
                </c:pt>
                <c:pt idx="1653">
                  <c:v>1293.32</c:v>
                </c:pt>
                <c:pt idx="1654">
                  <c:v>1293.3800000000001</c:v>
                </c:pt>
                <c:pt idx="1655">
                  <c:v>1293.42</c:v>
                </c:pt>
                <c:pt idx="1656">
                  <c:v>1312.74</c:v>
                </c:pt>
                <c:pt idx="1657">
                  <c:v>1312.78</c:v>
                </c:pt>
                <c:pt idx="1658">
                  <c:v>1312.78</c:v>
                </c:pt>
                <c:pt idx="1659">
                  <c:v>1312.82</c:v>
                </c:pt>
                <c:pt idx="1660">
                  <c:v>1312.84</c:v>
                </c:pt>
                <c:pt idx="1661">
                  <c:v>1312.86</c:v>
                </c:pt>
                <c:pt idx="1662">
                  <c:v>1312.88</c:v>
                </c:pt>
                <c:pt idx="1663">
                  <c:v>1312.9</c:v>
                </c:pt>
                <c:pt idx="1664">
                  <c:v>1312.94</c:v>
                </c:pt>
                <c:pt idx="1665">
                  <c:v>1312.96</c:v>
                </c:pt>
                <c:pt idx="1666">
                  <c:v>1312.98</c:v>
                </c:pt>
                <c:pt idx="1667">
                  <c:v>1313.02</c:v>
                </c:pt>
                <c:pt idx="1668">
                  <c:v>1313.04</c:v>
                </c:pt>
                <c:pt idx="1669">
                  <c:v>1313.08</c:v>
                </c:pt>
                <c:pt idx="1670">
                  <c:v>1313.1</c:v>
                </c:pt>
                <c:pt idx="1671">
                  <c:v>1313.14</c:v>
                </c:pt>
                <c:pt idx="1672">
                  <c:v>1313.16</c:v>
                </c:pt>
                <c:pt idx="1673">
                  <c:v>1313.2</c:v>
                </c:pt>
                <c:pt idx="1674">
                  <c:v>1313.24</c:v>
                </c:pt>
                <c:pt idx="1675">
                  <c:v>1313.26</c:v>
                </c:pt>
                <c:pt idx="1676">
                  <c:v>1313.28</c:v>
                </c:pt>
                <c:pt idx="1677">
                  <c:v>1313.32</c:v>
                </c:pt>
                <c:pt idx="1678">
                  <c:v>1313.36</c:v>
                </c:pt>
                <c:pt idx="1679">
                  <c:v>1313.4</c:v>
                </c:pt>
                <c:pt idx="1680">
                  <c:v>1313.42</c:v>
                </c:pt>
                <c:pt idx="1681">
                  <c:v>1313.46</c:v>
                </c:pt>
                <c:pt idx="1682">
                  <c:v>1313.5</c:v>
                </c:pt>
                <c:pt idx="1683">
                  <c:v>1313.54</c:v>
                </c:pt>
                <c:pt idx="1684">
                  <c:v>1313.58</c:v>
                </c:pt>
                <c:pt idx="1685">
                  <c:v>1313.62</c:v>
                </c:pt>
                <c:pt idx="1686">
                  <c:v>1313.64</c:v>
                </c:pt>
                <c:pt idx="1687">
                  <c:v>1313.7</c:v>
                </c:pt>
                <c:pt idx="1688">
                  <c:v>1313.72</c:v>
                </c:pt>
                <c:pt idx="1689">
                  <c:v>1313.76</c:v>
                </c:pt>
                <c:pt idx="1690">
                  <c:v>1313.8</c:v>
                </c:pt>
                <c:pt idx="1691">
                  <c:v>1313.82</c:v>
                </c:pt>
                <c:pt idx="1692">
                  <c:v>1332.36</c:v>
                </c:pt>
                <c:pt idx="1693">
                  <c:v>1332.38</c:v>
                </c:pt>
                <c:pt idx="1694">
                  <c:v>1332.42</c:v>
                </c:pt>
                <c:pt idx="1695">
                  <c:v>1332.44</c:v>
                </c:pt>
                <c:pt idx="1696">
                  <c:v>1332.46</c:v>
                </c:pt>
                <c:pt idx="1697">
                  <c:v>1332.48</c:v>
                </c:pt>
                <c:pt idx="1698">
                  <c:v>1332.52</c:v>
                </c:pt>
                <c:pt idx="1699">
                  <c:v>1332.54</c:v>
                </c:pt>
                <c:pt idx="1700">
                  <c:v>1332.56</c:v>
                </c:pt>
                <c:pt idx="1701">
                  <c:v>1332.6</c:v>
                </c:pt>
                <c:pt idx="1702">
                  <c:v>1332.62</c:v>
                </c:pt>
                <c:pt idx="1703">
                  <c:v>1332.66</c:v>
                </c:pt>
                <c:pt idx="1704">
                  <c:v>1332.68</c:v>
                </c:pt>
                <c:pt idx="1705">
                  <c:v>1332.7</c:v>
                </c:pt>
                <c:pt idx="1706">
                  <c:v>1332.74</c:v>
                </c:pt>
                <c:pt idx="1707">
                  <c:v>1332.76</c:v>
                </c:pt>
                <c:pt idx="1708">
                  <c:v>1332.8</c:v>
                </c:pt>
                <c:pt idx="1709">
                  <c:v>1332.84</c:v>
                </c:pt>
                <c:pt idx="1710">
                  <c:v>1332.88</c:v>
                </c:pt>
                <c:pt idx="1711">
                  <c:v>1332.9</c:v>
                </c:pt>
                <c:pt idx="1712">
                  <c:v>1332.94</c:v>
                </c:pt>
                <c:pt idx="1713">
                  <c:v>1332.96</c:v>
                </c:pt>
                <c:pt idx="1714">
                  <c:v>1333</c:v>
                </c:pt>
                <c:pt idx="1715">
                  <c:v>1333.04</c:v>
                </c:pt>
                <c:pt idx="1716">
                  <c:v>1333.08</c:v>
                </c:pt>
                <c:pt idx="1717">
                  <c:v>1333.1</c:v>
                </c:pt>
                <c:pt idx="1718">
                  <c:v>1333.14</c:v>
                </c:pt>
                <c:pt idx="1719">
                  <c:v>1333.18</c:v>
                </c:pt>
                <c:pt idx="1720">
                  <c:v>1333.22</c:v>
                </c:pt>
                <c:pt idx="1721">
                  <c:v>1333.26</c:v>
                </c:pt>
                <c:pt idx="1722">
                  <c:v>1333.3</c:v>
                </c:pt>
                <c:pt idx="1723">
                  <c:v>1333.34</c:v>
                </c:pt>
                <c:pt idx="1724">
                  <c:v>1333.38</c:v>
                </c:pt>
                <c:pt idx="1725">
                  <c:v>1333.42</c:v>
                </c:pt>
                <c:pt idx="1726">
                  <c:v>1333.46</c:v>
                </c:pt>
                <c:pt idx="1727">
                  <c:v>1333.5</c:v>
                </c:pt>
                <c:pt idx="1728">
                  <c:v>1273.1400000000001</c:v>
                </c:pt>
                <c:pt idx="1729">
                  <c:v>1273.1400000000001</c:v>
                </c:pt>
                <c:pt idx="1730">
                  <c:v>1273.1600000000001</c:v>
                </c:pt>
                <c:pt idx="1731">
                  <c:v>1273.18</c:v>
                </c:pt>
                <c:pt idx="1732">
                  <c:v>1273.2</c:v>
                </c:pt>
                <c:pt idx="1733">
                  <c:v>1273.24</c:v>
                </c:pt>
                <c:pt idx="1734">
                  <c:v>1273.26</c:v>
                </c:pt>
                <c:pt idx="1735">
                  <c:v>1273.28</c:v>
                </c:pt>
                <c:pt idx="1736">
                  <c:v>1273.3</c:v>
                </c:pt>
                <c:pt idx="1737">
                  <c:v>1273.3399999999999</c:v>
                </c:pt>
                <c:pt idx="1738">
                  <c:v>1273.3599999999999</c:v>
                </c:pt>
                <c:pt idx="1739">
                  <c:v>1273.3800000000001</c:v>
                </c:pt>
                <c:pt idx="1740">
                  <c:v>1273.4000000000001</c:v>
                </c:pt>
                <c:pt idx="1741">
                  <c:v>1273.44</c:v>
                </c:pt>
                <c:pt idx="1742">
                  <c:v>1273.46</c:v>
                </c:pt>
                <c:pt idx="1743">
                  <c:v>1273.5</c:v>
                </c:pt>
                <c:pt idx="1744">
                  <c:v>1273.52</c:v>
                </c:pt>
                <c:pt idx="1745">
                  <c:v>1273.54</c:v>
                </c:pt>
                <c:pt idx="1746">
                  <c:v>1273.58</c:v>
                </c:pt>
                <c:pt idx="1747">
                  <c:v>1273.6199999999999</c:v>
                </c:pt>
                <c:pt idx="1748">
                  <c:v>1273.6400000000001</c:v>
                </c:pt>
                <c:pt idx="1749">
                  <c:v>1273.68</c:v>
                </c:pt>
                <c:pt idx="1750">
                  <c:v>1273.7</c:v>
                </c:pt>
                <c:pt idx="1751">
                  <c:v>1273.74</c:v>
                </c:pt>
                <c:pt idx="1752">
                  <c:v>1273.76</c:v>
                </c:pt>
                <c:pt idx="1753">
                  <c:v>1273.82</c:v>
                </c:pt>
                <c:pt idx="1754">
                  <c:v>1273.8399999999999</c:v>
                </c:pt>
                <c:pt idx="1755">
                  <c:v>1273.8800000000001</c:v>
                </c:pt>
                <c:pt idx="1756">
                  <c:v>1273.92</c:v>
                </c:pt>
                <c:pt idx="1757">
                  <c:v>1273.96</c:v>
                </c:pt>
                <c:pt idx="1758">
                  <c:v>1273.98</c:v>
                </c:pt>
                <c:pt idx="1759">
                  <c:v>1274.04</c:v>
                </c:pt>
                <c:pt idx="1760">
                  <c:v>1274.06</c:v>
                </c:pt>
                <c:pt idx="1761">
                  <c:v>1274.0999999999999</c:v>
                </c:pt>
                <c:pt idx="1762">
                  <c:v>1274.1400000000001</c:v>
                </c:pt>
                <c:pt idx="1763">
                  <c:v>1274.18</c:v>
                </c:pt>
                <c:pt idx="1764">
                  <c:v>1292.82</c:v>
                </c:pt>
                <c:pt idx="1765">
                  <c:v>1292.8800000000001</c:v>
                </c:pt>
                <c:pt idx="1766">
                  <c:v>1292.9000000000001</c:v>
                </c:pt>
                <c:pt idx="1767">
                  <c:v>1292.92</c:v>
                </c:pt>
                <c:pt idx="1768">
                  <c:v>1292.94</c:v>
                </c:pt>
                <c:pt idx="1769">
                  <c:v>1292.98</c:v>
                </c:pt>
                <c:pt idx="1770">
                  <c:v>1293</c:v>
                </c:pt>
                <c:pt idx="1771">
                  <c:v>1293.02</c:v>
                </c:pt>
                <c:pt idx="1772">
                  <c:v>1293.06</c:v>
                </c:pt>
                <c:pt idx="1773">
                  <c:v>1293.08</c:v>
                </c:pt>
                <c:pt idx="1774">
                  <c:v>1293.0999999999999</c:v>
                </c:pt>
                <c:pt idx="1775">
                  <c:v>1293.1400000000001</c:v>
                </c:pt>
                <c:pt idx="1776">
                  <c:v>1293.1600000000001</c:v>
                </c:pt>
                <c:pt idx="1777">
                  <c:v>1293.18</c:v>
                </c:pt>
                <c:pt idx="1778">
                  <c:v>1293.22</c:v>
                </c:pt>
                <c:pt idx="1779">
                  <c:v>1293.24</c:v>
                </c:pt>
                <c:pt idx="1780">
                  <c:v>1293.28</c:v>
                </c:pt>
                <c:pt idx="1781">
                  <c:v>1293.3</c:v>
                </c:pt>
                <c:pt idx="1782">
                  <c:v>1293.3399999999999</c:v>
                </c:pt>
                <c:pt idx="1783">
                  <c:v>1293.3599999999999</c:v>
                </c:pt>
                <c:pt idx="1784">
                  <c:v>1293.4000000000001</c:v>
                </c:pt>
                <c:pt idx="1785">
                  <c:v>1293.44</c:v>
                </c:pt>
                <c:pt idx="1786">
                  <c:v>1293.46</c:v>
                </c:pt>
                <c:pt idx="1787">
                  <c:v>1293.5</c:v>
                </c:pt>
                <c:pt idx="1788">
                  <c:v>1293.54</c:v>
                </c:pt>
                <c:pt idx="1789">
                  <c:v>1293.58</c:v>
                </c:pt>
                <c:pt idx="1790">
                  <c:v>1293.5999999999999</c:v>
                </c:pt>
                <c:pt idx="1791">
                  <c:v>1293.6400000000001</c:v>
                </c:pt>
                <c:pt idx="1792">
                  <c:v>1293.68</c:v>
                </c:pt>
                <c:pt idx="1793">
                  <c:v>1293.72</c:v>
                </c:pt>
                <c:pt idx="1794">
                  <c:v>1293.76</c:v>
                </c:pt>
                <c:pt idx="1795">
                  <c:v>1293.8</c:v>
                </c:pt>
                <c:pt idx="1796">
                  <c:v>1293.82</c:v>
                </c:pt>
                <c:pt idx="1797">
                  <c:v>1293.8800000000001</c:v>
                </c:pt>
                <c:pt idx="1798">
                  <c:v>1293.92</c:v>
                </c:pt>
                <c:pt idx="1799">
                  <c:v>1293.96</c:v>
                </c:pt>
                <c:pt idx="1800">
                  <c:v>1313.26</c:v>
                </c:pt>
                <c:pt idx="1801">
                  <c:v>1313.3</c:v>
                </c:pt>
                <c:pt idx="1802">
                  <c:v>1313.32</c:v>
                </c:pt>
                <c:pt idx="1803">
                  <c:v>1313.34</c:v>
                </c:pt>
                <c:pt idx="1804">
                  <c:v>1313.36</c:v>
                </c:pt>
                <c:pt idx="1805">
                  <c:v>1313.38</c:v>
                </c:pt>
                <c:pt idx="1806">
                  <c:v>1313.42</c:v>
                </c:pt>
                <c:pt idx="1807">
                  <c:v>1313.44</c:v>
                </c:pt>
                <c:pt idx="1808">
                  <c:v>1313.46</c:v>
                </c:pt>
                <c:pt idx="1809">
                  <c:v>1313.48</c:v>
                </c:pt>
                <c:pt idx="1810">
                  <c:v>1313.52</c:v>
                </c:pt>
                <c:pt idx="1811">
                  <c:v>1313.54</c:v>
                </c:pt>
                <c:pt idx="1812">
                  <c:v>1313.56</c:v>
                </c:pt>
                <c:pt idx="1813">
                  <c:v>1313.6</c:v>
                </c:pt>
                <c:pt idx="1814">
                  <c:v>1313.64</c:v>
                </c:pt>
                <c:pt idx="1815">
                  <c:v>1313.66</c:v>
                </c:pt>
                <c:pt idx="1816">
                  <c:v>1313.7</c:v>
                </c:pt>
                <c:pt idx="1817">
                  <c:v>1313.72</c:v>
                </c:pt>
                <c:pt idx="1818">
                  <c:v>1313.76</c:v>
                </c:pt>
                <c:pt idx="1819">
                  <c:v>1313.78</c:v>
                </c:pt>
                <c:pt idx="1820">
                  <c:v>1313.82</c:v>
                </c:pt>
                <c:pt idx="1821">
                  <c:v>1313.86</c:v>
                </c:pt>
                <c:pt idx="1822">
                  <c:v>1313.9</c:v>
                </c:pt>
                <c:pt idx="1823">
                  <c:v>1313.92</c:v>
                </c:pt>
                <c:pt idx="1824">
                  <c:v>1313.96</c:v>
                </c:pt>
                <c:pt idx="1825">
                  <c:v>1314</c:v>
                </c:pt>
                <c:pt idx="1826">
                  <c:v>1314.02</c:v>
                </c:pt>
                <c:pt idx="1827">
                  <c:v>1314.06</c:v>
                </c:pt>
                <c:pt idx="1828">
                  <c:v>1314.1</c:v>
                </c:pt>
                <c:pt idx="1829">
                  <c:v>1314.12</c:v>
                </c:pt>
                <c:pt idx="1830">
                  <c:v>1314.18</c:v>
                </c:pt>
                <c:pt idx="1831">
                  <c:v>1314.22</c:v>
                </c:pt>
                <c:pt idx="1832">
                  <c:v>1314.24</c:v>
                </c:pt>
                <c:pt idx="1833">
                  <c:v>1314.28</c:v>
                </c:pt>
                <c:pt idx="1834">
                  <c:v>1314.32</c:v>
                </c:pt>
                <c:pt idx="1835">
                  <c:v>1314.38</c:v>
                </c:pt>
                <c:pt idx="1836">
                  <c:v>1332.9</c:v>
                </c:pt>
                <c:pt idx="1837">
                  <c:v>1332.92</c:v>
                </c:pt>
                <c:pt idx="1838">
                  <c:v>1332.94</c:v>
                </c:pt>
                <c:pt idx="1839">
                  <c:v>1332.96</c:v>
                </c:pt>
                <c:pt idx="1840">
                  <c:v>1333</c:v>
                </c:pt>
                <c:pt idx="1841">
                  <c:v>1333.02</c:v>
                </c:pt>
                <c:pt idx="1842">
                  <c:v>1333.04</c:v>
                </c:pt>
                <c:pt idx="1843">
                  <c:v>1333.08</c:v>
                </c:pt>
                <c:pt idx="1844">
                  <c:v>1333.1</c:v>
                </c:pt>
                <c:pt idx="1845">
                  <c:v>1333.12</c:v>
                </c:pt>
                <c:pt idx="1846">
                  <c:v>1333.16</c:v>
                </c:pt>
                <c:pt idx="1847">
                  <c:v>1333.18</c:v>
                </c:pt>
                <c:pt idx="1848">
                  <c:v>1333.2</c:v>
                </c:pt>
                <c:pt idx="1849">
                  <c:v>1333.24</c:v>
                </c:pt>
                <c:pt idx="1850">
                  <c:v>1333.28</c:v>
                </c:pt>
                <c:pt idx="1851">
                  <c:v>1333.3</c:v>
                </c:pt>
                <c:pt idx="1852">
                  <c:v>1333.34</c:v>
                </c:pt>
                <c:pt idx="1853">
                  <c:v>1333.38</c:v>
                </c:pt>
                <c:pt idx="1854">
                  <c:v>1333.4</c:v>
                </c:pt>
                <c:pt idx="1855">
                  <c:v>1333.44</c:v>
                </c:pt>
                <c:pt idx="1856">
                  <c:v>1333.46</c:v>
                </c:pt>
                <c:pt idx="1857">
                  <c:v>1333.5</c:v>
                </c:pt>
                <c:pt idx="1858">
                  <c:v>1333.54</c:v>
                </c:pt>
                <c:pt idx="1859">
                  <c:v>1333.58</c:v>
                </c:pt>
                <c:pt idx="1860">
                  <c:v>1333.62</c:v>
                </c:pt>
                <c:pt idx="1861">
                  <c:v>1333.64</c:v>
                </c:pt>
                <c:pt idx="1862">
                  <c:v>1333.68</c:v>
                </c:pt>
                <c:pt idx="1863">
                  <c:v>1333.72</c:v>
                </c:pt>
                <c:pt idx="1864">
                  <c:v>1333.76</c:v>
                </c:pt>
                <c:pt idx="1865">
                  <c:v>1333.8</c:v>
                </c:pt>
                <c:pt idx="1866">
                  <c:v>1333.84</c:v>
                </c:pt>
                <c:pt idx="1867">
                  <c:v>1333.88</c:v>
                </c:pt>
                <c:pt idx="1868">
                  <c:v>1333.9</c:v>
                </c:pt>
                <c:pt idx="1869">
                  <c:v>1333.96</c:v>
                </c:pt>
                <c:pt idx="1870">
                  <c:v>1334</c:v>
                </c:pt>
                <c:pt idx="1871">
                  <c:v>1334.04</c:v>
                </c:pt>
                <c:pt idx="1872">
                  <c:v>1273.6400000000001</c:v>
                </c:pt>
                <c:pt idx="1873">
                  <c:v>1273.6400000000001</c:v>
                </c:pt>
                <c:pt idx="1874">
                  <c:v>1273.6600000000001</c:v>
                </c:pt>
                <c:pt idx="1875">
                  <c:v>1273.68</c:v>
                </c:pt>
                <c:pt idx="1876">
                  <c:v>1273.7</c:v>
                </c:pt>
                <c:pt idx="1877">
                  <c:v>1273.72</c:v>
                </c:pt>
                <c:pt idx="1878">
                  <c:v>1273.76</c:v>
                </c:pt>
                <c:pt idx="1879">
                  <c:v>1273.78</c:v>
                </c:pt>
                <c:pt idx="1880">
                  <c:v>1273.82</c:v>
                </c:pt>
                <c:pt idx="1881">
                  <c:v>1273.8399999999999</c:v>
                </c:pt>
                <c:pt idx="1882">
                  <c:v>1273.8599999999999</c:v>
                </c:pt>
                <c:pt idx="1883">
                  <c:v>1273.9000000000001</c:v>
                </c:pt>
                <c:pt idx="1884">
                  <c:v>1273.92</c:v>
                </c:pt>
                <c:pt idx="1885">
                  <c:v>1273.96</c:v>
                </c:pt>
                <c:pt idx="1886">
                  <c:v>1273.98</c:v>
                </c:pt>
                <c:pt idx="1887">
                  <c:v>1274.02</c:v>
                </c:pt>
                <c:pt idx="1888">
                  <c:v>1274.04</c:v>
                </c:pt>
                <c:pt idx="1889">
                  <c:v>1274.08</c:v>
                </c:pt>
                <c:pt idx="1890">
                  <c:v>1274.1199999999999</c:v>
                </c:pt>
                <c:pt idx="1891">
                  <c:v>1274.1400000000001</c:v>
                </c:pt>
                <c:pt idx="1892">
                  <c:v>1274.18</c:v>
                </c:pt>
                <c:pt idx="1893">
                  <c:v>1274.22</c:v>
                </c:pt>
                <c:pt idx="1894">
                  <c:v>1274.24</c:v>
                </c:pt>
                <c:pt idx="1895">
                  <c:v>1274.28</c:v>
                </c:pt>
                <c:pt idx="1896">
                  <c:v>1274.32</c:v>
                </c:pt>
                <c:pt idx="1897">
                  <c:v>1274.3599999999999</c:v>
                </c:pt>
                <c:pt idx="1898">
                  <c:v>1274.3800000000001</c:v>
                </c:pt>
                <c:pt idx="1899">
                  <c:v>1274.42</c:v>
                </c:pt>
                <c:pt idx="1900">
                  <c:v>1274.46</c:v>
                </c:pt>
                <c:pt idx="1901">
                  <c:v>1274.5</c:v>
                </c:pt>
                <c:pt idx="1902">
                  <c:v>1274.54</c:v>
                </c:pt>
                <c:pt idx="1903">
                  <c:v>1274.58</c:v>
                </c:pt>
                <c:pt idx="1904">
                  <c:v>1274.6199999999999</c:v>
                </c:pt>
                <c:pt idx="1905">
                  <c:v>1274.6600000000001</c:v>
                </c:pt>
                <c:pt idx="1906">
                  <c:v>1274.7</c:v>
                </c:pt>
                <c:pt idx="1907">
                  <c:v>1274.72</c:v>
                </c:pt>
                <c:pt idx="1908">
                  <c:v>1293.32</c:v>
                </c:pt>
                <c:pt idx="1909">
                  <c:v>1293.3800000000001</c:v>
                </c:pt>
                <c:pt idx="1910">
                  <c:v>1293.4000000000001</c:v>
                </c:pt>
                <c:pt idx="1911">
                  <c:v>1293.42</c:v>
                </c:pt>
                <c:pt idx="1912">
                  <c:v>1293.46</c:v>
                </c:pt>
                <c:pt idx="1913">
                  <c:v>1293.48</c:v>
                </c:pt>
                <c:pt idx="1914">
                  <c:v>1293.5</c:v>
                </c:pt>
                <c:pt idx="1915">
                  <c:v>1293.54</c:v>
                </c:pt>
                <c:pt idx="1916">
                  <c:v>1293.56</c:v>
                </c:pt>
                <c:pt idx="1917">
                  <c:v>1293.58</c:v>
                </c:pt>
                <c:pt idx="1918">
                  <c:v>1293.6199999999999</c:v>
                </c:pt>
                <c:pt idx="1919">
                  <c:v>1293.6400000000001</c:v>
                </c:pt>
                <c:pt idx="1920">
                  <c:v>1293.68</c:v>
                </c:pt>
                <c:pt idx="1921">
                  <c:v>1293.7</c:v>
                </c:pt>
                <c:pt idx="1922">
                  <c:v>1293.74</c:v>
                </c:pt>
                <c:pt idx="1923">
                  <c:v>1293.76</c:v>
                </c:pt>
                <c:pt idx="1924">
                  <c:v>1293.8</c:v>
                </c:pt>
                <c:pt idx="1925">
                  <c:v>1293.8399999999999</c:v>
                </c:pt>
                <c:pt idx="1926">
                  <c:v>1293.8599999999999</c:v>
                </c:pt>
                <c:pt idx="1927">
                  <c:v>1293.9000000000001</c:v>
                </c:pt>
                <c:pt idx="1928">
                  <c:v>1293.94</c:v>
                </c:pt>
                <c:pt idx="1929">
                  <c:v>1293.96</c:v>
                </c:pt>
                <c:pt idx="1930">
                  <c:v>1294</c:v>
                </c:pt>
                <c:pt idx="1931">
                  <c:v>1294.04</c:v>
                </c:pt>
                <c:pt idx="1932">
                  <c:v>1294.08</c:v>
                </c:pt>
                <c:pt idx="1933">
                  <c:v>1294.1199999999999</c:v>
                </c:pt>
                <c:pt idx="1934">
                  <c:v>1294.1400000000001</c:v>
                </c:pt>
                <c:pt idx="1935">
                  <c:v>1294.18</c:v>
                </c:pt>
                <c:pt idx="1936">
                  <c:v>1294.22</c:v>
                </c:pt>
                <c:pt idx="1937">
                  <c:v>1294.26</c:v>
                </c:pt>
                <c:pt idx="1938">
                  <c:v>1294.3</c:v>
                </c:pt>
                <c:pt idx="1939">
                  <c:v>1294.3399999999999</c:v>
                </c:pt>
                <c:pt idx="1940">
                  <c:v>1294.3800000000001</c:v>
                </c:pt>
                <c:pt idx="1941">
                  <c:v>1294.42</c:v>
                </c:pt>
                <c:pt idx="1942">
                  <c:v>1294.46</c:v>
                </c:pt>
                <c:pt idx="1943">
                  <c:v>1294.5</c:v>
                </c:pt>
                <c:pt idx="1944">
                  <c:v>1313.74</c:v>
                </c:pt>
                <c:pt idx="1945">
                  <c:v>1313.78</c:v>
                </c:pt>
                <c:pt idx="1946">
                  <c:v>1313.8</c:v>
                </c:pt>
                <c:pt idx="1947">
                  <c:v>1313.82</c:v>
                </c:pt>
                <c:pt idx="1948">
                  <c:v>1313.86</c:v>
                </c:pt>
                <c:pt idx="1949">
                  <c:v>1313.88</c:v>
                </c:pt>
                <c:pt idx="1950">
                  <c:v>1313.9</c:v>
                </c:pt>
                <c:pt idx="1951">
                  <c:v>1313.94</c:v>
                </c:pt>
                <c:pt idx="1952">
                  <c:v>1313.96</c:v>
                </c:pt>
                <c:pt idx="1953">
                  <c:v>1314</c:v>
                </c:pt>
                <c:pt idx="1954">
                  <c:v>1314.02</c:v>
                </c:pt>
                <c:pt idx="1955">
                  <c:v>1314.04</c:v>
                </c:pt>
                <c:pt idx="1956">
                  <c:v>1314.08</c:v>
                </c:pt>
                <c:pt idx="1957">
                  <c:v>1314.1</c:v>
                </c:pt>
                <c:pt idx="1958">
                  <c:v>1314.14</c:v>
                </c:pt>
                <c:pt idx="1959">
                  <c:v>1314.16</c:v>
                </c:pt>
                <c:pt idx="1960">
                  <c:v>1314.2</c:v>
                </c:pt>
                <c:pt idx="1961">
                  <c:v>1314.24</c:v>
                </c:pt>
                <c:pt idx="1962">
                  <c:v>1314.26</c:v>
                </c:pt>
                <c:pt idx="1963">
                  <c:v>1314.3</c:v>
                </c:pt>
                <c:pt idx="1964">
                  <c:v>1314.32</c:v>
                </c:pt>
                <c:pt idx="1965">
                  <c:v>1314.36</c:v>
                </c:pt>
                <c:pt idx="1966">
                  <c:v>1314.4</c:v>
                </c:pt>
                <c:pt idx="1967">
                  <c:v>1314.44</c:v>
                </c:pt>
                <c:pt idx="1968">
                  <c:v>1314.48</c:v>
                </c:pt>
                <c:pt idx="1969">
                  <c:v>1314.5</c:v>
                </c:pt>
                <c:pt idx="1970">
                  <c:v>1314.54</c:v>
                </c:pt>
                <c:pt idx="1971">
                  <c:v>1314.58</c:v>
                </c:pt>
                <c:pt idx="1972">
                  <c:v>1314.62</c:v>
                </c:pt>
                <c:pt idx="1973">
                  <c:v>1314.66</c:v>
                </c:pt>
                <c:pt idx="1974">
                  <c:v>1314.7</c:v>
                </c:pt>
                <c:pt idx="1975">
                  <c:v>1314.74</c:v>
                </c:pt>
                <c:pt idx="1976">
                  <c:v>1314.78</c:v>
                </c:pt>
                <c:pt idx="1977">
                  <c:v>1314.82</c:v>
                </c:pt>
                <c:pt idx="1978">
                  <c:v>1314.86</c:v>
                </c:pt>
                <c:pt idx="1979">
                  <c:v>1314.9</c:v>
                </c:pt>
                <c:pt idx="1980">
                  <c:v>1333.4</c:v>
                </c:pt>
                <c:pt idx="1981">
                  <c:v>1333.42</c:v>
                </c:pt>
                <c:pt idx="1982">
                  <c:v>1333.44</c:v>
                </c:pt>
                <c:pt idx="1983">
                  <c:v>1333.46</c:v>
                </c:pt>
                <c:pt idx="1984">
                  <c:v>1333.5</c:v>
                </c:pt>
                <c:pt idx="1985">
                  <c:v>1333.52</c:v>
                </c:pt>
                <c:pt idx="1986">
                  <c:v>1333.56</c:v>
                </c:pt>
                <c:pt idx="1987">
                  <c:v>1333.58</c:v>
                </c:pt>
                <c:pt idx="1988">
                  <c:v>1333.62</c:v>
                </c:pt>
                <c:pt idx="1989">
                  <c:v>1333.64</c:v>
                </c:pt>
                <c:pt idx="1990">
                  <c:v>1333.68</c:v>
                </c:pt>
                <c:pt idx="1991">
                  <c:v>1333.7</c:v>
                </c:pt>
                <c:pt idx="1992">
                  <c:v>1333.74</c:v>
                </c:pt>
                <c:pt idx="1993">
                  <c:v>1333.76</c:v>
                </c:pt>
                <c:pt idx="1994">
                  <c:v>1333.8</c:v>
                </c:pt>
                <c:pt idx="1995">
                  <c:v>1333.82</c:v>
                </c:pt>
                <c:pt idx="1996">
                  <c:v>1333.86</c:v>
                </c:pt>
                <c:pt idx="1997">
                  <c:v>1333.9</c:v>
                </c:pt>
                <c:pt idx="1998">
                  <c:v>1333.92</c:v>
                </c:pt>
                <c:pt idx="1999">
                  <c:v>1333.96</c:v>
                </c:pt>
                <c:pt idx="2000">
                  <c:v>1334</c:v>
                </c:pt>
                <c:pt idx="2001">
                  <c:v>1334.04</c:v>
                </c:pt>
                <c:pt idx="2002">
                  <c:v>1334.08</c:v>
                </c:pt>
                <c:pt idx="2003">
                  <c:v>1334.1</c:v>
                </c:pt>
                <c:pt idx="2004">
                  <c:v>1334.14</c:v>
                </c:pt>
                <c:pt idx="2005">
                  <c:v>1334.18</c:v>
                </c:pt>
                <c:pt idx="2006">
                  <c:v>1334.22</c:v>
                </c:pt>
                <c:pt idx="2007">
                  <c:v>1334.26</c:v>
                </c:pt>
                <c:pt idx="2008">
                  <c:v>1334.3</c:v>
                </c:pt>
                <c:pt idx="2009">
                  <c:v>1334.34</c:v>
                </c:pt>
                <c:pt idx="2010">
                  <c:v>1334.38</c:v>
                </c:pt>
                <c:pt idx="2011">
                  <c:v>1334.42</c:v>
                </c:pt>
                <c:pt idx="2012">
                  <c:v>1334.46</c:v>
                </c:pt>
                <c:pt idx="2013">
                  <c:v>1334.5</c:v>
                </c:pt>
                <c:pt idx="2014">
                  <c:v>1334.54</c:v>
                </c:pt>
                <c:pt idx="2015">
                  <c:v>1334.58</c:v>
                </c:pt>
                <c:pt idx="2016">
                  <c:v>1274.1400000000001</c:v>
                </c:pt>
                <c:pt idx="2017">
                  <c:v>1274.1199999999999</c:v>
                </c:pt>
                <c:pt idx="2018">
                  <c:v>1274.1400000000001</c:v>
                </c:pt>
                <c:pt idx="2019">
                  <c:v>1274.1600000000001</c:v>
                </c:pt>
                <c:pt idx="2020">
                  <c:v>1274.2</c:v>
                </c:pt>
                <c:pt idx="2021">
                  <c:v>1274.22</c:v>
                </c:pt>
                <c:pt idx="2022">
                  <c:v>1274.24</c:v>
                </c:pt>
                <c:pt idx="2023">
                  <c:v>1274.28</c:v>
                </c:pt>
                <c:pt idx="2024">
                  <c:v>1274.3</c:v>
                </c:pt>
                <c:pt idx="2025">
                  <c:v>1274.3399999999999</c:v>
                </c:pt>
                <c:pt idx="2026">
                  <c:v>1274.3599999999999</c:v>
                </c:pt>
                <c:pt idx="2027">
                  <c:v>1274.4000000000001</c:v>
                </c:pt>
                <c:pt idx="2028">
                  <c:v>1274.42</c:v>
                </c:pt>
                <c:pt idx="2029">
                  <c:v>1274.46</c:v>
                </c:pt>
                <c:pt idx="2030">
                  <c:v>1274.48</c:v>
                </c:pt>
                <c:pt idx="2031">
                  <c:v>1274.52</c:v>
                </c:pt>
                <c:pt idx="2032">
                  <c:v>1274.54</c:v>
                </c:pt>
                <c:pt idx="2033">
                  <c:v>1274.58</c:v>
                </c:pt>
                <c:pt idx="2034">
                  <c:v>1274.6199999999999</c:v>
                </c:pt>
                <c:pt idx="2035">
                  <c:v>1274.6400000000001</c:v>
                </c:pt>
                <c:pt idx="2036">
                  <c:v>1274.68</c:v>
                </c:pt>
                <c:pt idx="2037">
                  <c:v>1274.72</c:v>
                </c:pt>
                <c:pt idx="2038">
                  <c:v>1274.76</c:v>
                </c:pt>
                <c:pt idx="2039">
                  <c:v>1274.8</c:v>
                </c:pt>
                <c:pt idx="2040">
                  <c:v>1274.82</c:v>
                </c:pt>
                <c:pt idx="2041">
                  <c:v>1274.8800000000001</c:v>
                </c:pt>
                <c:pt idx="2042">
                  <c:v>1274.9000000000001</c:v>
                </c:pt>
                <c:pt idx="2043">
                  <c:v>1274.94</c:v>
                </c:pt>
                <c:pt idx="2044">
                  <c:v>1274.98</c:v>
                </c:pt>
                <c:pt idx="2045">
                  <c:v>1275.02</c:v>
                </c:pt>
                <c:pt idx="2046">
                  <c:v>1275.06</c:v>
                </c:pt>
                <c:pt idx="2047">
                  <c:v>1275.0999999999999</c:v>
                </c:pt>
                <c:pt idx="2048">
                  <c:v>1275.1400000000001</c:v>
                </c:pt>
                <c:pt idx="2049">
                  <c:v>1275.18</c:v>
                </c:pt>
                <c:pt idx="2050">
                  <c:v>1275.22</c:v>
                </c:pt>
                <c:pt idx="2051">
                  <c:v>1275.28</c:v>
                </c:pt>
                <c:pt idx="2052">
                  <c:v>1293.82</c:v>
                </c:pt>
                <c:pt idx="2053">
                  <c:v>1293.8800000000001</c:v>
                </c:pt>
                <c:pt idx="2054">
                  <c:v>1293.9000000000001</c:v>
                </c:pt>
                <c:pt idx="2055">
                  <c:v>1293.92</c:v>
                </c:pt>
                <c:pt idx="2056">
                  <c:v>1293.96</c:v>
                </c:pt>
                <c:pt idx="2057">
                  <c:v>1293.98</c:v>
                </c:pt>
                <c:pt idx="2058">
                  <c:v>1294</c:v>
                </c:pt>
                <c:pt idx="2059">
                  <c:v>1294.04</c:v>
                </c:pt>
                <c:pt idx="2060">
                  <c:v>1294.06</c:v>
                </c:pt>
                <c:pt idx="2061">
                  <c:v>1294.08</c:v>
                </c:pt>
                <c:pt idx="2062">
                  <c:v>1294.1199999999999</c:v>
                </c:pt>
                <c:pt idx="2063">
                  <c:v>1294.1400000000001</c:v>
                </c:pt>
                <c:pt idx="2064">
                  <c:v>1294.18</c:v>
                </c:pt>
                <c:pt idx="2065">
                  <c:v>1294.2</c:v>
                </c:pt>
                <c:pt idx="2066">
                  <c:v>1294.24</c:v>
                </c:pt>
                <c:pt idx="2067">
                  <c:v>1294.28</c:v>
                </c:pt>
                <c:pt idx="2068">
                  <c:v>1294.3</c:v>
                </c:pt>
                <c:pt idx="2069">
                  <c:v>1294.3399999999999</c:v>
                </c:pt>
                <c:pt idx="2070">
                  <c:v>1294.3800000000001</c:v>
                </c:pt>
                <c:pt idx="2071">
                  <c:v>1294.42</c:v>
                </c:pt>
                <c:pt idx="2072">
                  <c:v>1294.44</c:v>
                </c:pt>
                <c:pt idx="2073">
                  <c:v>1294.48</c:v>
                </c:pt>
                <c:pt idx="2074">
                  <c:v>1294.52</c:v>
                </c:pt>
                <c:pt idx="2075">
                  <c:v>1294.54</c:v>
                </c:pt>
                <c:pt idx="2076">
                  <c:v>1294.58</c:v>
                </c:pt>
                <c:pt idx="2077">
                  <c:v>1294.6199999999999</c:v>
                </c:pt>
                <c:pt idx="2078">
                  <c:v>1294.6600000000001</c:v>
                </c:pt>
                <c:pt idx="2079">
                  <c:v>1294.72</c:v>
                </c:pt>
                <c:pt idx="2080">
                  <c:v>1294.74</c:v>
                </c:pt>
                <c:pt idx="2081">
                  <c:v>1294.78</c:v>
                </c:pt>
                <c:pt idx="2082">
                  <c:v>1294.82</c:v>
                </c:pt>
                <c:pt idx="2083">
                  <c:v>1294.8599999999999</c:v>
                </c:pt>
                <c:pt idx="2084">
                  <c:v>1294.9000000000001</c:v>
                </c:pt>
                <c:pt idx="2085">
                  <c:v>1294.94</c:v>
                </c:pt>
                <c:pt idx="2086">
                  <c:v>1295</c:v>
                </c:pt>
                <c:pt idx="2087">
                  <c:v>1295.04</c:v>
                </c:pt>
                <c:pt idx="2088">
                  <c:v>1314.24</c:v>
                </c:pt>
                <c:pt idx="2089">
                  <c:v>1314.26</c:v>
                </c:pt>
                <c:pt idx="2090">
                  <c:v>1314.28</c:v>
                </c:pt>
                <c:pt idx="2091">
                  <c:v>1314.3</c:v>
                </c:pt>
                <c:pt idx="2092">
                  <c:v>1314.34</c:v>
                </c:pt>
                <c:pt idx="2093">
                  <c:v>1314.36</c:v>
                </c:pt>
                <c:pt idx="2094">
                  <c:v>1314.4</c:v>
                </c:pt>
                <c:pt idx="2095">
                  <c:v>1314.42</c:v>
                </c:pt>
                <c:pt idx="2096">
                  <c:v>1314.44</c:v>
                </c:pt>
                <c:pt idx="2097">
                  <c:v>1314.48</c:v>
                </c:pt>
                <c:pt idx="2098">
                  <c:v>1314.5</c:v>
                </c:pt>
                <c:pt idx="2099">
                  <c:v>1314.54</c:v>
                </c:pt>
                <c:pt idx="2100">
                  <c:v>1314.56</c:v>
                </c:pt>
                <c:pt idx="2101">
                  <c:v>1314.6</c:v>
                </c:pt>
                <c:pt idx="2102">
                  <c:v>1314.62</c:v>
                </c:pt>
                <c:pt idx="2103">
                  <c:v>1314.66</c:v>
                </c:pt>
                <c:pt idx="2104">
                  <c:v>1314.68</c:v>
                </c:pt>
                <c:pt idx="2105">
                  <c:v>1314.72</c:v>
                </c:pt>
                <c:pt idx="2106">
                  <c:v>1314.76</c:v>
                </c:pt>
                <c:pt idx="2107">
                  <c:v>1314.8</c:v>
                </c:pt>
                <c:pt idx="2108">
                  <c:v>1314.82</c:v>
                </c:pt>
                <c:pt idx="2109">
                  <c:v>1314.86</c:v>
                </c:pt>
                <c:pt idx="2110">
                  <c:v>1314.9</c:v>
                </c:pt>
                <c:pt idx="2111">
                  <c:v>1314.94</c:v>
                </c:pt>
                <c:pt idx="2112">
                  <c:v>1314.98</c:v>
                </c:pt>
                <c:pt idx="2113">
                  <c:v>1315.02</c:v>
                </c:pt>
                <c:pt idx="2114">
                  <c:v>1315.06</c:v>
                </c:pt>
                <c:pt idx="2115">
                  <c:v>1315.1</c:v>
                </c:pt>
                <c:pt idx="2116">
                  <c:v>1315.14</c:v>
                </c:pt>
                <c:pt idx="2117">
                  <c:v>1315.18</c:v>
                </c:pt>
                <c:pt idx="2118">
                  <c:v>1315.22</c:v>
                </c:pt>
                <c:pt idx="2119">
                  <c:v>1315.24</c:v>
                </c:pt>
                <c:pt idx="2120">
                  <c:v>1315.28</c:v>
                </c:pt>
                <c:pt idx="2121">
                  <c:v>1315.34</c:v>
                </c:pt>
                <c:pt idx="2122">
                  <c:v>1315.38</c:v>
                </c:pt>
                <c:pt idx="2123">
                  <c:v>1315.42</c:v>
                </c:pt>
                <c:pt idx="2124">
                  <c:v>1333.88</c:v>
                </c:pt>
                <c:pt idx="2125">
                  <c:v>1333.92</c:v>
                </c:pt>
                <c:pt idx="2126">
                  <c:v>1333.94</c:v>
                </c:pt>
                <c:pt idx="2127">
                  <c:v>1333.96</c:v>
                </c:pt>
                <c:pt idx="2128">
                  <c:v>1334</c:v>
                </c:pt>
                <c:pt idx="2129">
                  <c:v>1334.02</c:v>
                </c:pt>
                <c:pt idx="2130">
                  <c:v>1334.04</c:v>
                </c:pt>
                <c:pt idx="2131">
                  <c:v>1334.08</c:v>
                </c:pt>
                <c:pt idx="2132">
                  <c:v>1334.1</c:v>
                </c:pt>
                <c:pt idx="2133">
                  <c:v>1334.14</c:v>
                </c:pt>
                <c:pt idx="2134">
                  <c:v>1334.16</c:v>
                </c:pt>
                <c:pt idx="2135">
                  <c:v>1334.2</c:v>
                </c:pt>
                <c:pt idx="2136">
                  <c:v>1334.22</c:v>
                </c:pt>
                <c:pt idx="2137">
                  <c:v>1334.26</c:v>
                </c:pt>
                <c:pt idx="2138">
                  <c:v>1334.3</c:v>
                </c:pt>
                <c:pt idx="2139">
                  <c:v>1334.32</c:v>
                </c:pt>
                <c:pt idx="2140">
                  <c:v>1334.36</c:v>
                </c:pt>
                <c:pt idx="2141">
                  <c:v>1334.4</c:v>
                </c:pt>
                <c:pt idx="2142">
                  <c:v>1334.44</c:v>
                </c:pt>
                <c:pt idx="2143">
                  <c:v>1334.48</c:v>
                </c:pt>
                <c:pt idx="2144">
                  <c:v>1334.5</c:v>
                </c:pt>
                <c:pt idx="2145">
                  <c:v>1334.54</c:v>
                </c:pt>
                <c:pt idx="2146">
                  <c:v>1334.58</c:v>
                </c:pt>
                <c:pt idx="2147">
                  <c:v>1334.62</c:v>
                </c:pt>
                <c:pt idx="2148">
                  <c:v>1334.66</c:v>
                </c:pt>
                <c:pt idx="2149">
                  <c:v>1334.7</c:v>
                </c:pt>
                <c:pt idx="2150">
                  <c:v>1334.74</c:v>
                </c:pt>
                <c:pt idx="2151">
                  <c:v>1334.78</c:v>
                </c:pt>
                <c:pt idx="2152">
                  <c:v>1334.82</c:v>
                </c:pt>
                <c:pt idx="2153">
                  <c:v>1334.86</c:v>
                </c:pt>
                <c:pt idx="2154">
                  <c:v>1334.9</c:v>
                </c:pt>
                <c:pt idx="2155">
                  <c:v>1334.94</c:v>
                </c:pt>
                <c:pt idx="2156">
                  <c:v>1334.98</c:v>
                </c:pt>
                <c:pt idx="2157">
                  <c:v>1335.04</c:v>
                </c:pt>
                <c:pt idx="2158">
                  <c:v>1335.08</c:v>
                </c:pt>
                <c:pt idx="2159">
                  <c:v>1335.12</c:v>
                </c:pt>
                <c:pt idx="2160">
                  <c:v>-1</c:v>
                </c:pt>
                <c:pt idx="2161">
                  <c:v>1274.6600000000001</c:v>
                </c:pt>
                <c:pt idx="2162">
                  <c:v>1274.68</c:v>
                </c:pt>
                <c:pt idx="2163">
                  <c:v>1274.7</c:v>
                </c:pt>
                <c:pt idx="2164">
                  <c:v>1274.74</c:v>
                </c:pt>
                <c:pt idx="2165">
                  <c:v>1274.76</c:v>
                </c:pt>
                <c:pt idx="2166">
                  <c:v>1274.78</c:v>
                </c:pt>
                <c:pt idx="2167">
                  <c:v>1274.82</c:v>
                </c:pt>
                <c:pt idx="2168">
                  <c:v>1274.8399999999999</c:v>
                </c:pt>
                <c:pt idx="2169">
                  <c:v>1274.8800000000001</c:v>
                </c:pt>
                <c:pt idx="2170">
                  <c:v>1274.9000000000001</c:v>
                </c:pt>
                <c:pt idx="2171">
                  <c:v>1274.94</c:v>
                </c:pt>
                <c:pt idx="2172">
                  <c:v>1274.96</c:v>
                </c:pt>
                <c:pt idx="2173">
                  <c:v>1275</c:v>
                </c:pt>
                <c:pt idx="2174">
                  <c:v>1275.02</c:v>
                </c:pt>
                <c:pt idx="2175">
                  <c:v>1275.06</c:v>
                </c:pt>
                <c:pt idx="2176">
                  <c:v>1275.0999999999999</c:v>
                </c:pt>
                <c:pt idx="2177">
                  <c:v>1275.1199999999999</c:v>
                </c:pt>
                <c:pt idx="2178">
                  <c:v>1275.1600000000001</c:v>
                </c:pt>
                <c:pt idx="2179">
                  <c:v>1275.2</c:v>
                </c:pt>
                <c:pt idx="2180">
                  <c:v>1275.24</c:v>
                </c:pt>
                <c:pt idx="2181">
                  <c:v>1275.26</c:v>
                </c:pt>
                <c:pt idx="2182">
                  <c:v>1275.3</c:v>
                </c:pt>
                <c:pt idx="2183">
                  <c:v>1275.3399999999999</c:v>
                </c:pt>
                <c:pt idx="2184">
                  <c:v>1275.3800000000001</c:v>
                </c:pt>
                <c:pt idx="2185">
                  <c:v>1275.42</c:v>
                </c:pt>
                <c:pt idx="2186">
                  <c:v>1275.44</c:v>
                </c:pt>
                <c:pt idx="2187">
                  <c:v>1275.5</c:v>
                </c:pt>
                <c:pt idx="2188">
                  <c:v>1275.52</c:v>
                </c:pt>
                <c:pt idx="2189">
                  <c:v>1275.58</c:v>
                </c:pt>
                <c:pt idx="2190">
                  <c:v>1275.5999999999999</c:v>
                </c:pt>
                <c:pt idx="2191">
                  <c:v>1275.6400000000001</c:v>
                </c:pt>
                <c:pt idx="2192">
                  <c:v>1275.68</c:v>
                </c:pt>
                <c:pt idx="2193">
                  <c:v>1275.72</c:v>
                </c:pt>
                <c:pt idx="2194">
                  <c:v>1275.78</c:v>
                </c:pt>
                <c:pt idx="2195">
                  <c:v>1275.82</c:v>
                </c:pt>
                <c:pt idx="2196">
                  <c:v>1294.3599999999999</c:v>
                </c:pt>
                <c:pt idx="2197">
                  <c:v>1294.42</c:v>
                </c:pt>
                <c:pt idx="2198">
                  <c:v>1294.44</c:v>
                </c:pt>
                <c:pt idx="2199">
                  <c:v>1294.46</c:v>
                </c:pt>
                <c:pt idx="2200">
                  <c:v>1294.5</c:v>
                </c:pt>
                <c:pt idx="2201">
                  <c:v>1294.52</c:v>
                </c:pt>
                <c:pt idx="2202">
                  <c:v>1294.54</c:v>
                </c:pt>
                <c:pt idx="2203">
                  <c:v>1294.58</c:v>
                </c:pt>
                <c:pt idx="2204">
                  <c:v>1294.5999999999999</c:v>
                </c:pt>
                <c:pt idx="2205">
                  <c:v>1294.6400000000001</c:v>
                </c:pt>
                <c:pt idx="2206">
                  <c:v>1294.6600000000001</c:v>
                </c:pt>
                <c:pt idx="2207">
                  <c:v>1294.68</c:v>
                </c:pt>
                <c:pt idx="2208">
                  <c:v>1294.72</c:v>
                </c:pt>
                <c:pt idx="2209">
                  <c:v>1294.76</c:v>
                </c:pt>
                <c:pt idx="2210">
                  <c:v>1294.8</c:v>
                </c:pt>
                <c:pt idx="2211">
                  <c:v>1294.82</c:v>
                </c:pt>
                <c:pt idx="2212">
                  <c:v>1294.8599999999999</c:v>
                </c:pt>
                <c:pt idx="2213">
                  <c:v>1294.9000000000001</c:v>
                </c:pt>
                <c:pt idx="2214">
                  <c:v>1294.92</c:v>
                </c:pt>
                <c:pt idx="2215">
                  <c:v>1294.96</c:v>
                </c:pt>
                <c:pt idx="2216">
                  <c:v>1295</c:v>
                </c:pt>
                <c:pt idx="2217">
                  <c:v>1295.04</c:v>
                </c:pt>
                <c:pt idx="2218">
                  <c:v>1295.06</c:v>
                </c:pt>
                <c:pt idx="2219">
                  <c:v>1295.1199999999999</c:v>
                </c:pt>
                <c:pt idx="2220">
                  <c:v>1295.1400000000001</c:v>
                </c:pt>
                <c:pt idx="2221">
                  <c:v>1295.18</c:v>
                </c:pt>
                <c:pt idx="2222">
                  <c:v>1295.22</c:v>
                </c:pt>
                <c:pt idx="2223">
                  <c:v>1295.26</c:v>
                </c:pt>
                <c:pt idx="2224">
                  <c:v>1295.3</c:v>
                </c:pt>
                <c:pt idx="2225">
                  <c:v>1295.3399999999999</c:v>
                </c:pt>
                <c:pt idx="2226">
                  <c:v>1295.3800000000001</c:v>
                </c:pt>
                <c:pt idx="2227">
                  <c:v>1295.42</c:v>
                </c:pt>
                <c:pt idx="2228">
                  <c:v>1295.46</c:v>
                </c:pt>
                <c:pt idx="2229">
                  <c:v>1295.5</c:v>
                </c:pt>
                <c:pt idx="2230">
                  <c:v>1295.54</c:v>
                </c:pt>
                <c:pt idx="2231">
                  <c:v>1295.58</c:v>
                </c:pt>
                <c:pt idx="2232">
                  <c:v>1314.74</c:v>
                </c:pt>
                <c:pt idx="2233">
                  <c:v>1314.78</c:v>
                </c:pt>
                <c:pt idx="2234">
                  <c:v>1314.8</c:v>
                </c:pt>
                <c:pt idx="2235">
                  <c:v>1314.84</c:v>
                </c:pt>
                <c:pt idx="2236">
                  <c:v>1314.86</c:v>
                </c:pt>
                <c:pt idx="2237">
                  <c:v>1314.9</c:v>
                </c:pt>
                <c:pt idx="2238">
                  <c:v>1314.92</c:v>
                </c:pt>
                <c:pt idx="2239">
                  <c:v>1314.94</c:v>
                </c:pt>
                <c:pt idx="2240">
                  <c:v>1314.98</c:v>
                </c:pt>
                <c:pt idx="2241">
                  <c:v>1315</c:v>
                </c:pt>
                <c:pt idx="2242">
                  <c:v>1315.04</c:v>
                </c:pt>
                <c:pt idx="2243">
                  <c:v>1315.06</c:v>
                </c:pt>
                <c:pt idx="2244">
                  <c:v>1315.1</c:v>
                </c:pt>
                <c:pt idx="2245">
                  <c:v>1315.12</c:v>
                </c:pt>
                <c:pt idx="2246">
                  <c:v>1315.16</c:v>
                </c:pt>
                <c:pt idx="2247">
                  <c:v>1315.2</c:v>
                </c:pt>
                <c:pt idx="2248">
                  <c:v>1315.22</c:v>
                </c:pt>
                <c:pt idx="2249">
                  <c:v>1315.26</c:v>
                </c:pt>
                <c:pt idx="2250">
                  <c:v>1315.3</c:v>
                </c:pt>
                <c:pt idx="2251">
                  <c:v>1315.34</c:v>
                </c:pt>
                <c:pt idx="2252">
                  <c:v>1315.36</c:v>
                </c:pt>
                <c:pt idx="2253">
                  <c:v>1315.4</c:v>
                </c:pt>
                <c:pt idx="2254">
                  <c:v>1315.44</c:v>
                </c:pt>
                <c:pt idx="2255">
                  <c:v>1315.46</c:v>
                </c:pt>
                <c:pt idx="2256">
                  <c:v>1315.5</c:v>
                </c:pt>
                <c:pt idx="2257">
                  <c:v>1315.54</c:v>
                </c:pt>
                <c:pt idx="2258">
                  <c:v>1315.58</c:v>
                </c:pt>
                <c:pt idx="2259">
                  <c:v>1315.62</c:v>
                </c:pt>
                <c:pt idx="2260">
                  <c:v>1315.66</c:v>
                </c:pt>
                <c:pt idx="2261">
                  <c:v>1315.7</c:v>
                </c:pt>
                <c:pt idx="2262">
                  <c:v>1315.74</c:v>
                </c:pt>
                <c:pt idx="2263">
                  <c:v>1315.78</c:v>
                </c:pt>
                <c:pt idx="2264">
                  <c:v>1315.82</c:v>
                </c:pt>
                <c:pt idx="2265">
                  <c:v>1315.86</c:v>
                </c:pt>
                <c:pt idx="2266">
                  <c:v>1315.92</c:v>
                </c:pt>
                <c:pt idx="2267">
                  <c:v>1315.94</c:v>
                </c:pt>
                <c:pt idx="2268">
                  <c:v>1334.42</c:v>
                </c:pt>
                <c:pt idx="2269">
                  <c:v>1334.44</c:v>
                </c:pt>
                <c:pt idx="2270">
                  <c:v>1334.46</c:v>
                </c:pt>
                <c:pt idx="2271">
                  <c:v>1334.5</c:v>
                </c:pt>
                <c:pt idx="2272">
                  <c:v>1334.52</c:v>
                </c:pt>
                <c:pt idx="2273">
                  <c:v>1334.56</c:v>
                </c:pt>
                <c:pt idx="2274">
                  <c:v>1334.58</c:v>
                </c:pt>
                <c:pt idx="2275">
                  <c:v>1334.62</c:v>
                </c:pt>
                <c:pt idx="2276">
                  <c:v>1334.64</c:v>
                </c:pt>
                <c:pt idx="2277">
                  <c:v>1334.68</c:v>
                </c:pt>
                <c:pt idx="2278">
                  <c:v>1334.7</c:v>
                </c:pt>
                <c:pt idx="2279">
                  <c:v>1334.74</c:v>
                </c:pt>
                <c:pt idx="2280">
                  <c:v>1334.78</c:v>
                </c:pt>
                <c:pt idx="2281">
                  <c:v>1334.8</c:v>
                </c:pt>
                <c:pt idx="2282">
                  <c:v>1334.84</c:v>
                </c:pt>
                <c:pt idx="2283">
                  <c:v>1334.88</c:v>
                </c:pt>
                <c:pt idx="2284">
                  <c:v>1334.9</c:v>
                </c:pt>
                <c:pt idx="2285">
                  <c:v>1334.94</c:v>
                </c:pt>
                <c:pt idx="2286">
                  <c:v>1334.98</c:v>
                </c:pt>
                <c:pt idx="2287">
                  <c:v>1335.02</c:v>
                </c:pt>
                <c:pt idx="2288">
                  <c:v>1335.04</c:v>
                </c:pt>
                <c:pt idx="2289">
                  <c:v>1335.1</c:v>
                </c:pt>
                <c:pt idx="2290">
                  <c:v>1335.12</c:v>
                </c:pt>
                <c:pt idx="2291">
                  <c:v>1335.16</c:v>
                </c:pt>
                <c:pt idx="2292">
                  <c:v>1335.2</c:v>
                </c:pt>
                <c:pt idx="2293">
                  <c:v>1335.24</c:v>
                </c:pt>
                <c:pt idx="2294">
                  <c:v>1335.28</c:v>
                </c:pt>
                <c:pt idx="2295">
                  <c:v>1335.32</c:v>
                </c:pt>
                <c:pt idx="2296">
                  <c:v>1335.36</c:v>
                </c:pt>
                <c:pt idx="2297">
                  <c:v>1335.4</c:v>
                </c:pt>
                <c:pt idx="2298">
                  <c:v>1335.46</c:v>
                </c:pt>
                <c:pt idx="2299">
                  <c:v>1335.5</c:v>
                </c:pt>
                <c:pt idx="2300">
                  <c:v>1335.54</c:v>
                </c:pt>
                <c:pt idx="2301">
                  <c:v>1335.58</c:v>
                </c:pt>
                <c:pt idx="2302">
                  <c:v>1335.62</c:v>
                </c:pt>
                <c:pt idx="2303">
                  <c:v>1335.66</c:v>
                </c:pt>
                <c:pt idx="2304">
                  <c:v>-1</c:v>
                </c:pt>
                <c:pt idx="2305">
                  <c:v>-1</c:v>
                </c:pt>
                <c:pt idx="2306">
                  <c:v>1275.42</c:v>
                </c:pt>
                <c:pt idx="2307">
                  <c:v>1275.42</c:v>
                </c:pt>
                <c:pt idx="2308">
                  <c:v>1275.42</c:v>
                </c:pt>
                <c:pt idx="2309">
                  <c:v>1275.44</c:v>
                </c:pt>
                <c:pt idx="2310">
                  <c:v>1275.46</c:v>
                </c:pt>
                <c:pt idx="2311">
                  <c:v>1275.48</c:v>
                </c:pt>
                <c:pt idx="2312">
                  <c:v>1275.5</c:v>
                </c:pt>
                <c:pt idx="2313">
                  <c:v>1275.52</c:v>
                </c:pt>
                <c:pt idx="2314">
                  <c:v>1275.56</c:v>
                </c:pt>
                <c:pt idx="2315">
                  <c:v>1275.58</c:v>
                </c:pt>
                <c:pt idx="2316">
                  <c:v>1275.5999999999999</c:v>
                </c:pt>
                <c:pt idx="2317">
                  <c:v>1275.6400000000001</c:v>
                </c:pt>
                <c:pt idx="2318">
                  <c:v>1275.6600000000001</c:v>
                </c:pt>
                <c:pt idx="2319">
                  <c:v>1275.7</c:v>
                </c:pt>
                <c:pt idx="2320">
                  <c:v>1275.74</c:v>
                </c:pt>
                <c:pt idx="2321">
                  <c:v>1275.76</c:v>
                </c:pt>
                <c:pt idx="2322">
                  <c:v>1275.8</c:v>
                </c:pt>
                <c:pt idx="2323">
                  <c:v>1275.82</c:v>
                </c:pt>
                <c:pt idx="2324">
                  <c:v>1275.8599999999999</c:v>
                </c:pt>
                <c:pt idx="2325">
                  <c:v>1275.9000000000001</c:v>
                </c:pt>
                <c:pt idx="2326">
                  <c:v>1275.92</c:v>
                </c:pt>
                <c:pt idx="2327">
                  <c:v>1275.98</c:v>
                </c:pt>
                <c:pt idx="2328">
                  <c:v>1276</c:v>
                </c:pt>
                <c:pt idx="2329">
                  <c:v>1276.04</c:v>
                </c:pt>
                <c:pt idx="2330">
                  <c:v>1276.08</c:v>
                </c:pt>
                <c:pt idx="2331">
                  <c:v>1276.1199999999999</c:v>
                </c:pt>
                <c:pt idx="2332">
                  <c:v>1276.1600000000001</c:v>
                </c:pt>
                <c:pt idx="2333">
                  <c:v>1276.18</c:v>
                </c:pt>
                <c:pt idx="2334">
                  <c:v>1276.22</c:v>
                </c:pt>
                <c:pt idx="2335">
                  <c:v>1276.28</c:v>
                </c:pt>
                <c:pt idx="2336">
                  <c:v>1276.3</c:v>
                </c:pt>
                <c:pt idx="2337">
                  <c:v>1276.3399999999999</c:v>
                </c:pt>
                <c:pt idx="2338">
                  <c:v>1276.3800000000001</c:v>
                </c:pt>
                <c:pt idx="2339">
                  <c:v>1276.42</c:v>
                </c:pt>
                <c:pt idx="2340">
                  <c:v>-1</c:v>
                </c:pt>
                <c:pt idx="2341">
                  <c:v>1295.22</c:v>
                </c:pt>
                <c:pt idx="2342">
                  <c:v>1295.1600000000001</c:v>
                </c:pt>
                <c:pt idx="2343">
                  <c:v>1295.18</c:v>
                </c:pt>
                <c:pt idx="2344">
                  <c:v>1295.18</c:v>
                </c:pt>
                <c:pt idx="2345">
                  <c:v>1295.2</c:v>
                </c:pt>
                <c:pt idx="2346">
                  <c:v>1295.22</c:v>
                </c:pt>
                <c:pt idx="2347">
                  <c:v>1295.24</c:v>
                </c:pt>
                <c:pt idx="2348">
                  <c:v>1295.26</c:v>
                </c:pt>
                <c:pt idx="2349">
                  <c:v>1295.28</c:v>
                </c:pt>
                <c:pt idx="2350">
                  <c:v>1295.32</c:v>
                </c:pt>
                <c:pt idx="2351">
                  <c:v>1295.3399999999999</c:v>
                </c:pt>
                <c:pt idx="2352">
                  <c:v>1295.3800000000001</c:v>
                </c:pt>
                <c:pt idx="2353">
                  <c:v>1295.4000000000001</c:v>
                </c:pt>
                <c:pt idx="2354">
                  <c:v>1295.44</c:v>
                </c:pt>
                <c:pt idx="2355">
                  <c:v>1295.46</c:v>
                </c:pt>
                <c:pt idx="2356">
                  <c:v>1295.5</c:v>
                </c:pt>
                <c:pt idx="2357">
                  <c:v>1295.52</c:v>
                </c:pt>
                <c:pt idx="2358">
                  <c:v>1295.56</c:v>
                </c:pt>
                <c:pt idx="2359">
                  <c:v>1295.5999999999999</c:v>
                </c:pt>
                <c:pt idx="2360">
                  <c:v>1295.6400000000001</c:v>
                </c:pt>
                <c:pt idx="2361">
                  <c:v>1295.6600000000001</c:v>
                </c:pt>
                <c:pt idx="2362">
                  <c:v>1295.7</c:v>
                </c:pt>
                <c:pt idx="2363">
                  <c:v>1295.74</c:v>
                </c:pt>
                <c:pt idx="2364">
                  <c:v>1295.76</c:v>
                </c:pt>
                <c:pt idx="2365">
                  <c:v>1295.8</c:v>
                </c:pt>
                <c:pt idx="2366">
                  <c:v>1295.8399999999999</c:v>
                </c:pt>
                <c:pt idx="2367">
                  <c:v>1295.8800000000001</c:v>
                </c:pt>
                <c:pt idx="2368">
                  <c:v>1295.92</c:v>
                </c:pt>
                <c:pt idx="2369">
                  <c:v>1295.96</c:v>
                </c:pt>
                <c:pt idx="2370">
                  <c:v>1296</c:v>
                </c:pt>
                <c:pt idx="2371">
                  <c:v>1296.04</c:v>
                </c:pt>
                <c:pt idx="2372">
                  <c:v>1296.08</c:v>
                </c:pt>
                <c:pt idx="2373">
                  <c:v>1296.1199999999999</c:v>
                </c:pt>
                <c:pt idx="2374">
                  <c:v>1296.1400000000001</c:v>
                </c:pt>
                <c:pt idx="2375">
                  <c:v>1296.18</c:v>
                </c:pt>
                <c:pt idx="2376">
                  <c:v>1315.56</c:v>
                </c:pt>
                <c:pt idx="2377">
                  <c:v>1315.54</c:v>
                </c:pt>
                <c:pt idx="2378">
                  <c:v>1315.52</c:v>
                </c:pt>
                <c:pt idx="2379">
                  <c:v>1315.52</c:v>
                </c:pt>
                <c:pt idx="2380">
                  <c:v>1315.54</c:v>
                </c:pt>
                <c:pt idx="2381">
                  <c:v>1315.54</c:v>
                </c:pt>
                <c:pt idx="2382">
                  <c:v>1315.56</c:v>
                </c:pt>
                <c:pt idx="2383">
                  <c:v>1315.58</c:v>
                </c:pt>
                <c:pt idx="2384">
                  <c:v>1315.6</c:v>
                </c:pt>
                <c:pt idx="2385">
                  <c:v>1315.64</c:v>
                </c:pt>
                <c:pt idx="2386">
                  <c:v>1315.66</c:v>
                </c:pt>
                <c:pt idx="2387">
                  <c:v>1315.7</c:v>
                </c:pt>
                <c:pt idx="2388">
                  <c:v>1315.72</c:v>
                </c:pt>
                <c:pt idx="2389">
                  <c:v>1315.76</c:v>
                </c:pt>
                <c:pt idx="2390">
                  <c:v>1315.78</c:v>
                </c:pt>
                <c:pt idx="2391">
                  <c:v>1315.82</c:v>
                </c:pt>
                <c:pt idx="2392">
                  <c:v>1315.84</c:v>
                </c:pt>
                <c:pt idx="2393">
                  <c:v>1315.88</c:v>
                </c:pt>
                <c:pt idx="2394">
                  <c:v>1315.9</c:v>
                </c:pt>
                <c:pt idx="2395">
                  <c:v>1315.94</c:v>
                </c:pt>
                <c:pt idx="2396">
                  <c:v>1315.98</c:v>
                </c:pt>
                <c:pt idx="2397">
                  <c:v>1316</c:v>
                </c:pt>
                <c:pt idx="2398">
                  <c:v>1316.04</c:v>
                </c:pt>
                <c:pt idx="2399">
                  <c:v>1316.08</c:v>
                </c:pt>
                <c:pt idx="2400">
                  <c:v>1316.12</c:v>
                </c:pt>
                <c:pt idx="2401">
                  <c:v>1316.16</c:v>
                </c:pt>
                <c:pt idx="2402">
                  <c:v>1316.2</c:v>
                </c:pt>
                <c:pt idx="2403">
                  <c:v>1316.24</c:v>
                </c:pt>
                <c:pt idx="2404">
                  <c:v>1316.26</c:v>
                </c:pt>
                <c:pt idx="2405">
                  <c:v>1316.3</c:v>
                </c:pt>
                <c:pt idx="2406">
                  <c:v>1316.34</c:v>
                </c:pt>
                <c:pt idx="2407">
                  <c:v>1316.4</c:v>
                </c:pt>
                <c:pt idx="2408">
                  <c:v>1316.42</c:v>
                </c:pt>
                <c:pt idx="2409">
                  <c:v>1316.46</c:v>
                </c:pt>
                <c:pt idx="2410">
                  <c:v>1316.5</c:v>
                </c:pt>
                <c:pt idx="2411">
                  <c:v>1316.56</c:v>
                </c:pt>
                <c:pt idx="2412">
                  <c:v>1335.22</c:v>
                </c:pt>
                <c:pt idx="2413">
                  <c:v>1335.2</c:v>
                </c:pt>
                <c:pt idx="2414">
                  <c:v>1335.18</c:v>
                </c:pt>
                <c:pt idx="2415">
                  <c:v>1335.2</c:v>
                </c:pt>
                <c:pt idx="2416">
                  <c:v>1335.2</c:v>
                </c:pt>
                <c:pt idx="2417">
                  <c:v>1335.22</c:v>
                </c:pt>
                <c:pt idx="2418">
                  <c:v>1335.24</c:v>
                </c:pt>
                <c:pt idx="2419">
                  <c:v>1335.26</c:v>
                </c:pt>
                <c:pt idx="2420">
                  <c:v>1335.3</c:v>
                </c:pt>
                <c:pt idx="2421">
                  <c:v>1335.32</c:v>
                </c:pt>
                <c:pt idx="2422">
                  <c:v>1335.34</c:v>
                </c:pt>
                <c:pt idx="2423">
                  <c:v>1335.38</c:v>
                </c:pt>
                <c:pt idx="2424">
                  <c:v>1335.4</c:v>
                </c:pt>
                <c:pt idx="2425">
                  <c:v>1335.44</c:v>
                </c:pt>
                <c:pt idx="2426">
                  <c:v>1335.46</c:v>
                </c:pt>
                <c:pt idx="2427">
                  <c:v>1335.5</c:v>
                </c:pt>
                <c:pt idx="2428">
                  <c:v>1335.54</c:v>
                </c:pt>
                <c:pt idx="2429">
                  <c:v>1335.58</c:v>
                </c:pt>
                <c:pt idx="2430">
                  <c:v>1335.6</c:v>
                </c:pt>
                <c:pt idx="2431">
                  <c:v>1335.64</c:v>
                </c:pt>
                <c:pt idx="2432">
                  <c:v>1335.68</c:v>
                </c:pt>
                <c:pt idx="2433">
                  <c:v>1335.7</c:v>
                </c:pt>
                <c:pt idx="2434">
                  <c:v>1335.76</c:v>
                </c:pt>
                <c:pt idx="2435">
                  <c:v>1335.8</c:v>
                </c:pt>
                <c:pt idx="2436">
                  <c:v>1335.82</c:v>
                </c:pt>
                <c:pt idx="2437">
                  <c:v>1335.86</c:v>
                </c:pt>
                <c:pt idx="2438">
                  <c:v>1335.9</c:v>
                </c:pt>
                <c:pt idx="2439">
                  <c:v>1335.94</c:v>
                </c:pt>
                <c:pt idx="2440">
                  <c:v>1335.98</c:v>
                </c:pt>
                <c:pt idx="2441">
                  <c:v>1336.02</c:v>
                </c:pt>
                <c:pt idx="2442">
                  <c:v>1336.06</c:v>
                </c:pt>
                <c:pt idx="2443">
                  <c:v>1336.12</c:v>
                </c:pt>
                <c:pt idx="2444">
                  <c:v>1336.16</c:v>
                </c:pt>
                <c:pt idx="2445">
                  <c:v>1336.18</c:v>
                </c:pt>
                <c:pt idx="2446">
                  <c:v>1336.24</c:v>
                </c:pt>
                <c:pt idx="2447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Mapping!$H$2:$H$2449</c:f>
              <c:numCache>
                <c:formatCode>General</c:formatCode>
                <c:ptCount val="2448"/>
                <c:pt idx="0">
                  <c:v>55.41</c:v>
                </c:pt>
                <c:pt idx="1">
                  <c:v>56.3</c:v>
                </c:pt>
                <c:pt idx="2">
                  <c:v>57.01</c:v>
                </c:pt>
                <c:pt idx="3">
                  <c:v>57.57</c:v>
                </c:pt>
                <c:pt idx="4">
                  <c:v>58.09</c:v>
                </c:pt>
                <c:pt idx="5">
                  <c:v>58.51</c:v>
                </c:pt>
                <c:pt idx="6">
                  <c:v>58.81</c:v>
                </c:pt>
                <c:pt idx="7">
                  <c:v>59.07</c:v>
                </c:pt>
                <c:pt idx="8">
                  <c:v>59.31</c:v>
                </c:pt>
                <c:pt idx="9">
                  <c:v>59.57</c:v>
                </c:pt>
                <c:pt idx="10">
                  <c:v>60.71</c:v>
                </c:pt>
                <c:pt idx="11">
                  <c:v>60.09</c:v>
                </c:pt>
                <c:pt idx="12">
                  <c:v>60.21</c:v>
                </c:pt>
                <c:pt idx="13">
                  <c:v>61.21</c:v>
                </c:pt>
                <c:pt idx="14">
                  <c:v>61.37</c:v>
                </c:pt>
                <c:pt idx="15">
                  <c:v>61.56</c:v>
                </c:pt>
                <c:pt idx="16">
                  <c:v>61.58</c:v>
                </c:pt>
                <c:pt idx="17">
                  <c:v>61.8</c:v>
                </c:pt>
                <c:pt idx="18">
                  <c:v>61.81</c:v>
                </c:pt>
                <c:pt idx="19">
                  <c:v>61.92</c:v>
                </c:pt>
                <c:pt idx="20">
                  <c:v>62.02</c:v>
                </c:pt>
                <c:pt idx="21">
                  <c:v>62.11</c:v>
                </c:pt>
                <c:pt idx="22">
                  <c:v>62.11</c:v>
                </c:pt>
                <c:pt idx="23">
                  <c:v>62.3</c:v>
                </c:pt>
                <c:pt idx="24">
                  <c:v>62.27</c:v>
                </c:pt>
                <c:pt idx="25">
                  <c:v>62.4</c:v>
                </c:pt>
                <c:pt idx="26">
                  <c:v>62.39</c:v>
                </c:pt>
                <c:pt idx="27">
                  <c:v>62.5</c:v>
                </c:pt>
                <c:pt idx="28">
                  <c:v>62.54</c:v>
                </c:pt>
                <c:pt idx="29">
                  <c:v>62.57</c:v>
                </c:pt>
                <c:pt idx="30">
                  <c:v>62.6</c:v>
                </c:pt>
                <c:pt idx="31">
                  <c:v>62.8</c:v>
                </c:pt>
                <c:pt idx="32">
                  <c:v>62.77</c:v>
                </c:pt>
                <c:pt idx="33">
                  <c:v>62.76</c:v>
                </c:pt>
                <c:pt idx="34">
                  <c:v>62.77</c:v>
                </c:pt>
                <c:pt idx="35">
                  <c:v>62.76</c:v>
                </c:pt>
                <c:pt idx="36">
                  <c:v>56.01</c:v>
                </c:pt>
                <c:pt idx="37">
                  <c:v>57.1</c:v>
                </c:pt>
                <c:pt idx="38">
                  <c:v>57.68</c:v>
                </c:pt>
                <c:pt idx="39">
                  <c:v>58.37</c:v>
                </c:pt>
                <c:pt idx="40">
                  <c:v>58.81</c:v>
                </c:pt>
                <c:pt idx="41">
                  <c:v>59.36</c:v>
                </c:pt>
                <c:pt idx="42">
                  <c:v>59.63</c:v>
                </c:pt>
                <c:pt idx="43">
                  <c:v>60.09</c:v>
                </c:pt>
                <c:pt idx="44">
                  <c:v>60.32</c:v>
                </c:pt>
                <c:pt idx="45">
                  <c:v>60.65</c:v>
                </c:pt>
                <c:pt idx="46">
                  <c:v>60.94</c:v>
                </c:pt>
                <c:pt idx="47">
                  <c:v>61.14</c:v>
                </c:pt>
                <c:pt idx="48">
                  <c:v>61.47</c:v>
                </c:pt>
                <c:pt idx="49">
                  <c:v>61.54</c:v>
                </c:pt>
                <c:pt idx="50">
                  <c:v>61.72</c:v>
                </c:pt>
                <c:pt idx="51">
                  <c:v>61.79</c:v>
                </c:pt>
                <c:pt idx="52">
                  <c:v>61.94</c:v>
                </c:pt>
                <c:pt idx="53">
                  <c:v>62.06</c:v>
                </c:pt>
                <c:pt idx="54">
                  <c:v>62.05</c:v>
                </c:pt>
                <c:pt idx="55">
                  <c:v>62.04</c:v>
                </c:pt>
                <c:pt idx="56">
                  <c:v>62.29</c:v>
                </c:pt>
                <c:pt idx="57">
                  <c:v>62.17</c:v>
                </c:pt>
                <c:pt idx="58">
                  <c:v>62.55</c:v>
                </c:pt>
                <c:pt idx="59">
                  <c:v>62.39</c:v>
                </c:pt>
                <c:pt idx="60">
                  <c:v>62.51</c:v>
                </c:pt>
                <c:pt idx="61">
                  <c:v>62.37</c:v>
                </c:pt>
                <c:pt idx="62">
                  <c:v>62.58</c:v>
                </c:pt>
                <c:pt idx="63">
                  <c:v>62.63</c:v>
                </c:pt>
                <c:pt idx="64">
                  <c:v>62.6</c:v>
                </c:pt>
                <c:pt idx="65">
                  <c:v>62.82</c:v>
                </c:pt>
                <c:pt idx="66">
                  <c:v>62.64</c:v>
                </c:pt>
                <c:pt idx="67">
                  <c:v>62.47</c:v>
                </c:pt>
                <c:pt idx="68">
                  <c:v>62.66</c:v>
                </c:pt>
                <c:pt idx="69">
                  <c:v>62.79</c:v>
                </c:pt>
                <c:pt idx="70">
                  <c:v>62.84</c:v>
                </c:pt>
                <c:pt idx="71">
                  <c:v>63.26</c:v>
                </c:pt>
                <c:pt idx="72">
                  <c:v>52.62</c:v>
                </c:pt>
                <c:pt idx="73">
                  <c:v>53.4</c:v>
                </c:pt>
                <c:pt idx="74">
                  <c:v>54.02</c:v>
                </c:pt>
                <c:pt idx="75">
                  <c:v>54.47</c:v>
                </c:pt>
                <c:pt idx="76">
                  <c:v>54.77</c:v>
                </c:pt>
                <c:pt idx="77">
                  <c:v>55.09</c:v>
                </c:pt>
                <c:pt idx="78">
                  <c:v>55.33</c:v>
                </c:pt>
                <c:pt idx="79">
                  <c:v>55.64</c:v>
                </c:pt>
                <c:pt idx="80">
                  <c:v>55.78</c:v>
                </c:pt>
                <c:pt idx="81">
                  <c:v>55.96</c:v>
                </c:pt>
                <c:pt idx="82">
                  <c:v>56.16</c:v>
                </c:pt>
                <c:pt idx="83">
                  <c:v>56.31</c:v>
                </c:pt>
                <c:pt idx="84">
                  <c:v>56.46</c:v>
                </c:pt>
                <c:pt idx="85">
                  <c:v>56.5</c:v>
                </c:pt>
                <c:pt idx="86">
                  <c:v>56.62</c:v>
                </c:pt>
                <c:pt idx="87">
                  <c:v>56.74</c:v>
                </c:pt>
                <c:pt idx="88">
                  <c:v>56.77</c:v>
                </c:pt>
                <c:pt idx="89">
                  <c:v>56.85</c:v>
                </c:pt>
                <c:pt idx="90">
                  <c:v>56.82</c:v>
                </c:pt>
                <c:pt idx="91">
                  <c:v>56.98</c:v>
                </c:pt>
                <c:pt idx="92">
                  <c:v>56.99</c:v>
                </c:pt>
                <c:pt idx="93">
                  <c:v>57.05</c:v>
                </c:pt>
                <c:pt idx="94">
                  <c:v>56.97</c:v>
                </c:pt>
                <c:pt idx="95">
                  <c:v>57.09</c:v>
                </c:pt>
                <c:pt idx="96">
                  <c:v>57.13</c:v>
                </c:pt>
                <c:pt idx="97">
                  <c:v>57.16</c:v>
                </c:pt>
                <c:pt idx="98">
                  <c:v>57.24</c:v>
                </c:pt>
                <c:pt idx="99">
                  <c:v>57.25</c:v>
                </c:pt>
                <c:pt idx="100">
                  <c:v>57.34</c:v>
                </c:pt>
                <c:pt idx="101">
                  <c:v>57.34</c:v>
                </c:pt>
                <c:pt idx="102">
                  <c:v>57.34</c:v>
                </c:pt>
                <c:pt idx="103">
                  <c:v>57.35</c:v>
                </c:pt>
                <c:pt idx="104">
                  <c:v>57.42</c:v>
                </c:pt>
                <c:pt idx="105">
                  <c:v>57.4</c:v>
                </c:pt>
                <c:pt idx="106">
                  <c:v>57.44</c:v>
                </c:pt>
                <c:pt idx="107">
                  <c:v>57.43</c:v>
                </c:pt>
                <c:pt idx="108">
                  <c:v>54.15</c:v>
                </c:pt>
                <c:pt idx="109">
                  <c:v>54.97</c:v>
                </c:pt>
                <c:pt idx="110">
                  <c:v>55.45</c:v>
                </c:pt>
                <c:pt idx="111">
                  <c:v>55.99</c:v>
                </c:pt>
                <c:pt idx="112">
                  <c:v>56.29</c:v>
                </c:pt>
                <c:pt idx="113">
                  <c:v>56.66</c:v>
                </c:pt>
                <c:pt idx="114">
                  <c:v>56.91</c:v>
                </c:pt>
                <c:pt idx="115">
                  <c:v>57.13</c:v>
                </c:pt>
                <c:pt idx="116">
                  <c:v>57.35</c:v>
                </c:pt>
                <c:pt idx="117">
                  <c:v>57.55</c:v>
                </c:pt>
                <c:pt idx="118">
                  <c:v>57.63</c:v>
                </c:pt>
                <c:pt idx="119">
                  <c:v>57.83</c:v>
                </c:pt>
                <c:pt idx="120">
                  <c:v>57.88</c:v>
                </c:pt>
                <c:pt idx="121">
                  <c:v>58.01</c:v>
                </c:pt>
                <c:pt idx="122">
                  <c:v>58.11</c:v>
                </c:pt>
                <c:pt idx="123">
                  <c:v>58.15</c:v>
                </c:pt>
                <c:pt idx="124">
                  <c:v>58.28</c:v>
                </c:pt>
                <c:pt idx="125">
                  <c:v>58.37</c:v>
                </c:pt>
                <c:pt idx="126">
                  <c:v>58.46</c:v>
                </c:pt>
                <c:pt idx="127">
                  <c:v>58.5</c:v>
                </c:pt>
                <c:pt idx="128">
                  <c:v>58.53</c:v>
                </c:pt>
                <c:pt idx="129">
                  <c:v>58.59</c:v>
                </c:pt>
                <c:pt idx="130">
                  <c:v>58.63</c:v>
                </c:pt>
                <c:pt idx="131">
                  <c:v>58.67</c:v>
                </c:pt>
                <c:pt idx="132">
                  <c:v>58.64</c:v>
                </c:pt>
                <c:pt idx="133">
                  <c:v>58.72</c:v>
                </c:pt>
                <c:pt idx="134">
                  <c:v>58.84</c:v>
                </c:pt>
                <c:pt idx="135">
                  <c:v>58.77</c:v>
                </c:pt>
                <c:pt idx="136">
                  <c:v>58.85</c:v>
                </c:pt>
                <c:pt idx="137">
                  <c:v>59.13</c:v>
                </c:pt>
                <c:pt idx="138">
                  <c:v>58.95</c:v>
                </c:pt>
                <c:pt idx="139">
                  <c:v>59.25</c:v>
                </c:pt>
                <c:pt idx="140">
                  <c:v>58.96</c:v>
                </c:pt>
                <c:pt idx="141">
                  <c:v>59.05</c:v>
                </c:pt>
                <c:pt idx="142">
                  <c:v>59.18</c:v>
                </c:pt>
                <c:pt idx="143">
                  <c:v>59.17</c:v>
                </c:pt>
                <c:pt idx="144">
                  <c:v>55.21</c:v>
                </c:pt>
                <c:pt idx="145">
                  <c:v>56.14</c:v>
                </c:pt>
                <c:pt idx="146">
                  <c:v>56.82</c:v>
                </c:pt>
                <c:pt idx="147">
                  <c:v>57.36</c:v>
                </c:pt>
                <c:pt idx="148">
                  <c:v>57.81</c:v>
                </c:pt>
                <c:pt idx="149">
                  <c:v>58.28</c:v>
                </c:pt>
                <c:pt idx="150">
                  <c:v>58.59</c:v>
                </c:pt>
                <c:pt idx="151">
                  <c:v>58.91</c:v>
                </c:pt>
                <c:pt idx="152">
                  <c:v>59.14</c:v>
                </c:pt>
                <c:pt idx="153">
                  <c:v>59.59</c:v>
                </c:pt>
                <c:pt idx="154">
                  <c:v>59.81</c:v>
                </c:pt>
                <c:pt idx="155">
                  <c:v>59.99</c:v>
                </c:pt>
                <c:pt idx="156">
                  <c:v>60.07</c:v>
                </c:pt>
                <c:pt idx="157">
                  <c:v>60.2</c:v>
                </c:pt>
                <c:pt idx="158">
                  <c:v>61.26</c:v>
                </c:pt>
                <c:pt idx="159">
                  <c:v>61.32</c:v>
                </c:pt>
                <c:pt idx="160">
                  <c:v>61.54</c:v>
                </c:pt>
                <c:pt idx="161">
                  <c:v>60.6</c:v>
                </c:pt>
                <c:pt idx="162">
                  <c:v>61.74</c:v>
                </c:pt>
                <c:pt idx="163">
                  <c:v>61.88</c:v>
                </c:pt>
                <c:pt idx="164">
                  <c:v>61.97</c:v>
                </c:pt>
                <c:pt idx="165">
                  <c:v>62.04</c:v>
                </c:pt>
                <c:pt idx="166">
                  <c:v>62.05</c:v>
                </c:pt>
                <c:pt idx="167">
                  <c:v>62.18</c:v>
                </c:pt>
                <c:pt idx="168">
                  <c:v>62.21</c:v>
                </c:pt>
                <c:pt idx="169">
                  <c:v>62.21</c:v>
                </c:pt>
                <c:pt idx="170">
                  <c:v>62.42</c:v>
                </c:pt>
                <c:pt idx="171">
                  <c:v>62.45</c:v>
                </c:pt>
                <c:pt idx="172">
                  <c:v>62.39</c:v>
                </c:pt>
                <c:pt idx="173">
                  <c:v>62.56</c:v>
                </c:pt>
                <c:pt idx="174">
                  <c:v>62.53</c:v>
                </c:pt>
                <c:pt idx="175">
                  <c:v>62.57</c:v>
                </c:pt>
                <c:pt idx="176">
                  <c:v>62.62</c:v>
                </c:pt>
                <c:pt idx="177">
                  <c:v>62.69</c:v>
                </c:pt>
                <c:pt idx="178">
                  <c:v>62.74</c:v>
                </c:pt>
                <c:pt idx="179">
                  <c:v>62.75</c:v>
                </c:pt>
                <c:pt idx="180">
                  <c:v>56.01</c:v>
                </c:pt>
                <c:pt idx="181">
                  <c:v>56.75</c:v>
                </c:pt>
                <c:pt idx="182">
                  <c:v>58.05</c:v>
                </c:pt>
                <c:pt idx="183">
                  <c:v>58.64</c:v>
                </c:pt>
                <c:pt idx="184">
                  <c:v>59.1</c:v>
                </c:pt>
                <c:pt idx="185">
                  <c:v>59.49</c:v>
                </c:pt>
                <c:pt idx="186">
                  <c:v>59.86</c:v>
                </c:pt>
                <c:pt idx="187">
                  <c:v>60.23</c:v>
                </c:pt>
                <c:pt idx="188">
                  <c:v>60.47</c:v>
                </c:pt>
                <c:pt idx="189">
                  <c:v>60.73</c:v>
                </c:pt>
                <c:pt idx="190">
                  <c:v>60.98</c:v>
                </c:pt>
                <c:pt idx="191">
                  <c:v>61.19</c:v>
                </c:pt>
                <c:pt idx="192">
                  <c:v>61.32</c:v>
                </c:pt>
                <c:pt idx="193">
                  <c:v>61.57</c:v>
                </c:pt>
                <c:pt idx="194">
                  <c:v>61.58</c:v>
                </c:pt>
                <c:pt idx="195">
                  <c:v>61.73</c:v>
                </c:pt>
                <c:pt idx="196">
                  <c:v>61.93</c:v>
                </c:pt>
                <c:pt idx="197">
                  <c:v>61.9</c:v>
                </c:pt>
                <c:pt idx="198">
                  <c:v>62.09</c:v>
                </c:pt>
                <c:pt idx="199">
                  <c:v>62.06</c:v>
                </c:pt>
                <c:pt idx="200">
                  <c:v>62.19</c:v>
                </c:pt>
                <c:pt idx="201">
                  <c:v>62.26</c:v>
                </c:pt>
                <c:pt idx="202">
                  <c:v>62.33</c:v>
                </c:pt>
                <c:pt idx="203">
                  <c:v>62.37</c:v>
                </c:pt>
                <c:pt idx="204">
                  <c:v>62.48</c:v>
                </c:pt>
                <c:pt idx="205">
                  <c:v>62.46</c:v>
                </c:pt>
                <c:pt idx="206">
                  <c:v>62.51</c:v>
                </c:pt>
                <c:pt idx="207">
                  <c:v>62.48</c:v>
                </c:pt>
                <c:pt idx="208">
                  <c:v>62.36</c:v>
                </c:pt>
                <c:pt idx="209">
                  <c:v>62.59</c:v>
                </c:pt>
                <c:pt idx="210">
                  <c:v>62.88</c:v>
                </c:pt>
                <c:pt idx="211">
                  <c:v>62.63</c:v>
                </c:pt>
                <c:pt idx="212">
                  <c:v>62.82</c:v>
                </c:pt>
                <c:pt idx="213">
                  <c:v>62.75</c:v>
                </c:pt>
                <c:pt idx="214">
                  <c:v>62.6</c:v>
                </c:pt>
                <c:pt idx="215">
                  <c:v>62.71</c:v>
                </c:pt>
                <c:pt idx="216">
                  <c:v>52.25</c:v>
                </c:pt>
                <c:pt idx="217">
                  <c:v>52.98</c:v>
                </c:pt>
                <c:pt idx="218">
                  <c:v>53.62</c:v>
                </c:pt>
                <c:pt idx="219">
                  <c:v>54.1</c:v>
                </c:pt>
                <c:pt idx="220">
                  <c:v>54.48</c:v>
                </c:pt>
                <c:pt idx="221">
                  <c:v>54.78</c:v>
                </c:pt>
                <c:pt idx="222">
                  <c:v>55.05</c:v>
                </c:pt>
                <c:pt idx="223">
                  <c:v>55.29</c:v>
                </c:pt>
                <c:pt idx="224">
                  <c:v>55.54</c:v>
                </c:pt>
                <c:pt idx="225">
                  <c:v>55.72</c:v>
                </c:pt>
                <c:pt idx="226">
                  <c:v>55.88</c:v>
                </c:pt>
                <c:pt idx="227">
                  <c:v>56.03</c:v>
                </c:pt>
                <c:pt idx="228">
                  <c:v>56.13</c:v>
                </c:pt>
                <c:pt idx="229">
                  <c:v>56.24</c:v>
                </c:pt>
                <c:pt idx="230">
                  <c:v>56.41</c:v>
                </c:pt>
                <c:pt idx="231">
                  <c:v>56.5</c:v>
                </c:pt>
                <c:pt idx="232">
                  <c:v>56.51</c:v>
                </c:pt>
                <c:pt idx="233">
                  <c:v>56.52</c:v>
                </c:pt>
                <c:pt idx="234">
                  <c:v>56.65</c:v>
                </c:pt>
                <c:pt idx="235">
                  <c:v>56.75</c:v>
                </c:pt>
                <c:pt idx="236">
                  <c:v>56.81</c:v>
                </c:pt>
                <c:pt idx="237">
                  <c:v>56.75</c:v>
                </c:pt>
                <c:pt idx="238">
                  <c:v>56.84</c:v>
                </c:pt>
                <c:pt idx="239">
                  <c:v>56.89</c:v>
                </c:pt>
                <c:pt idx="240">
                  <c:v>56.97</c:v>
                </c:pt>
                <c:pt idx="241">
                  <c:v>56.98</c:v>
                </c:pt>
                <c:pt idx="242">
                  <c:v>57.19</c:v>
                </c:pt>
                <c:pt idx="243">
                  <c:v>57.09</c:v>
                </c:pt>
                <c:pt idx="244">
                  <c:v>57.25</c:v>
                </c:pt>
                <c:pt idx="245">
                  <c:v>57.11</c:v>
                </c:pt>
                <c:pt idx="246">
                  <c:v>57.23</c:v>
                </c:pt>
                <c:pt idx="247">
                  <c:v>57.26</c:v>
                </c:pt>
                <c:pt idx="248">
                  <c:v>57.22</c:v>
                </c:pt>
                <c:pt idx="249">
                  <c:v>57.23</c:v>
                </c:pt>
                <c:pt idx="250">
                  <c:v>57.26</c:v>
                </c:pt>
                <c:pt idx="251">
                  <c:v>57.31</c:v>
                </c:pt>
                <c:pt idx="252">
                  <c:v>53.83</c:v>
                </c:pt>
                <c:pt idx="253">
                  <c:v>54.6</c:v>
                </c:pt>
                <c:pt idx="254">
                  <c:v>55.21</c:v>
                </c:pt>
                <c:pt idx="255">
                  <c:v>55.66</c:v>
                </c:pt>
                <c:pt idx="256">
                  <c:v>56.01</c:v>
                </c:pt>
                <c:pt idx="257">
                  <c:v>56.34</c:v>
                </c:pt>
                <c:pt idx="258">
                  <c:v>56.61</c:v>
                </c:pt>
                <c:pt idx="259">
                  <c:v>56.85</c:v>
                </c:pt>
                <c:pt idx="260">
                  <c:v>57.08</c:v>
                </c:pt>
                <c:pt idx="261">
                  <c:v>57.28</c:v>
                </c:pt>
                <c:pt idx="262">
                  <c:v>57.42</c:v>
                </c:pt>
                <c:pt idx="263">
                  <c:v>57.54</c:v>
                </c:pt>
                <c:pt idx="264">
                  <c:v>57.72</c:v>
                </c:pt>
                <c:pt idx="265">
                  <c:v>57.81</c:v>
                </c:pt>
                <c:pt idx="266">
                  <c:v>57.88</c:v>
                </c:pt>
                <c:pt idx="267">
                  <c:v>58</c:v>
                </c:pt>
                <c:pt idx="268">
                  <c:v>58.15</c:v>
                </c:pt>
                <c:pt idx="269">
                  <c:v>58.17</c:v>
                </c:pt>
                <c:pt idx="270">
                  <c:v>58.26</c:v>
                </c:pt>
                <c:pt idx="271">
                  <c:v>58.31</c:v>
                </c:pt>
                <c:pt idx="272">
                  <c:v>58.33</c:v>
                </c:pt>
                <c:pt idx="273">
                  <c:v>58.38</c:v>
                </c:pt>
                <c:pt idx="274">
                  <c:v>58.49</c:v>
                </c:pt>
                <c:pt idx="275">
                  <c:v>58.5</c:v>
                </c:pt>
                <c:pt idx="276">
                  <c:v>58.48</c:v>
                </c:pt>
                <c:pt idx="277">
                  <c:v>58.52</c:v>
                </c:pt>
                <c:pt idx="278">
                  <c:v>58.52</c:v>
                </c:pt>
                <c:pt idx="279">
                  <c:v>58.74</c:v>
                </c:pt>
                <c:pt idx="280">
                  <c:v>58.78</c:v>
                </c:pt>
                <c:pt idx="281">
                  <c:v>58.72</c:v>
                </c:pt>
                <c:pt idx="282">
                  <c:v>58.79</c:v>
                </c:pt>
                <c:pt idx="283">
                  <c:v>58.79</c:v>
                </c:pt>
                <c:pt idx="284">
                  <c:v>58.87</c:v>
                </c:pt>
                <c:pt idx="285">
                  <c:v>59.19</c:v>
                </c:pt>
                <c:pt idx="286">
                  <c:v>58.96</c:v>
                </c:pt>
                <c:pt idx="287">
                  <c:v>59.01</c:v>
                </c:pt>
                <c:pt idx="288">
                  <c:v>55.04</c:v>
                </c:pt>
                <c:pt idx="289">
                  <c:v>56.02</c:v>
                </c:pt>
                <c:pt idx="290">
                  <c:v>56.69</c:v>
                </c:pt>
                <c:pt idx="291">
                  <c:v>57.29</c:v>
                </c:pt>
                <c:pt idx="292">
                  <c:v>57.77</c:v>
                </c:pt>
                <c:pt idx="293">
                  <c:v>58.14</c:v>
                </c:pt>
                <c:pt idx="294">
                  <c:v>58.5</c:v>
                </c:pt>
                <c:pt idx="295">
                  <c:v>58.74</c:v>
                </c:pt>
                <c:pt idx="296">
                  <c:v>59.09</c:v>
                </c:pt>
                <c:pt idx="297">
                  <c:v>59.27</c:v>
                </c:pt>
                <c:pt idx="298">
                  <c:v>59.62</c:v>
                </c:pt>
                <c:pt idx="299">
                  <c:v>60.73</c:v>
                </c:pt>
                <c:pt idx="300">
                  <c:v>60.86</c:v>
                </c:pt>
                <c:pt idx="301">
                  <c:v>60.97</c:v>
                </c:pt>
                <c:pt idx="302">
                  <c:v>61.19</c:v>
                </c:pt>
                <c:pt idx="303">
                  <c:v>61.21</c:v>
                </c:pt>
                <c:pt idx="304">
                  <c:v>61.39</c:v>
                </c:pt>
                <c:pt idx="305">
                  <c:v>61.57</c:v>
                </c:pt>
                <c:pt idx="306">
                  <c:v>61.61</c:v>
                </c:pt>
                <c:pt idx="307">
                  <c:v>61.77</c:v>
                </c:pt>
                <c:pt idx="308">
                  <c:v>61.86</c:v>
                </c:pt>
                <c:pt idx="309">
                  <c:v>61.91</c:v>
                </c:pt>
                <c:pt idx="310">
                  <c:v>61.92</c:v>
                </c:pt>
                <c:pt idx="311">
                  <c:v>62.07</c:v>
                </c:pt>
                <c:pt idx="312">
                  <c:v>62.16</c:v>
                </c:pt>
                <c:pt idx="313">
                  <c:v>62.21</c:v>
                </c:pt>
                <c:pt idx="314">
                  <c:v>62.22</c:v>
                </c:pt>
                <c:pt idx="315">
                  <c:v>62.24</c:v>
                </c:pt>
                <c:pt idx="316">
                  <c:v>62.37</c:v>
                </c:pt>
                <c:pt idx="317">
                  <c:v>62.4</c:v>
                </c:pt>
                <c:pt idx="318">
                  <c:v>62.45</c:v>
                </c:pt>
                <c:pt idx="319">
                  <c:v>62.58</c:v>
                </c:pt>
                <c:pt idx="320">
                  <c:v>62.51</c:v>
                </c:pt>
                <c:pt idx="321">
                  <c:v>62.64</c:v>
                </c:pt>
                <c:pt idx="322">
                  <c:v>62.67</c:v>
                </c:pt>
                <c:pt idx="323">
                  <c:v>62.63</c:v>
                </c:pt>
                <c:pt idx="324">
                  <c:v>55.78</c:v>
                </c:pt>
                <c:pt idx="325">
                  <c:v>56.54</c:v>
                </c:pt>
                <c:pt idx="326">
                  <c:v>58.22</c:v>
                </c:pt>
                <c:pt idx="327">
                  <c:v>58.92</c:v>
                </c:pt>
                <c:pt idx="328">
                  <c:v>59.37</c:v>
                </c:pt>
                <c:pt idx="329">
                  <c:v>59.82</c:v>
                </c:pt>
                <c:pt idx="330">
                  <c:v>60.17</c:v>
                </c:pt>
                <c:pt idx="331">
                  <c:v>60.48</c:v>
                </c:pt>
                <c:pt idx="332">
                  <c:v>60.71</c:v>
                </c:pt>
                <c:pt idx="333">
                  <c:v>60.82</c:v>
                </c:pt>
                <c:pt idx="334">
                  <c:v>60.97</c:v>
                </c:pt>
                <c:pt idx="335">
                  <c:v>61.23</c:v>
                </c:pt>
                <c:pt idx="336">
                  <c:v>61.36</c:v>
                </c:pt>
                <c:pt idx="337">
                  <c:v>61.48</c:v>
                </c:pt>
                <c:pt idx="338">
                  <c:v>61.7</c:v>
                </c:pt>
                <c:pt idx="339">
                  <c:v>61.63</c:v>
                </c:pt>
                <c:pt idx="340">
                  <c:v>61.7</c:v>
                </c:pt>
                <c:pt idx="341">
                  <c:v>61.98</c:v>
                </c:pt>
                <c:pt idx="342">
                  <c:v>61.94</c:v>
                </c:pt>
                <c:pt idx="343">
                  <c:v>62.15</c:v>
                </c:pt>
                <c:pt idx="344">
                  <c:v>62.09</c:v>
                </c:pt>
                <c:pt idx="345">
                  <c:v>62.23</c:v>
                </c:pt>
                <c:pt idx="346">
                  <c:v>62.14</c:v>
                </c:pt>
                <c:pt idx="347">
                  <c:v>62.31</c:v>
                </c:pt>
                <c:pt idx="348">
                  <c:v>62.47</c:v>
                </c:pt>
                <c:pt idx="349">
                  <c:v>62.25</c:v>
                </c:pt>
                <c:pt idx="350">
                  <c:v>62.35</c:v>
                </c:pt>
                <c:pt idx="351">
                  <c:v>62.63</c:v>
                </c:pt>
                <c:pt idx="352">
                  <c:v>62.51</c:v>
                </c:pt>
                <c:pt idx="353">
                  <c:v>62.3</c:v>
                </c:pt>
                <c:pt idx="354">
                  <c:v>62.51</c:v>
                </c:pt>
                <c:pt idx="355">
                  <c:v>62.59</c:v>
                </c:pt>
                <c:pt idx="356">
                  <c:v>62.65</c:v>
                </c:pt>
                <c:pt idx="357">
                  <c:v>62.71</c:v>
                </c:pt>
                <c:pt idx="358">
                  <c:v>62.78</c:v>
                </c:pt>
                <c:pt idx="359">
                  <c:v>62.78</c:v>
                </c:pt>
                <c:pt idx="360">
                  <c:v>51.9</c:v>
                </c:pt>
                <c:pt idx="361">
                  <c:v>52.64</c:v>
                </c:pt>
                <c:pt idx="362">
                  <c:v>53.3</c:v>
                </c:pt>
                <c:pt idx="363">
                  <c:v>53.78</c:v>
                </c:pt>
                <c:pt idx="364">
                  <c:v>54.15</c:v>
                </c:pt>
                <c:pt idx="365">
                  <c:v>54.44</c:v>
                </c:pt>
                <c:pt idx="366">
                  <c:v>54.78</c:v>
                </c:pt>
                <c:pt idx="367">
                  <c:v>55.05</c:v>
                </c:pt>
                <c:pt idx="368">
                  <c:v>55.26</c:v>
                </c:pt>
                <c:pt idx="369">
                  <c:v>55.43</c:v>
                </c:pt>
                <c:pt idx="370">
                  <c:v>55.61</c:v>
                </c:pt>
                <c:pt idx="371">
                  <c:v>55.75</c:v>
                </c:pt>
                <c:pt idx="372">
                  <c:v>55.93</c:v>
                </c:pt>
                <c:pt idx="373">
                  <c:v>56.05</c:v>
                </c:pt>
                <c:pt idx="374">
                  <c:v>56.16</c:v>
                </c:pt>
                <c:pt idx="375">
                  <c:v>56.21</c:v>
                </c:pt>
                <c:pt idx="376">
                  <c:v>56.34</c:v>
                </c:pt>
                <c:pt idx="377">
                  <c:v>56.42</c:v>
                </c:pt>
                <c:pt idx="378">
                  <c:v>56.49</c:v>
                </c:pt>
                <c:pt idx="379">
                  <c:v>56.49</c:v>
                </c:pt>
                <c:pt idx="380">
                  <c:v>56.6</c:v>
                </c:pt>
                <c:pt idx="381">
                  <c:v>56.64</c:v>
                </c:pt>
                <c:pt idx="382">
                  <c:v>56.61</c:v>
                </c:pt>
                <c:pt idx="383">
                  <c:v>56.67</c:v>
                </c:pt>
                <c:pt idx="384">
                  <c:v>56.83</c:v>
                </c:pt>
                <c:pt idx="385">
                  <c:v>56.82</c:v>
                </c:pt>
                <c:pt idx="386">
                  <c:v>56.84</c:v>
                </c:pt>
                <c:pt idx="387">
                  <c:v>56.88</c:v>
                </c:pt>
                <c:pt idx="388">
                  <c:v>56.96</c:v>
                </c:pt>
                <c:pt idx="389">
                  <c:v>56.95</c:v>
                </c:pt>
                <c:pt idx="390">
                  <c:v>56.99</c:v>
                </c:pt>
                <c:pt idx="391">
                  <c:v>57.04</c:v>
                </c:pt>
                <c:pt idx="392">
                  <c:v>57.15</c:v>
                </c:pt>
                <c:pt idx="393">
                  <c:v>57.09</c:v>
                </c:pt>
                <c:pt idx="394">
                  <c:v>57.17</c:v>
                </c:pt>
                <c:pt idx="395">
                  <c:v>57.13</c:v>
                </c:pt>
                <c:pt idx="396">
                  <c:v>53.52</c:v>
                </c:pt>
                <c:pt idx="397">
                  <c:v>54.31</c:v>
                </c:pt>
                <c:pt idx="398">
                  <c:v>54.9</c:v>
                </c:pt>
                <c:pt idx="399">
                  <c:v>55.32</c:v>
                </c:pt>
                <c:pt idx="400">
                  <c:v>55.76</c:v>
                </c:pt>
                <c:pt idx="401">
                  <c:v>56.08</c:v>
                </c:pt>
                <c:pt idx="402">
                  <c:v>56.39</c:v>
                </c:pt>
                <c:pt idx="403">
                  <c:v>56.62</c:v>
                </c:pt>
                <c:pt idx="404">
                  <c:v>56.8</c:v>
                </c:pt>
                <c:pt idx="405">
                  <c:v>57.03</c:v>
                </c:pt>
                <c:pt idx="406">
                  <c:v>57.12</c:v>
                </c:pt>
                <c:pt idx="407">
                  <c:v>57.3</c:v>
                </c:pt>
                <c:pt idx="408">
                  <c:v>57.44</c:v>
                </c:pt>
                <c:pt idx="409">
                  <c:v>57.51</c:v>
                </c:pt>
                <c:pt idx="410">
                  <c:v>57.59</c:v>
                </c:pt>
                <c:pt idx="411">
                  <c:v>57.73</c:v>
                </c:pt>
                <c:pt idx="412">
                  <c:v>57.89</c:v>
                </c:pt>
                <c:pt idx="413">
                  <c:v>58</c:v>
                </c:pt>
                <c:pt idx="414">
                  <c:v>58</c:v>
                </c:pt>
                <c:pt idx="415">
                  <c:v>58.23</c:v>
                </c:pt>
                <c:pt idx="416">
                  <c:v>58.19</c:v>
                </c:pt>
                <c:pt idx="417">
                  <c:v>58.19</c:v>
                </c:pt>
                <c:pt idx="418">
                  <c:v>58.25</c:v>
                </c:pt>
                <c:pt idx="419">
                  <c:v>58.2</c:v>
                </c:pt>
                <c:pt idx="420">
                  <c:v>58.36</c:v>
                </c:pt>
                <c:pt idx="421">
                  <c:v>58.44</c:v>
                </c:pt>
                <c:pt idx="422">
                  <c:v>58.51</c:v>
                </c:pt>
                <c:pt idx="423">
                  <c:v>58.47</c:v>
                </c:pt>
                <c:pt idx="424">
                  <c:v>58.52</c:v>
                </c:pt>
                <c:pt idx="425">
                  <c:v>58.55</c:v>
                </c:pt>
                <c:pt idx="426">
                  <c:v>58.62</c:v>
                </c:pt>
                <c:pt idx="427">
                  <c:v>58.68</c:v>
                </c:pt>
                <c:pt idx="428">
                  <c:v>58.67</c:v>
                </c:pt>
                <c:pt idx="429">
                  <c:v>58.65</c:v>
                </c:pt>
                <c:pt idx="430">
                  <c:v>58.71</c:v>
                </c:pt>
                <c:pt idx="431">
                  <c:v>58.88</c:v>
                </c:pt>
                <c:pt idx="432">
                  <c:v>54.85</c:v>
                </c:pt>
                <c:pt idx="433">
                  <c:v>55.78</c:v>
                </c:pt>
                <c:pt idx="434">
                  <c:v>56.57</c:v>
                </c:pt>
                <c:pt idx="435">
                  <c:v>57.17</c:v>
                </c:pt>
                <c:pt idx="436">
                  <c:v>57.61</c:v>
                </c:pt>
                <c:pt idx="437">
                  <c:v>58.01</c:v>
                </c:pt>
                <c:pt idx="438">
                  <c:v>58.38</c:v>
                </c:pt>
                <c:pt idx="439">
                  <c:v>58.63</c:v>
                </c:pt>
                <c:pt idx="440">
                  <c:v>58.98</c:v>
                </c:pt>
                <c:pt idx="441">
                  <c:v>59.22</c:v>
                </c:pt>
                <c:pt idx="442">
                  <c:v>59.39</c:v>
                </c:pt>
                <c:pt idx="443">
                  <c:v>60.58</c:v>
                </c:pt>
                <c:pt idx="444">
                  <c:v>60.74</c:v>
                </c:pt>
                <c:pt idx="445">
                  <c:v>60.86</c:v>
                </c:pt>
                <c:pt idx="446">
                  <c:v>61.06</c:v>
                </c:pt>
                <c:pt idx="447">
                  <c:v>61.14</c:v>
                </c:pt>
                <c:pt idx="448">
                  <c:v>61.27</c:v>
                </c:pt>
                <c:pt idx="449">
                  <c:v>61.43</c:v>
                </c:pt>
                <c:pt idx="450">
                  <c:v>61.48</c:v>
                </c:pt>
                <c:pt idx="451">
                  <c:v>61.56</c:v>
                </c:pt>
                <c:pt idx="452">
                  <c:v>61.78</c:v>
                </c:pt>
                <c:pt idx="453">
                  <c:v>61.79</c:v>
                </c:pt>
                <c:pt idx="454">
                  <c:v>61.84</c:v>
                </c:pt>
                <c:pt idx="455">
                  <c:v>61.93</c:v>
                </c:pt>
                <c:pt idx="456">
                  <c:v>62.04</c:v>
                </c:pt>
                <c:pt idx="457">
                  <c:v>62.15</c:v>
                </c:pt>
                <c:pt idx="458">
                  <c:v>62.14</c:v>
                </c:pt>
                <c:pt idx="459">
                  <c:v>62.17</c:v>
                </c:pt>
                <c:pt idx="460">
                  <c:v>62.35</c:v>
                </c:pt>
                <c:pt idx="461">
                  <c:v>62.36</c:v>
                </c:pt>
                <c:pt idx="462">
                  <c:v>62.36</c:v>
                </c:pt>
                <c:pt idx="463">
                  <c:v>62.43</c:v>
                </c:pt>
                <c:pt idx="464">
                  <c:v>62.43</c:v>
                </c:pt>
                <c:pt idx="465">
                  <c:v>62.55</c:v>
                </c:pt>
                <c:pt idx="466">
                  <c:v>62.53</c:v>
                </c:pt>
                <c:pt idx="467">
                  <c:v>62.65</c:v>
                </c:pt>
                <c:pt idx="468">
                  <c:v>55.5</c:v>
                </c:pt>
                <c:pt idx="469">
                  <c:v>56.4</c:v>
                </c:pt>
                <c:pt idx="470">
                  <c:v>58.51</c:v>
                </c:pt>
                <c:pt idx="471">
                  <c:v>58.99</c:v>
                </c:pt>
                <c:pt idx="472">
                  <c:v>59.47</c:v>
                </c:pt>
                <c:pt idx="473">
                  <c:v>59.71</c:v>
                </c:pt>
                <c:pt idx="474">
                  <c:v>60.1</c:v>
                </c:pt>
                <c:pt idx="475">
                  <c:v>60.41</c:v>
                </c:pt>
                <c:pt idx="476">
                  <c:v>60.63</c:v>
                </c:pt>
                <c:pt idx="477">
                  <c:v>60.73</c:v>
                </c:pt>
                <c:pt idx="478">
                  <c:v>61</c:v>
                </c:pt>
                <c:pt idx="479">
                  <c:v>61.07</c:v>
                </c:pt>
                <c:pt idx="480">
                  <c:v>61.18</c:v>
                </c:pt>
                <c:pt idx="481">
                  <c:v>61.37</c:v>
                </c:pt>
                <c:pt idx="482">
                  <c:v>61.39</c:v>
                </c:pt>
                <c:pt idx="483">
                  <c:v>61.63</c:v>
                </c:pt>
                <c:pt idx="484">
                  <c:v>61.76</c:v>
                </c:pt>
                <c:pt idx="485">
                  <c:v>61.83</c:v>
                </c:pt>
                <c:pt idx="486">
                  <c:v>61.95</c:v>
                </c:pt>
                <c:pt idx="487">
                  <c:v>61.85</c:v>
                </c:pt>
                <c:pt idx="488">
                  <c:v>61.85</c:v>
                </c:pt>
                <c:pt idx="489">
                  <c:v>62.1</c:v>
                </c:pt>
                <c:pt idx="490">
                  <c:v>62.05</c:v>
                </c:pt>
                <c:pt idx="491">
                  <c:v>62.13</c:v>
                </c:pt>
                <c:pt idx="492">
                  <c:v>62.23</c:v>
                </c:pt>
                <c:pt idx="493">
                  <c:v>62.37</c:v>
                </c:pt>
                <c:pt idx="494">
                  <c:v>62.22</c:v>
                </c:pt>
                <c:pt idx="495">
                  <c:v>62.21</c:v>
                </c:pt>
                <c:pt idx="496">
                  <c:v>62.44</c:v>
                </c:pt>
                <c:pt idx="497">
                  <c:v>62.51</c:v>
                </c:pt>
                <c:pt idx="498">
                  <c:v>62.69</c:v>
                </c:pt>
                <c:pt idx="499">
                  <c:v>62.5</c:v>
                </c:pt>
                <c:pt idx="500">
                  <c:v>62.55</c:v>
                </c:pt>
                <c:pt idx="501">
                  <c:v>62.49</c:v>
                </c:pt>
                <c:pt idx="502">
                  <c:v>62.89</c:v>
                </c:pt>
                <c:pt idx="503">
                  <c:v>62.58</c:v>
                </c:pt>
                <c:pt idx="504">
                  <c:v>51.55</c:v>
                </c:pt>
                <c:pt idx="505">
                  <c:v>52.26</c:v>
                </c:pt>
                <c:pt idx="506">
                  <c:v>52.91</c:v>
                </c:pt>
                <c:pt idx="507">
                  <c:v>53.41</c:v>
                </c:pt>
                <c:pt idx="508">
                  <c:v>53.85</c:v>
                </c:pt>
                <c:pt idx="509">
                  <c:v>54.2</c:v>
                </c:pt>
                <c:pt idx="510">
                  <c:v>54.47</c:v>
                </c:pt>
                <c:pt idx="511">
                  <c:v>54.78</c:v>
                </c:pt>
                <c:pt idx="512">
                  <c:v>54.97</c:v>
                </c:pt>
                <c:pt idx="513">
                  <c:v>55.11</c:v>
                </c:pt>
                <c:pt idx="514">
                  <c:v>55.31</c:v>
                </c:pt>
                <c:pt idx="515">
                  <c:v>55.53</c:v>
                </c:pt>
                <c:pt idx="516">
                  <c:v>55.66</c:v>
                </c:pt>
                <c:pt idx="517">
                  <c:v>55.8</c:v>
                </c:pt>
                <c:pt idx="518">
                  <c:v>55.91</c:v>
                </c:pt>
                <c:pt idx="519">
                  <c:v>55.86</c:v>
                </c:pt>
                <c:pt idx="520">
                  <c:v>56.05</c:v>
                </c:pt>
                <c:pt idx="521">
                  <c:v>56.09</c:v>
                </c:pt>
                <c:pt idx="522">
                  <c:v>56.19</c:v>
                </c:pt>
                <c:pt idx="523">
                  <c:v>56.32</c:v>
                </c:pt>
                <c:pt idx="524">
                  <c:v>56.35</c:v>
                </c:pt>
                <c:pt idx="525">
                  <c:v>56.41</c:v>
                </c:pt>
                <c:pt idx="526">
                  <c:v>56.45</c:v>
                </c:pt>
                <c:pt idx="527">
                  <c:v>56.46</c:v>
                </c:pt>
                <c:pt idx="528">
                  <c:v>56.54</c:v>
                </c:pt>
                <c:pt idx="529">
                  <c:v>56.59</c:v>
                </c:pt>
                <c:pt idx="530">
                  <c:v>56.72</c:v>
                </c:pt>
                <c:pt idx="531">
                  <c:v>56.72</c:v>
                </c:pt>
                <c:pt idx="532">
                  <c:v>56.74</c:v>
                </c:pt>
                <c:pt idx="533">
                  <c:v>56.8</c:v>
                </c:pt>
                <c:pt idx="534">
                  <c:v>56.93</c:v>
                </c:pt>
                <c:pt idx="535">
                  <c:v>56.93</c:v>
                </c:pt>
                <c:pt idx="536">
                  <c:v>56.96</c:v>
                </c:pt>
                <c:pt idx="537">
                  <c:v>56.89</c:v>
                </c:pt>
                <c:pt idx="538">
                  <c:v>57.06</c:v>
                </c:pt>
                <c:pt idx="539">
                  <c:v>56.92</c:v>
                </c:pt>
                <c:pt idx="540">
                  <c:v>53.11</c:v>
                </c:pt>
                <c:pt idx="541">
                  <c:v>53.96</c:v>
                </c:pt>
                <c:pt idx="542">
                  <c:v>54.53</c:v>
                </c:pt>
                <c:pt idx="543">
                  <c:v>55.02</c:v>
                </c:pt>
                <c:pt idx="544">
                  <c:v>55.41</c:v>
                </c:pt>
                <c:pt idx="545">
                  <c:v>55.81</c:v>
                </c:pt>
                <c:pt idx="546">
                  <c:v>56.08</c:v>
                </c:pt>
                <c:pt idx="547">
                  <c:v>56.41</c:v>
                </c:pt>
                <c:pt idx="548">
                  <c:v>56.57</c:v>
                </c:pt>
                <c:pt idx="549">
                  <c:v>56.73</c:v>
                </c:pt>
                <c:pt idx="550">
                  <c:v>56.95</c:v>
                </c:pt>
                <c:pt idx="551">
                  <c:v>57.04</c:v>
                </c:pt>
                <c:pt idx="552">
                  <c:v>57.12</c:v>
                </c:pt>
                <c:pt idx="553">
                  <c:v>57.27</c:v>
                </c:pt>
                <c:pt idx="554">
                  <c:v>57.44</c:v>
                </c:pt>
                <c:pt idx="555">
                  <c:v>57.52</c:v>
                </c:pt>
                <c:pt idx="556">
                  <c:v>57.67</c:v>
                </c:pt>
                <c:pt idx="557">
                  <c:v>57.68</c:v>
                </c:pt>
                <c:pt idx="558">
                  <c:v>57.76</c:v>
                </c:pt>
                <c:pt idx="559">
                  <c:v>58.02</c:v>
                </c:pt>
                <c:pt idx="560">
                  <c:v>57.96</c:v>
                </c:pt>
                <c:pt idx="561">
                  <c:v>58.05</c:v>
                </c:pt>
                <c:pt idx="562">
                  <c:v>58.1</c:v>
                </c:pt>
                <c:pt idx="563">
                  <c:v>58.08</c:v>
                </c:pt>
                <c:pt idx="564">
                  <c:v>58.09</c:v>
                </c:pt>
                <c:pt idx="565">
                  <c:v>58.2</c:v>
                </c:pt>
                <c:pt idx="566">
                  <c:v>58.15</c:v>
                </c:pt>
                <c:pt idx="567">
                  <c:v>58.4</c:v>
                </c:pt>
                <c:pt idx="568">
                  <c:v>58.34</c:v>
                </c:pt>
                <c:pt idx="569">
                  <c:v>58.4</c:v>
                </c:pt>
                <c:pt idx="570">
                  <c:v>58.48</c:v>
                </c:pt>
                <c:pt idx="571">
                  <c:v>58.48</c:v>
                </c:pt>
                <c:pt idx="572">
                  <c:v>58.58</c:v>
                </c:pt>
                <c:pt idx="573">
                  <c:v>58.62</c:v>
                </c:pt>
                <c:pt idx="574">
                  <c:v>58.59</c:v>
                </c:pt>
                <c:pt idx="575">
                  <c:v>58.57</c:v>
                </c:pt>
                <c:pt idx="576">
                  <c:v>54.53</c:v>
                </c:pt>
                <c:pt idx="577">
                  <c:v>55.52</c:v>
                </c:pt>
                <c:pt idx="578">
                  <c:v>56.3</c:v>
                </c:pt>
                <c:pt idx="579">
                  <c:v>56.96</c:v>
                </c:pt>
                <c:pt idx="580">
                  <c:v>57.37</c:v>
                </c:pt>
                <c:pt idx="581">
                  <c:v>57.86</c:v>
                </c:pt>
                <c:pt idx="582">
                  <c:v>58.14</c:v>
                </c:pt>
                <c:pt idx="583">
                  <c:v>58.5</c:v>
                </c:pt>
                <c:pt idx="584">
                  <c:v>58.82</c:v>
                </c:pt>
                <c:pt idx="585">
                  <c:v>59.06</c:v>
                </c:pt>
                <c:pt idx="586">
                  <c:v>59.17</c:v>
                </c:pt>
                <c:pt idx="587">
                  <c:v>59.38</c:v>
                </c:pt>
                <c:pt idx="588">
                  <c:v>60.58</c:v>
                </c:pt>
                <c:pt idx="589">
                  <c:v>60.85</c:v>
                </c:pt>
                <c:pt idx="590">
                  <c:v>60.97</c:v>
                </c:pt>
                <c:pt idx="591">
                  <c:v>59.9</c:v>
                </c:pt>
                <c:pt idx="592">
                  <c:v>61.16</c:v>
                </c:pt>
                <c:pt idx="593">
                  <c:v>61.29</c:v>
                </c:pt>
                <c:pt idx="594">
                  <c:v>61.35</c:v>
                </c:pt>
                <c:pt idx="595">
                  <c:v>61.55</c:v>
                </c:pt>
                <c:pt idx="596">
                  <c:v>61.67</c:v>
                </c:pt>
                <c:pt idx="597">
                  <c:v>61.71</c:v>
                </c:pt>
                <c:pt idx="598">
                  <c:v>61.85</c:v>
                </c:pt>
                <c:pt idx="599">
                  <c:v>61.78</c:v>
                </c:pt>
                <c:pt idx="600">
                  <c:v>62.05</c:v>
                </c:pt>
                <c:pt idx="601">
                  <c:v>61.95</c:v>
                </c:pt>
                <c:pt idx="602">
                  <c:v>62.1</c:v>
                </c:pt>
                <c:pt idx="603">
                  <c:v>62.09</c:v>
                </c:pt>
                <c:pt idx="604">
                  <c:v>62.2</c:v>
                </c:pt>
                <c:pt idx="605">
                  <c:v>62.29</c:v>
                </c:pt>
                <c:pt idx="606">
                  <c:v>62.31</c:v>
                </c:pt>
                <c:pt idx="607">
                  <c:v>62.39</c:v>
                </c:pt>
                <c:pt idx="608">
                  <c:v>62.34</c:v>
                </c:pt>
                <c:pt idx="609">
                  <c:v>62.39</c:v>
                </c:pt>
                <c:pt idx="610">
                  <c:v>62.47</c:v>
                </c:pt>
                <c:pt idx="611">
                  <c:v>62.49</c:v>
                </c:pt>
                <c:pt idx="612">
                  <c:v>55.45</c:v>
                </c:pt>
                <c:pt idx="613">
                  <c:v>56.13</c:v>
                </c:pt>
                <c:pt idx="614">
                  <c:v>58.33</c:v>
                </c:pt>
                <c:pt idx="615">
                  <c:v>58.86</c:v>
                </c:pt>
                <c:pt idx="616">
                  <c:v>59.25</c:v>
                </c:pt>
                <c:pt idx="617">
                  <c:v>59.58</c:v>
                </c:pt>
                <c:pt idx="618">
                  <c:v>59.97</c:v>
                </c:pt>
                <c:pt idx="619">
                  <c:v>60.19</c:v>
                </c:pt>
                <c:pt idx="620">
                  <c:v>60.32</c:v>
                </c:pt>
                <c:pt idx="621">
                  <c:v>60.55</c:v>
                </c:pt>
                <c:pt idx="622">
                  <c:v>60.8</c:v>
                </c:pt>
                <c:pt idx="623">
                  <c:v>61</c:v>
                </c:pt>
                <c:pt idx="624">
                  <c:v>61.14</c:v>
                </c:pt>
                <c:pt idx="625">
                  <c:v>61.3</c:v>
                </c:pt>
                <c:pt idx="626">
                  <c:v>61.35</c:v>
                </c:pt>
                <c:pt idx="627">
                  <c:v>61.46</c:v>
                </c:pt>
                <c:pt idx="628">
                  <c:v>61.5</c:v>
                </c:pt>
                <c:pt idx="629">
                  <c:v>61.71</c:v>
                </c:pt>
                <c:pt idx="630">
                  <c:v>61.84</c:v>
                </c:pt>
                <c:pt idx="631">
                  <c:v>61.88</c:v>
                </c:pt>
                <c:pt idx="632">
                  <c:v>61.95</c:v>
                </c:pt>
                <c:pt idx="633">
                  <c:v>62.09</c:v>
                </c:pt>
                <c:pt idx="634">
                  <c:v>61.91</c:v>
                </c:pt>
                <c:pt idx="635">
                  <c:v>62.08</c:v>
                </c:pt>
                <c:pt idx="636">
                  <c:v>62.21</c:v>
                </c:pt>
                <c:pt idx="637">
                  <c:v>62.29</c:v>
                </c:pt>
                <c:pt idx="638">
                  <c:v>62.33</c:v>
                </c:pt>
                <c:pt idx="639">
                  <c:v>62.31</c:v>
                </c:pt>
                <c:pt idx="640">
                  <c:v>62.25</c:v>
                </c:pt>
                <c:pt idx="641">
                  <c:v>62.37</c:v>
                </c:pt>
                <c:pt idx="642">
                  <c:v>62.37</c:v>
                </c:pt>
                <c:pt idx="643">
                  <c:v>62.71</c:v>
                </c:pt>
                <c:pt idx="644">
                  <c:v>62.79</c:v>
                </c:pt>
                <c:pt idx="645">
                  <c:v>62.46</c:v>
                </c:pt>
                <c:pt idx="646">
                  <c:v>62.42</c:v>
                </c:pt>
                <c:pt idx="647">
                  <c:v>62.64</c:v>
                </c:pt>
                <c:pt idx="648">
                  <c:v>51.14</c:v>
                </c:pt>
                <c:pt idx="649">
                  <c:v>51.98</c:v>
                </c:pt>
                <c:pt idx="650">
                  <c:v>52.58</c:v>
                </c:pt>
                <c:pt idx="651">
                  <c:v>53.14</c:v>
                </c:pt>
                <c:pt idx="652">
                  <c:v>53.57</c:v>
                </c:pt>
                <c:pt idx="653">
                  <c:v>53.89</c:v>
                </c:pt>
                <c:pt idx="654">
                  <c:v>54.19</c:v>
                </c:pt>
                <c:pt idx="655">
                  <c:v>54.41</c:v>
                </c:pt>
                <c:pt idx="656">
                  <c:v>54.73</c:v>
                </c:pt>
                <c:pt idx="657">
                  <c:v>54.91</c:v>
                </c:pt>
                <c:pt idx="658">
                  <c:v>55.04</c:v>
                </c:pt>
                <c:pt idx="659">
                  <c:v>55.23</c:v>
                </c:pt>
                <c:pt idx="660">
                  <c:v>55.38</c:v>
                </c:pt>
                <c:pt idx="661">
                  <c:v>55.5</c:v>
                </c:pt>
                <c:pt idx="662">
                  <c:v>55.74</c:v>
                </c:pt>
                <c:pt idx="663">
                  <c:v>55.8</c:v>
                </c:pt>
                <c:pt idx="664">
                  <c:v>55.7</c:v>
                </c:pt>
                <c:pt idx="665">
                  <c:v>55.9</c:v>
                </c:pt>
                <c:pt idx="666">
                  <c:v>56.09</c:v>
                </c:pt>
                <c:pt idx="667">
                  <c:v>56.15</c:v>
                </c:pt>
                <c:pt idx="668">
                  <c:v>56.18</c:v>
                </c:pt>
                <c:pt idx="669">
                  <c:v>56.12</c:v>
                </c:pt>
                <c:pt idx="670">
                  <c:v>56.28</c:v>
                </c:pt>
                <c:pt idx="671">
                  <c:v>56.38</c:v>
                </c:pt>
                <c:pt idx="672">
                  <c:v>56.34</c:v>
                </c:pt>
                <c:pt idx="673">
                  <c:v>56.57</c:v>
                </c:pt>
                <c:pt idx="674">
                  <c:v>56.48</c:v>
                </c:pt>
                <c:pt idx="675">
                  <c:v>56.55</c:v>
                </c:pt>
                <c:pt idx="676">
                  <c:v>56.63</c:v>
                </c:pt>
                <c:pt idx="677">
                  <c:v>56.69</c:v>
                </c:pt>
                <c:pt idx="678">
                  <c:v>56.71</c:v>
                </c:pt>
                <c:pt idx="679">
                  <c:v>56.85</c:v>
                </c:pt>
                <c:pt idx="680">
                  <c:v>56.78</c:v>
                </c:pt>
                <c:pt idx="681">
                  <c:v>56.81</c:v>
                </c:pt>
                <c:pt idx="682">
                  <c:v>56.77</c:v>
                </c:pt>
                <c:pt idx="683">
                  <c:v>56.91</c:v>
                </c:pt>
                <c:pt idx="684">
                  <c:v>52.71</c:v>
                </c:pt>
                <c:pt idx="685">
                  <c:v>53.63</c:v>
                </c:pt>
                <c:pt idx="686">
                  <c:v>54.2</c:v>
                </c:pt>
                <c:pt idx="687">
                  <c:v>54.72</c:v>
                </c:pt>
                <c:pt idx="688">
                  <c:v>55.16</c:v>
                </c:pt>
                <c:pt idx="689">
                  <c:v>55.47</c:v>
                </c:pt>
                <c:pt idx="690">
                  <c:v>55.81</c:v>
                </c:pt>
                <c:pt idx="691">
                  <c:v>56.06</c:v>
                </c:pt>
                <c:pt idx="692">
                  <c:v>56.29</c:v>
                </c:pt>
                <c:pt idx="693">
                  <c:v>56.46</c:v>
                </c:pt>
                <c:pt idx="694">
                  <c:v>56.58</c:v>
                </c:pt>
                <c:pt idx="695">
                  <c:v>56.82</c:v>
                </c:pt>
                <c:pt idx="696">
                  <c:v>56.98</c:v>
                </c:pt>
                <c:pt idx="697">
                  <c:v>57.04</c:v>
                </c:pt>
                <c:pt idx="698">
                  <c:v>57.14</c:v>
                </c:pt>
                <c:pt idx="699">
                  <c:v>57.34</c:v>
                </c:pt>
                <c:pt idx="700">
                  <c:v>57.41</c:v>
                </c:pt>
                <c:pt idx="701">
                  <c:v>57.49</c:v>
                </c:pt>
                <c:pt idx="702">
                  <c:v>57.57</c:v>
                </c:pt>
                <c:pt idx="703">
                  <c:v>57.65</c:v>
                </c:pt>
                <c:pt idx="704">
                  <c:v>57.75</c:v>
                </c:pt>
                <c:pt idx="705">
                  <c:v>57.83</c:v>
                </c:pt>
                <c:pt idx="706">
                  <c:v>57.93</c:v>
                </c:pt>
                <c:pt idx="707">
                  <c:v>57.92</c:v>
                </c:pt>
                <c:pt idx="708">
                  <c:v>57.98</c:v>
                </c:pt>
                <c:pt idx="709">
                  <c:v>58</c:v>
                </c:pt>
                <c:pt idx="710">
                  <c:v>58.14</c:v>
                </c:pt>
                <c:pt idx="711">
                  <c:v>58.11</c:v>
                </c:pt>
                <c:pt idx="712">
                  <c:v>58.21</c:v>
                </c:pt>
                <c:pt idx="713">
                  <c:v>58.34</c:v>
                </c:pt>
                <c:pt idx="714">
                  <c:v>58.37</c:v>
                </c:pt>
                <c:pt idx="715">
                  <c:v>58.4</c:v>
                </c:pt>
                <c:pt idx="716">
                  <c:v>58.41</c:v>
                </c:pt>
                <c:pt idx="717">
                  <c:v>58.3</c:v>
                </c:pt>
                <c:pt idx="718">
                  <c:v>58.63</c:v>
                </c:pt>
                <c:pt idx="719">
                  <c:v>58.4</c:v>
                </c:pt>
                <c:pt idx="720">
                  <c:v>54.33</c:v>
                </c:pt>
                <c:pt idx="721">
                  <c:v>55.28</c:v>
                </c:pt>
                <c:pt idx="722">
                  <c:v>56.13</c:v>
                </c:pt>
                <c:pt idx="723">
                  <c:v>56.71</c:v>
                </c:pt>
                <c:pt idx="724">
                  <c:v>57.32</c:v>
                </c:pt>
                <c:pt idx="725">
                  <c:v>57.72</c:v>
                </c:pt>
                <c:pt idx="726">
                  <c:v>58.05</c:v>
                </c:pt>
                <c:pt idx="727">
                  <c:v>58.39</c:v>
                </c:pt>
                <c:pt idx="728">
                  <c:v>58.63</c:v>
                </c:pt>
                <c:pt idx="729">
                  <c:v>58.91</c:v>
                </c:pt>
                <c:pt idx="730">
                  <c:v>59.1</c:v>
                </c:pt>
                <c:pt idx="731">
                  <c:v>59.2</c:v>
                </c:pt>
                <c:pt idx="732">
                  <c:v>59.41</c:v>
                </c:pt>
                <c:pt idx="733">
                  <c:v>60.61</c:v>
                </c:pt>
                <c:pt idx="734">
                  <c:v>60.79</c:v>
                </c:pt>
                <c:pt idx="735">
                  <c:v>60.91</c:v>
                </c:pt>
                <c:pt idx="736">
                  <c:v>61.03</c:v>
                </c:pt>
                <c:pt idx="737">
                  <c:v>61.21</c:v>
                </c:pt>
                <c:pt idx="738">
                  <c:v>61.28</c:v>
                </c:pt>
                <c:pt idx="739">
                  <c:v>61.36</c:v>
                </c:pt>
                <c:pt idx="740">
                  <c:v>61.43</c:v>
                </c:pt>
                <c:pt idx="741">
                  <c:v>61.61</c:v>
                </c:pt>
                <c:pt idx="742">
                  <c:v>61.66</c:v>
                </c:pt>
                <c:pt idx="743">
                  <c:v>61.69</c:v>
                </c:pt>
                <c:pt idx="744">
                  <c:v>61.85</c:v>
                </c:pt>
                <c:pt idx="745">
                  <c:v>61.83</c:v>
                </c:pt>
                <c:pt idx="746">
                  <c:v>61.87</c:v>
                </c:pt>
                <c:pt idx="747">
                  <c:v>61.95</c:v>
                </c:pt>
                <c:pt idx="748">
                  <c:v>61.97</c:v>
                </c:pt>
                <c:pt idx="749">
                  <c:v>62.02</c:v>
                </c:pt>
                <c:pt idx="750">
                  <c:v>62.11</c:v>
                </c:pt>
                <c:pt idx="751">
                  <c:v>62.18</c:v>
                </c:pt>
                <c:pt idx="752">
                  <c:v>62.41</c:v>
                </c:pt>
                <c:pt idx="753">
                  <c:v>62.37</c:v>
                </c:pt>
                <c:pt idx="754">
                  <c:v>62.34</c:v>
                </c:pt>
                <c:pt idx="755">
                  <c:v>62.33</c:v>
                </c:pt>
                <c:pt idx="756">
                  <c:v>55.16</c:v>
                </c:pt>
                <c:pt idx="757">
                  <c:v>57.49</c:v>
                </c:pt>
                <c:pt idx="758">
                  <c:v>58.14</c:v>
                </c:pt>
                <c:pt idx="759">
                  <c:v>58.61</c:v>
                </c:pt>
                <c:pt idx="760">
                  <c:v>59.09</c:v>
                </c:pt>
                <c:pt idx="761">
                  <c:v>59.39</c:v>
                </c:pt>
                <c:pt idx="762">
                  <c:v>59.81</c:v>
                </c:pt>
                <c:pt idx="763">
                  <c:v>60.06</c:v>
                </c:pt>
                <c:pt idx="764">
                  <c:v>60.16</c:v>
                </c:pt>
                <c:pt idx="765">
                  <c:v>60.5</c:v>
                </c:pt>
                <c:pt idx="766">
                  <c:v>60.68</c:v>
                </c:pt>
                <c:pt idx="767">
                  <c:v>60.75</c:v>
                </c:pt>
                <c:pt idx="768">
                  <c:v>60.98</c:v>
                </c:pt>
                <c:pt idx="769">
                  <c:v>61.14</c:v>
                </c:pt>
                <c:pt idx="770">
                  <c:v>61.18</c:v>
                </c:pt>
                <c:pt idx="771">
                  <c:v>61.36</c:v>
                </c:pt>
                <c:pt idx="772">
                  <c:v>61.47</c:v>
                </c:pt>
                <c:pt idx="773">
                  <c:v>61.5</c:v>
                </c:pt>
                <c:pt idx="774">
                  <c:v>61.65</c:v>
                </c:pt>
                <c:pt idx="775">
                  <c:v>61.67</c:v>
                </c:pt>
                <c:pt idx="776">
                  <c:v>61.81</c:v>
                </c:pt>
                <c:pt idx="777">
                  <c:v>61.94</c:v>
                </c:pt>
                <c:pt idx="778">
                  <c:v>61.91</c:v>
                </c:pt>
                <c:pt idx="779">
                  <c:v>61.95</c:v>
                </c:pt>
                <c:pt idx="780">
                  <c:v>62.06</c:v>
                </c:pt>
                <c:pt idx="781">
                  <c:v>61.98</c:v>
                </c:pt>
                <c:pt idx="782">
                  <c:v>62.25</c:v>
                </c:pt>
                <c:pt idx="783">
                  <c:v>62.15</c:v>
                </c:pt>
                <c:pt idx="784">
                  <c:v>62.43</c:v>
                </c:pt>
                <c:pt idx="785">
                  <c:v>62.48</c:v>
                </c:pt>
                <c:pt idx="786">
                  <c:v>62.28</c:v>
                </c:pt>
                <c:pt idx="787">
                  <c:v>62.98</c:v>
                </c:pt>
                <c:pt idx="788">
                  <c:v>62.4</c:v>
                </c:pt>
                <c:pt idx="789">
                  <c:v>62.43</c:v>
                </c:pt>
                <c:pt idx="790">
                  <c:v>62.6</c:v>
                </c:pt>
                <c:pt idx="791">
                  <c:v>62.39</c:v>
                </c:pt>
                <c:pt idx="792">
                  <c:v>50.76</c:v>
                </c:pt>
                <c:pt idx="793">
                  <c:v>51.64</c:v>
                </c:pt>
                <c:pt idx="794">
                  <c:v>52.2</c:v>
                </c:pt>
                <c:pt idx="795">
                  <c:v>52.79</c:v>
                </c:pt>
                <c:pt idx="796">
                  <c:v>53.23</c:v>
                </c:pt>
                <c:pt idx="797">
                  <c:v>53.65</c:v>
                </c:pt>
                <c:pt idx="798">
                  <c:v>53.95</c:v>
                </c:pt>
                <c:pt idx="799">
                  <c:v>54.23</c:v>
                </c:pt>
                <c:pt idx="800">
                  <c:v>54.42</c:v>
                </c:pt>
                <c:pt idx="801">
                  <c:v>54.66</c:v>
                </c:pt>
                <c:pt idx="802">
                  <c:v>54.84</c:v>
                </c:pt>
                <c:pt idx="803">
                  <c:v>55.01</c:v>
                </c:pt>
                <c:pt idx="804">
                  <c:v>55.19</c:v>
                </c:pt>
                <c:pt idx="805">
                  <c:v>55.31</c:v>
                </c:pt>
                <c:pt idx="806">
                  <c:v>55.39</c:v>
                </c:pt>
                <c:pt idx="807">
                  <c:v>55.55</c:v>
                </c:pt>
                <c:pt idx="808">
                  <c:v>55.67</c:v>
                </c:pt>
                <c:pt idx="809">
                  <c:v>55.73</c:v>
                </c:pt>
                <c:pt idx="810">
                  <c:v>55.8</c:v>
                </c:pt>
                <c:pt idx="811">
                  <c:v>55.8</c:v>
                </c:pt>
                <c:pt idx="812">
                  <c:v>55.92</c:v>
                </c:pt>
                <c:pt idx="813">
                  <c:v>56.03</c:v>
                </c:pt>
                <c:pt idx="814">
                  <c:v>56.06</c:v>
                </c:pt>
                <c:pt idx="815">
                  <c:v>56.15</c:v>
                </c:pt>
                <c:pt idx="816">
                  <c:v>56.21</c:v>
                </c:pt>
                <c:pt idx="817">
                  <c:v>56.26</c:v>
                </c:pt>
                <c:pt idx="818">
                  <c:v>56.37</c:v>
                </c:pt>
                <c:pt idx="819">
                  <c:v>56.43</c:v>
                </c:pt>
                <c:pt idx="820">
                  <c:v>56.5</c:v>
                </c:pt>
                <c:pt idx="821">
                  <c:v>56.58</c:v>
                </c:pt>
                <c:pt idx="822">
                  <c:v>56.69</c:v>
                </c:pt>
                <c:pt idx="823">
                  <c:v>56.56</c:v>
                </c:pt>
                <c:pt idx="824">
                  <c:v>56.57</c:v>
                </c:pt>
                <c:pt idx="825">
                  <c:v>56.66</c:v>
                </c:pt>
                <c:pt idx="826">
                  <c:v>56.61</c:v>
                </c:pt>
                <c:pt idx="827">
                  <c:v>56.82</c:v>
                </c:pt>
                <c:pt idx="828">
                  <c:v>52.33</c:v>
                </c:pt>
                <c:pt idx="829">
                  <c:v>53.25</c:v>
                </c:pt>
                <c:pt idx="830">
                  <c:v>53.88</c:v>
                </c:pt>
                <c:pt idx="831">
                  <c:v>54.38</c:v>
                </c:pt>
                <c:pt idx="832">
                  <c:v>54.8</c:v>
                </c:pt>
                <c:pt idx="833">
                  <c:v>55.22</c:v>
                </c:pt>
                <c:pt idx="834">
                  <c:v>55.48</c:v>
                </c:pt>
                <c:pt idx="835">
                  <c:v>55.83</c:v>
                </c:pt>
                <c:pt idx="836">
                  <c:v>55.92</c:v>
                </c:pt>
                <c:pt idx="837">
                  <c:v>56.29</c:v>
                </c:pt>
                <c:pt idx="838">
                  <c:v>56.39</c:v>
                </c:pt>
                <c:pt idx="839">
                  <c:v>56.56</c:v>
                </c:pt>
                <c:pt idx="840">
                  <c:v>56.73</c:v>
                </c:pt>
                <c:pt idx="841">
                  <c:v>56.83</c:v>
                </c:pt>
                <c:pt idx="842">
                  <c:v>56.97</c:v>
                </c:pt>
                <c:pt idx="843">
                  <c:v>57.08</c:v>
                </c:pt>
                <c:pt idx="844">
                  <c:v>57.27</c:v>
                </c:pt>
                <c:pt idx="845">
                  <c:v>57.29</c:v>
                </c:pt>
                <c:pt idx="846">
                  <c:v>57.36</c:v>
                </c:pt>
                <c:pt idx="847">
                  <c:v>57.43</c:v>
                </c:pt>
                <c:pt idx="848">
                  <c:v>57.5</c:v>
                </c:pt>
                <c:pt idx="849">
                  <c:v>57.62</c:v>
                </c:pt>
                <c:pt idx="850">
                  <c:v>57.61</c:v>
                </c:pt>
                <c:pt idx="851">
                  <c:v>57.72</c:v>
                </c:pt>
                <c:pt idx="852">
                  <c:v>57.79</c:v>
                </c:pt>
                <c:pt idx="853">
                  <c:v>57.83</c:v>
                </c:pt>
                <c:pt idx="854">
                  <c:v>58.1</c:v>
                </c:pt>
                <c:pt idx="855">
                  <c:v>57.96</c:v>
                </c:pt>
                <c:pt idx="856">
                  <c:v>57.95</c:v>
                </c:pt>
                <c:pt idx="857">
                  <c:v>58.08</c:v>
                </c:pt>
                <c:pt idx="858">
                  <c:v>58.15</c:v>
                </c:pt>
                <c:pt idx="859">
                  <c:v>58.08</c:v>
                </c:pt>
                <c:pt idx="860">
                  <c:v>58.2</c:v>
                </c:pt>
                <c:pt idx="861">
                  <c:v>58.31</c:v>
                </c:pt>
                <c:pt idx="862">
                  <c:v>58.26</c:v>
                </c:pt>
                <c:pt idx="863">
                  <c:v>58.28</c:v>
                </c:pt>
                <c:pt idx="864">
                  <c:v>53.89</c:v>
                </c:pt>
                <c:pt idx="865">
                  <c:v>55.09</c:v>
                </c:pt>
                <c:pt idx="866">
                  <c:v>55.91</c:v>
                </c:pt>
                <c:pt idx="867">
                  <c:v>56.52</c:v>
                </c:pt>
                <c:pt idx="868">
                  <c:v>56.92</c:v>
                </c:pt>
                <c:pt idx="869">
                  <c:v>57.39</c:v>
                </c:pt>
                <c:pt idx="870">
                  <c:v>57.87</c:v>
                </c:pt>
                <c:pt idx="871">
                  <c:v>58.17</c:v>
                </c:pt>
                <c:pt idx="872">
                  <c:v>58.48</c:v>
                </c:pt>
                <c:pt idx="873">
                  <c:v>58.75</c:v>
                </c:pt>
                <c:pt idx="874">
                  <c:v>58.92</c:v>
                </c:pt>
                <c:pt idx="875">
                  <c:v>60.13</c:v>
                </c:pt>
                <c:pt idx="876">
                  <c:v>60.22</c:v>
                </c:pt>
                <c:pt idx="877">
                  <c:v>60.46</c:v>
                </c:pt>
                <c:pt idx="878">
                  <c:v>60.63</c:v>
                </c:pt>
                <c:pt idx="879">
                  <c:v>60.75</c:v>
                </c:pt>
                <c:pt idx="880">
                  <c:v>60.93</c:v>
                </c:pt>
                <c:pt idx="881">
                  <c:v>60.97</c:v>
                </c:pt>
                <c:pt idx="882">
                  <c:v>61.15</c:v>
                </c:pt>
                <c:pt idx="883">
                  <c:v>61.23</c:v>
                </c:pt>
                <c:pt idx="884">
                  <c:v>61.4</c:v>
                </c:pt>
                <c:pt idx="885">
                  <c:v>61.52</c:v>
                </c:pt>
                <c:pt idx="886">
                  <c:v>61.45</c:v>
                </c:pt>
                <c:pt idx="887">
                  <c:v>61.66</c:v>
                </c:pt>
                <c:pt idx="888">
                  <c:v>61.63</c:v>
                </c:pt>
                <c:pt idx="889">
                  <c:v>61.8</c:v>
                </c:pt>
                <c:pt idx="890">
                  <c:v>61.83</c:v>
                </c:pt>
                <c:pt idx="891">
                  <c:v>61.85</c:v>
                </c:pt>
                <c:pt idx="892">
                  <c:v>61.96</c:v>
                </c:pt>
                <c:pt idx="893">
                  <c:v>61.88</c:v>
                </c:pt>
                <c:pt idx="894">
                  <c:v>61.96</c:v>
                </c:pt>
                <c:pt idx="895">
                  <c:v>62.01</c:v>
                </c:pt>
                <c:pt idx="896">
                  <c:v>62.24</c:v>
                </c:pt>
                <c:pt idx="897">
                  <c:v>62.2</c:v>
                </c:pt>
                <c:pt idx="898">
                  <c:v>62.09</c:v>
                </c:pt>
                <c:pt idx="899">
                  <c:v>62.39</c:v>
                </c:pt>
                <c:pt idx="900">
                  <c:v>54.9</c:v>
                </c:pt>
                <c:pt idx="901">
                  <c:v>57.1</c:v>
                </c:pt>
                <c:pt idx="902">
                  <c:v>57.92</c:v>
                </c:pt>
                <c:pt idx="903">
                  <c:v>58.5</c:v>
                </c:pt>
                <c:pt idx="904">
                  <c:v>58.93</c:v>
                </c:pt>
                <c:pt idx="905">
                  <c:v>59.25</c:v>
                </c:pt>
                <c:pt idx="906">
                  <c:v>59.58</c:v>
                </c:pt>
                <c:pt idx="907">
                  <c:v>59.92</c:v>
                </c:pt>
                <c:pt idx="908">
                  <c:v>60.05</c:v>
                </c:pt>
                <c:pt idx="909">
                  <c:v>60.28</c:v>
                </c:pt>
                <c:pt idx="910">
                  <c:v>60.52</c:v>
                </c:pt>
                <c:pt idx="911">
                  <c:v>60.66</c:v>
                </c:pt>
                <c:pt idx="912">
                  <c:v>60.92</c:v>
                </c:pt>
                <c:pt idx="913">
                  <c:v>60.91</c:v>
                </c:pt>
                <c:pt idx="914">
                  <c:v>61.01</c:v>
                </c:pt>
                <c:pt idx="915">
                  <c:v>61.1</c:v>
                </c:pt>
                <c:pt idx="916">
                  <c:v>61.27</c:v>
                </c:pt>
                <c:pt idx="917">
                  <c:v>61.37</c:v>
                </c:pt>
                <c:pt idx="918">
                  <c:v>61.51</c:v>
                </c:pt>
                <c:pt idx="919">
                  <c:v>61.64</c:v>
                </c:pt>
                <c:pt idx="920">
                  <c:v>61.76</c:v>
                </c:pt>
                <c:pt idx="921">
                  <c:v>61.69</c:v>
                </c:pt>
                <c:pt idx="922">
                  <c:v>61.77</c:v>
                </c:pt>
                <c:pt idx="923">
                  <c:v>62.18</c:v>
                </c:pt>
                <c:pt idx="924">
                  <c:v>61.93</c:v>
                </c:pt>
                <c:pt idx="925">
                  <c:v>62.09</c:v>
                </c:pt>
                <c:pt idx="926">
                  <c:v>61.97</c:v>
                </c:pt>
                <c:pt idx="927">
                  <c:v>62.11</c:v>
                </c:pt>
                <c:pt idx="928">
                  <c:v>62.03</c:v>
                </c:pt>
                <c:pt idx="929">
                  <c:v>62.15</c:v>
                </c:pt>
                <c:pt idx="930">
                  <c:v>62.24</c:v>
                </c:pt>
                <c:pt idx="931">
                  <c:v>62.15</c:v>
                </c:pt>
                <c:pt idx="932">
                  <c:v>62.13</c:v>
                </c:pt>
                <c:pt idx="933">
                  <c:v>62.18</c:v>
                </c:pt>
                <c:pt idx="934">
                  <c:v>62.29</c:v>
                </c:pt>
                <c:pt idx="935">
                  <c:v>63.11</c:v>
                </c:pt>
                <c:pt idx="936">
                  <c:v>50.24</c:v>
                </c:pt>
                <c:pt idx="937">
                  <c:v>51.27</c:v>
                </c:pt>
                <c:pt idx="938">
                  <c:v>51.88</c:v>
                </c:pt>
                <c:pt idx="939">
                  <c:v>52.48</c:v>
                </c:pt>
                <c:pt idx="940">
                  <c:v>52.96</c:v>
                </c:pt>
                <c:pt idx="941">
                  <c:v>53.28</c:v>
                </c:pt>
                <c:pt idx="942">
                  <c:v>53.62</c:v>
                </c:pt>
                <c:pt idx="943">
                  <c:v>53.94</c:v>
                </c:pt>
                <c:pt idx="944">
                  <c:v>54.2</c:v>
                </c:pt>
                <c:pt idx="945">
                  <c:v>54.37</c:v>
                </c:pt>
                <c:pt idx="946">
                  <c:v>54.53</c:v>
                </c:pt>
                <c:pt idx="947">
                  <c:v>54.81</c:v>
                </c:pt>
                <c:pt idx="948">
                  <c:v>54.94</c:v>
                </c:pt>
                <c:pt idx="949">
                  <c:v>55.08</c:v>
                </c:pt>
                <c:pt idx="950">
                  <c:v>55.19</c:v>
                </c:pt>
                <c:pt idx="951">
                  <c:v>55.33</c:v>
                </c:pt>
                <c:pt idx="952">
                  <c:v>55.46</c:v>
                </c:pt>
                <c:pt idx="953">
                  <c:v>55.62</c:v>
                </c:pt>
                <c:pt idx="954">
                  <c:v>55.67</c:v>
                </c:pt>
                <c:pt idx="955">
                  <c:v>55.7</c:v>
                </c:pt>
                <c:pt idx="956">
                  <c:v>55.7</c:v>
                </c:pt>
                <c:pt idx="957">
                  <c:v>56.01</c:v>
                </c:pt>
                <c:pt idx="958">
                  <c:v>55.96</c:v>
                </c:pt>
                <c:pt idx="959">
                  <c:v>56.03</c:v>
                </c:pt>
                <c:pt idx="960">
                  <c:v>56.02</c:v>
                </c:pt>
                <c:pt idx="961">
                  <c:v>56.19</c:v>
                </c:pt>
                <c:pt idx="962">
                  <c:v>56.42</c:v>
                </c:pt>
                <c:pt idx="963">
                  <c:v>56.24</c:v>
                </c:pt>
                <c:pt idx="964">
                  <c:v>56.3</c:v>
                </c:pt>
                <c:pt idx="965">
                  <c:v>56.43</c:v>
                </c:pt>
                <c:pt idx="966">
                  <c:v>56.48</c:v>
                </c:pt>
                <c:pt idx="967">
                  <c:v>56.66</c:v>
                </c:pt>
                <c:pt idx="968">
                  <c:v>56.59</c:v>
                </c:pt>
                <c:pt idx="969">
                  <c:v>56.7</c:v>
                </c:pt>
                <c:pt idx="970">
                  <c:v>56.53</c:v>
                </c:pt>
                <c:pt idx="971">
                  <c:v>56.73</c:v>
                </c:pt>
                <c:pt idx="972">
                  <c:v>51.91</c:v>
                </c:pt>
                <c:pt idx="973">
                  <c:v>52.78</c:v>
                </c:pt>
                <c:pt idx="974">
                  <c:v>53.5</c:v>
                </c:pt>
                <c:pt idx="975">
                  <c:v>54.08</c:v>
                </c:pt>
                <c:pt idx="976">
                  <c:v>54.45</c:v>
                </c:pt>
                <c:pt idx="977">
                  <c:v>54.81</c:v>
                </c:pt>
                <c:pt idx="978">
                  <c:v>55.23</c:v>
                </c:pt>
                <c:pt idx="979">
                  <c:v>55.46</c:v>
                </c:pt>
                <c:pt idx="980">
                  <c:v>55.71</c:v>
                </c:pt>
                <c:pt idx="981">
                  <c:v>55.95</c:v>
                </c:pt>
                <c:pt idx="982">
                  <c:v>56.11</c:v>
                </c:pt>
                <c:pt idx="983">
                  <c:v>56.3</c:v>
                </c:pt>
                <c:pt idx="984">
                  <c:v>56.47</c:v>
                </c:pt>
                <c:pt idx="985">
                  <c:v>56.61</c:v>
                </c:pt>
                <c:pt idx="986">
                  <c:v>56.69</c:v>
                </c:pt>
                <c:pt idx="987">
                  <c:v>56.86</c:v>
                </c:pt>
                <c:pt idx="988">
                  <c:v>56.94</c:v>
                </c:pt>
                <c:pt idx="989">
                  <c:v>57.13</c:v>
                </c:pt>
                <c:pt idx="990">
                  <c:v>57.14</c:v>
                </c:pt>
                <c:pt idx="991">
                  <c:v>57.26</c:v>
                </c:pt>
                <c:pt idx="992">
                  <c:v>57.39</c:v>
                </c:pt>
                <c:pt idx="993">
                  <c:v>57.44</c:v>
                </c:pt>
                <c:pt idx="994">
                  <c:v>57.44</c:v>
                </c:pt>
                <c:pt idx="995">
                  <c:v>57.53</c:v>
                </c:pt>
                <c:pt idx="996">
                  <c:v>57.54</c:v>
                </c:pt>
                <c:pt idx="997">
                  <c:v>57.63</c:v>
                </c:pt>
                <c:pt idx="998">
                  <c:v>57.78</c:v>
                </c:pt>
                <c:pt idx="999">
                  <c:v>57.83</c:v>
                </c:pt>
                <c:pt idx="1000">
                  <c:v>57.89</c:v>
                </c:pt>
                <c:pt idx="1001">
                  <c:v>57.94</c:v>
                </c:pt>
                <c:pt idx="1002">
                  <c:v>57.99</c:v>
                </c:pt>
                <c:pt idx="1003">
                  <c:v>58.23</c:v>
                </c:pt>
                <c:pt idx="1004">
                  <c:v>58.03</c:v>
                </c:pt>
                <c:pt idx="1005">
                  <c:v>58.38</c:v>
                </c:pt>
                <c:pt idx="1006">
                  <c:v>58.34</c:v>
                </c:pt>
                <c:pt idx="1007">
                  <c:v>58.13</c:v>
                </c:pt>
                <c:pt idx="1008">
                  <c:v>53.53</c:v>
                </c:pt>
                <c:pt idx="1009">
                  <c:v>54.76</c:v>
                </c:pt>
                <c:pt idx="1010">
                  <c:v>55.59</c:v>
                </c:pt>
                <c:pt idx="1011">
                  <c:v>56.27</c:v>
                </c:pt>
                <c:pt idx="1012">
                  <c:v>56.8</c:v>
                </c:pt>
                <c:pt idx="1013">
                  <c:v>57.29</c:v>
                </c:pt>
                <c:pt idx="1014">
                  <c:v>57.72</c:v>
                </c:pt>
                <c:pt idx="1015">
                  <c:v>57.97</c:v>
                </c:pt>
                <c:pt idx="1016">
                  <c:v>58.28</c:v>
                </c:pt>
                <c:pt idx="1017">
                  <c:v>58.46</c:v>
                </c:pt>
                <c:pt idx="1018">
                  <c:v>58.71</c:v>
                </c:pt>
                <c:pt idx="1019">
                  <c:v>58.89</c:v>
                </c:pt>
                <c:pt idx="1020">
                  <c:v>60.12</c:v>
                </c:pt>
                <c:pt idx="1021">
                  <c:v>60.3</c:v>
                </c:pt>
                <c:pt idx="1022">
                  <c:v>60.46</c:v>
                </c:pt>
                <c:pt idx="1023">
                  <c:v>60.64</c:v>
                </c:pt>
                <c:pt idx="1024">
                  <c:v>60.73</c:v>
                </c:pt>
                <c:pt idx="1025">
                  <c:v>60.91</c:v>
                </c:pt>
                <c:pt idx="1026">
                  <c:v>60.94</c:v>
                </c:pt>
                <c:pt idx="1027">
                  <c:v>61.04</c:v>
                </c:pt>
                <c:pt idx="1028">
                  <c:v>61.29</c:v>
                </c:pt>
                <c:pt idx="1029">
                  <c:v>61.3</c:v>
                </c:pt>
                <c:pt idx="1030">
                  <c:v>61.36</c:v>
                </c:pt>
                <c:pt idx="1031">
                  <c:v>61.54</c:v>
                </c:pt>
                <c:pt idx="1032">
                  <c:v>61.57</c:v>
                </c:pt>
                <c:pt idx="1033">
                  <c:v>61.54</c:v>
                </c:pt>
                <c:pt idx="1034">
                  <c:v>61.92</c:v>
                </c:pt>
                <c:pt idx="1035">
                  <c:v>61.76</c:v>
                </c:pt>
                <c:pt idx="1036">
                  <c:v>61.9</c:v>
                </c:pt>
                <c:pt idx="1037">
                  <c:v>61.8</c:v>
                </c:pt>
                <c:pt idx="1038">
                  <c:v>61.79</c:v>
                </c:pt>
                <c:pt idx="1039">
                  <c:v>61.86</c:v>
                </c:pt>
                <c:pt idx="1040">
                  <c:v>62.02</c:v>
                </c:pt>
                <c:pt idx="1041">
                  <c:v>61.99</c:v>
                </c:pt>
                <c:pt idx="1042">
                  <c:v>62.09</c:v>
                </c:pt>
                <c:pt idx="1043">
                  <c:v>62.1</c:v>
                </c:pt>
                <c:pt idx="1044">
                  <c:v>54.55</c:v>
                </c:pt>
                <c:pt idx="1045">
                  <c:v>55.52</c:v>
                </c:pt>
                <c:pt idx="1046">
                  <c:v>56.17</c:v>
                </c:pt>
                <c:pt idx="1047">
                  <c:v>58.25</c:v>
                </c:pt>
                <c:pt idx="1048">
                  <c:v>58.76</c:v>
                </c:pt>
                <c:pt idx="1049">
                  <c:v>59.12</c:v>
                </c:pt>
                <c:pt idx="1050">
                  <c:v>59.49</c:v>
                </c:pt>
                <c:pt idx="1051">
                  <c:v>59.77</c:v>
                </c:pt>
                <c:pt idx="1052">
                  <c:v>59.97</c:v>
                </c:pt>
                <c:pt idx="1053">
                  <c:v>60.18</c:v>
                </c:pt>
                <c:pt idx="1054">
                  <c:v>60.36</c:v>
                </c:pt>
                <c:pt idx="1055">
                  <c:v>60.55</c:v>
                </c:pt>
                <c:pt idx="1056">
                  <c:v>60.75</c:v>
                </c:pt>
                <c:pt idx="1057">
                  <c:v>60.89</c:v>
                </c:pt>
                <c:pt idx="1058">
                  <c:v>61.05</c:v>
                </c:pt>
                <c:pt idx="1059">
                  <c:v>61.15</c:v>
                </c:pt>
                <c:pt idx="1060">
                  <c:v>61.12</c:v>
                </c:pt>
                <c:pt idx="1061">
                  <c:v>61.17</c:v>
                </c:pt>
                <c:pt idx="1062">
                  <c:v>61.32</c:v>
                </c:pt>
                <c:pt idx="1063">
                  <c:v>61.37</c:v>
                </c:pt>
                <c:pt idx="1064">
                  <c:v>61.61</c:v>
                </c:pt>
                <c:pt idx="1065">
                  <c:v>61.6</c:v>
                </c:pt>
                <c:pt idx="1066">
                  <c:v>61.65</c:v>
                </c:pt>
                <c:pt idx="1067">
                  <c:v>61.7</c:v>
                </c:pt>
                <c:pt idx="1068">
                  <c:v>61.9</c:v>
                </c:pt>
                <c:pt idx="1069">
                  <c:v>61.89</c:v>
                </c:pt>
                <c:pt idx="1070">
                  <c:v>61.92</c:v>
                </c:pt>
                <c:pt idx="1071">
                  <c:v>62.09</c:v>
                </c:pt>
                <c:pt idx="1072">
                  <c:v>62.02</c:v>
                </c:pt>
                <c:pt idx="1073">
                  <c:v>61.98</c:v>
                </c:pt>
                <c:pt idx="1074">
                  <c:v>61.98</c:v>
                </c:pt>
                <c:pt idx="1075">
                  <c:v>62.14</c:v>
                </c:pt>
                <c:pt idx="1076">
                  <c:v>62.18</c:v>
                </c:pt>
                <c:pt idx="1077">
                  <c:v>62.41</c:v>
                </c:pt>
                <c:pt idx="1078">
                  <c:v>62.17</c:v>
                </c:pt>
                <c:pt idx="1079">
                  <c:v>62.35</c:v>
                </c:pt>
                <c:pt idx="1080">
                  <c:v>49.95</c:v>
                </c:pt>
                <c:pt idx="1081">
                  <c:v>50.87</c:v>
                </c:pt>
                <c:pt idx="1082">
                  <c:v>51.54</c:v>
                </c:pt>
                <c:pt idx="1083">
                  <c:v>52.13</c:v>
                </c:pt>
                <c:pt idx="1084">
                  <c:v>52.65</c:v>
                </c:pt>
                <c:pt idx="1085">
                  <c:v>53.05</c:v>
                </c:pt>
                <c:pt idx="1086">
                  <c:v>53.4</c:v>
                </c:pt>
                <c:pt idx="1087">
                  <c:v>53.66</c:v>
                </c:pt>
                <c:pt idx="1088">
                  <c:v>53.92</c:v>
                </c:pt>
                <c:pt idx="1089">
                  <c:v>54.16</c:v>
                </c:pt>
                <c:pt idx="1090">
                  <c:v>54.38</c:v>
                </c:pt>
                <c:pt idx="1091">
                  <c:v>54.55</c:v>
                </c:pt>
                <c:pt idx="1092">
                  <c:v>54.74</c:v>
                </c:pt>
                <c:pt idx="1093">
                  <c:v>54.91</c:v>
                </c:pt>
                <c:pt idx="1094">
                  <c:v>55.02</c:v>
                </c:pt>
                <c:pt idx="1095">
                  <c:v>55.15</c:v>
                </c:pt>
                <c:pt idx="1096">
                  <c:v>55.3</c:v>
                </c:pt>
                <c:pt idx="1097">
                  <c:v>55.38</c:v>
                </c:pt>
                <c:pt idx="1098">
                  <c:v>55.48</c:v>
                </c:pt>
                <c:pt idx="1099">
                  <c:v>55.62</c:v>
                </c:pt>
                <c:pt idx="1100">
                  <c:v>55.71</c:v>
                </c:pt>
                <c:pt idx="1101">
                  <c:v>55.65</c:v>
                </c:pt>
                <c:pt idx="1102">
                  <c:v>55.84</c:v>
                </c:pt>
                <c:pt idx="1103">
                  <c:v>55.81</c:v>
                </c:pt>
                <c:pt idx="1104">
                  <c:v>56.01</c:v>
                </c:pt>
                <c:pt idx="1105">
                  <c:v>56.19</c:v>
                </c:pt>
                <c:pt idx="1106">
                  <c:v>56.17</c:v>
                </c:pt>
                <c:pt idx="1107">
                  <c:v>56.21</c:v>
                </c:pt>
                <c:pt idx="1108">
                  <c:v>56.18</c:v>
                </c:pt>
                <c:pt idx="1109">
                  <c:v>56.4</c:v>
                </c:pt>
                <c:pt idx="1110">
                  <c:v>56.34</c:v>
                </c:pt>
                <c:pt idx="1111">
                  <c:v>56.38</c:v>
                </c:pt>
                <c:pt idx="1112">
                  <c:v>56.46</c:v>
                </c:pt>
                <c:pt idx="1113">
                  <c:v>56.34</c:v>
                </c:pt>
                <c:pt idx="1114">
                  <c:v>56.63</c:v>
                </c:pt>
                <c:pt idx="1115">
                  <c:v>56.58</c:v>
                </c:pt>
                <c:pt idx="1116">
                  <c:v>51.6</c:v>
                </c:pt>
                <c:pt idx="1117">
                  <c:v>52.49</c:v>
                </c:pt>
                <c:pt idx="1118">
                  <c:v>53.21</c:v>
                </c:pt>
                <c:pt idx="1119">
                  <c:v>53.77</c:v>
                </c:pt>
                <c:pt idx="1120">
                  <c:v>54.15</c:v>
                </c:pt>
                <c:pt idx="1121">
                  <c:v>54.53</c:v>
                </c:pt>
                <c:pt idx="1122">
                  <c:v>54.94</c:v>
                </c:pt>
                <c:pt idx="1123">
                  <c:v>55.23</c:v>
                </c:pt>
                <c:pt idx="1124">
                  <c:v>55.42</c:v>
                </c:pt>
                <c:pt idx="1125">
                  <c:v>55.67</c:v>
                </c:pt>
                <c:pt idx="1126">
                  <c:v>55.91</c:v>
                </c:pt>
                <c:pt idx="1127">
                  <c:v>56.09</c:v>
                </c:pt>
                <c:pt idx="1128">
                  <c:v>56.24</c:v>
                </c:pt>
                <c:pt idx="1129">
                  <c:v>56.42</c:v>
                </c:pt>
                <c:pt idx="1130">
                  <c:v>56.48</c:v>
                </c:pt>
                <c:pt idx="1131">
                  <c:v>56.64</c:v>
                </c:pt>
                <c:pt idx="1132">
                  <c:v>56.81</c:v>
                </c:pt>
                <c:pt idx="1133">
                  <c:v>56.92</c:v>
                </c:pt>
                <c:pt idx="1134">
                  <c:v>56.9</c:v>
                </c:pt>
                <c:pt idx="1135">
                  <c:v>57.06</c:v>
                </c:pt>
                <c:pt idx="1136">
                  <c:v>57.13</c:v>
                </c:pt>
                <c:pt idx="1137">
                  <c:v>57.28</c:v>
                </c:pt>
                <c:pt idx="1138">
                  <c:v>57.27</c:v>
                </c:pt>
                <c:pt idx="1139">
                  <c:v>57.3</c:v>
                </c:pt>
                <c:pt idx="1140">
                  <c:v>57.41</c:v>
                </c:pt>
                <c:pt idx="1141">
                  <c:v>57.45</c:v>
                </c:pt>
                <c:pt idx="1142">
                  <c:v>57.53</c:v>
                </c:pt>
                <c:pt idx="1143">
                  <c:v>57.62</c:v>
                </c:pt>
                <c:pt idx="1144">
                  <c:v>57.71</c:v>
                </c:pt>
                <c:pt idx="1145">
                  <c:v>57.75</c:v>
                </c:pt>
                <c:pt idx="1146">
                  <c:v>57.99</c:v>
                </c:pt>
                <c:pt idx="1147">
                  <c:v>57.77</c:v>
                </c:pt>
                <c:pt idx="1148">
                  <c:v>57.84</c:v>
                </c:pt>
                <c:pt idx="1149">
                  <c:v>58.01</c:v>
                </c:pt>
                <c:pt idx="1150">
                  <c:v>57.98</c:v>
                </c:pt>
                <c:pt idx="1151">
                  <c:v>58.16</c:v>
                </c:pt>
                <c:pt idx="1152">
                  <c:v>53.12</c:v>
                </c:pt>
                <c:pt idx="1153">
                  <c:v>54.47</c:v>
                </c:pt>
                <c:pt idx="1154">
                  <c:v>55.35</c:v>
                </c:pt>
                <c:pt idx="1155">
                  <c:v>55.99</c:v>
                </c:pt>
                <c:pt idx="1156">
                  <c:v>56.57</c:v>
                </c:pt>
                <c:pt idx="1157">
                  <c:v>57.06</c:v>
                </c:pt>
                <c:pt idx="1158">
                  <c:v>57.47</c:v>
                </c:pt>
                <c:pt idx="1159">
                  <c:v>57.83</c:v>
                </c:pt>
                <c:pt idx="1160">
                  <c:v>58.07</c:v>
                </c:pt>
                <c:pt idx="1161">
                  <c:v>58.3</c:v>
                </c:pt>
                <c:pt idx="1162">
                  <c:v>59.61</c:v>
                </c:pt>
                <c:pt idx="1163">
                  <c:v>58.71</c:v>
                </c:pt>
                <c:pt idx="1164">
                  <c:v>59</c:v>
                </c:pt>
                <c:pt idx="1165">
                  <c:v>60.14</c:v>
                </c:pt>
                <c:pt idx="1166">
                  <c:v>60.37</c:v>
                </c:pt>
                <c:pt idx="1167">
                  <c:v>60.55</c:v>
                </c:pt>
                <c:pt idx="1168">
                  <c:v>60.58</c:v>
                </c:pt>
                <c:pt idx="1169">
                  <c:v>60.78</c:v>
                </c:pt>
                <c:pt idx="1170">
                  <c:v>60.76</c:v>
                </c:pt>
                <c:pt idx="1171">
                  <c:v>60.93</c:v>
                </c:pt>
                <c:pt idx="1172">
                  <c:v>61.05</c:v>
                </c:pt>
                <c:pt idx="1173">
                  <c:v>61.15</c:v>
                </c:pt>
                <c:pt idx="1174">
                  <c:v>61.28</c:v>
                </c:pt>
                <c:pt idx="1175">
                  <c:v>61.45</c:v>
                </c:pt>
                <c:pt idx="1176">
                  <c:v>61.45</c:v>
                </c:pt>
                <c:pt idx="1177">
                  <c:v>61.43</c:v>
                </c:pt>
                <c:pt idx="1178">
                  <c:v>61.54</c:v>
                </c:pt>
                <c:pt idx="1179">
                  <c:v>61.72</c:v>
                </c:pt>
                <c:pt idx="1180">
                  <c:v>61.7</c:v>
                </c:pt>
                <c:pt idx="1181">
                  <c:v>61.67</c:v>
                </c:pt>
                <c:pt idx="1182">
                  <c:v>61.89</c:v>
                </c:pt>
                <c:pt idx="1183">
                  <c:v>61.71</c:v>
                </c:pt>
                <c:pt idx="1184">
                  <c:v>61.87</c:v>
                </c:pt>
                <c:pt idx="1185">
                  <c:v>62</c:v>
                </c:pt>
                <c:pt idx="1186">
                  <c:v>61.99</c:v>
                </c:pt>
                <c:pt idx="1187">
                  <c:v>62.11</c:v>
                </c:pt>
                <c:pt idx="1188">
                  <c:v>54.17</c:v>
                </c:pt>
                <c:pt idx="1189">
                  <c:v>55.31</c:v>
                </c:pt>
                <c:pt idx="1190">
                  <c:v>56.07</c:v>
                </c:pt>
                <c:pt idx="1191">
                  <c:v>57.71</c:v>
                </c:pt>
                <c:pt idx="1192">
                  <c:v>58.59</c:v>
                </c:pt>
                <c:pt idx="1193">
                  <c:v>58.95</c:v>
                </c:pt>
                <c:pt idx="1194">
                  <c:v>59.35</c:v>
                </c:pt>
                <c:pt idx="1195">
                  <c:v>59.69</c:v>
                </c:pt>
                <c:pt idx="1196">
                  <c:v>59.86</c:v>
                </c:pt>
                <c:pt idx="1197">
                  <c:v>60.12</c:v>
                </c:pt>
                <c:pt idx="1198">
                  <c:v>60.24</c:v>
                </c:pt>
                <c:pt idx="1199">
                  <c:v>60.46</c:v>
                </c:pt>
                <c:pt idx="1200">
                  <c:v>60.5</c:v>
                </c:pt>
                <c:pt idx="1201">
                  <c:v>60.74</c:v>
                </c:pt>
                <c:pt idx="1202">
                  <c:v>60.83</c:v>
                </c:pt>
                <c:pt idx="1203">
                  <c:v>60.92</c:v>
                </c:pt>
                <c:pt idx="1204">
                  <c:v>61.14</c:v>
                </c:pt>
                <c:pt idx="1205">
                  <c:v>61.19</c:v>
                </c:pt>
                <c:pt idx="1206">
                  <c:v>61.2</c:v>
                </c:pt>
                <c:pt idx="1207">
                  <c:v>61.36</c:v>
                </c:pt>
                <c:pt idx="1208">
                  <c:v>61.39</c:v>
                </c:pt>
                <c:pt idx="1209">
                  <c:v>61.52</c:v>
                </c:pt>
                <c:pt idx="1210">
                  <c:v>61.62</c:v>
                </c:pt>
                <c:pt idx="1211">
                  <c:v>61.76</c:v>
                </c:pt>
                <c:pt idx="1212">
                  <c:v>61.7</c:v>
                </c:pt>
                <c:pt idx="1213">
                  <c:v>61.68</c:v>
                </c:pt>
                <c:pt idx="1214">
                  <c:v>61.93</c:v>
                </c:pt>
                <c:pt idx="1215">
                  <c:v>62</c:v>
                </c:pt>
                <c:pt idx="1216">
                  <c:v>61.91</c:v>
                </c:pt>
                <c:pt idx="1217">
                  <c:v>61.93</c:v>
                </c:pt>
                <c:pt idx="1218">
                  <c:v>61.95</c:v>
                </c:pt>
                <c:pt idx="1219">
                  <c:v>61.98</c:v>
                </c:pt>
                <c:pt idx="1220">
                  <c:v>62.1</c:v>
                </c:pt>
                <c:pt idx="1221">
                  <c:v>62.05</c:v>
                </c:pt>
                <c:pt idx="1222">
                  <c:v>62.07</c:v>
                </c:pt>
                <c:pt idx="1223">
                  <c:v>62.51</c:v>
                </c:pt>
                <c:pt idx="1224">
                  <c:v>49.41</c:v>
                </c:pt>
                <c:pt idx="1225">
                  <c:v>50.45</c:v>
                </c:pt>
                <c:pt idx="1226">
                  <c:v>51.21</c:v>
                </c:pt>
                <c:pt idx="1227">
                  <c:v>51.87</c:v>
                </c:pt>
                <c:pt idx="1228">
                  <c:v>52.37</c:v>
                </c:pt>
                <c:pt idx="1229">
                  <c:v>52.76</c:v>
                </c:pt>
                <c:pt idx="1230">
                  <c:v>53.09</c:v>
                </c:pt>
                <c:pt idx="1231">
                  <c:v>53.43</c:v>
                </c:pt>
                <c:pt idx="1232">
                  <c:v>53.74</c:v>
                </c:pt>
                <c:pt idx="1233">
                  <c:v>53.97</c:v>
                </c:pt>
                <c:pt idx="1234">
                  <c:v>54.13</c:v>
                </c:pt>
                <c:pt idx="1235">
                  <c:v>54.31</c:v>
                </c:pt>
                <c:pt idx="1236">
                  <c:v>54.58</c:v>
                </c:pt>
                <c:pt idx="1237">
                  <c:v>54.64</c:v>
                </c:pt>
                <c:pt idx="1238">
                  <c:v>54.8</c:v>
                </c:pt>
                <c:pt idx="1239">
                  <c:v>54.98</c:v>
                </c:pt>
                <c:pt idx="1240">
                  <c:v>55.07</c:v>
                </c:pt>
                <c:pt idx="1241">
                  <c:v>55.24</c:v>
                </c:pt>
                <c:pt idx="1242">
                  <c:v>55.3</c:v>
                </c:pt>
                <c:pt idx="1243">
                  <c:v>55.4</c:v>
                </c:pt>
                <c:pt idx="1244">
                  <c:v>55.47</c:v>
                </c:pt>
                <c:pt idx="1245">
                  <c:v>55.56</c:v>
                </c:pt>
                <c:pt idx="1246">
                  <c:v>55.82</c:v>
                </c:pt>
                <c:pt idx="1247">
                  <c:v>55.76</c:v>
                </c:pt>
                <c:pt idx="1248">
                  <c:v>55.8</c:v>
                </c:pt>
                <c:pt idx="1249">
                  <c:v>55.98</c:v>
                </c:pt>
                <c:pt idx="1250">
                  <c:v>56.04</c:v>
                </c:pt>
                <c:pt idx="1251">
                  <c:v>55.98</c:v>
                </c:pt>
                <c:pt idx="1252">
                  <c:v>56.14</c:v>
                </c:pt>
                <c:pt idx="1253">
                  <c:v>56.09</c:v>
                </c:pt>
                <c:pt idx="1254">
                  <c:v>56.5</c:v>
                </c:pt>
                <c:pt idx="1255">
                  <c:v>56.29</c:v>
                </c:pt>
                <c:pt idx="1256">
                  <c:v>56.36</c:v>
                </c:pt>
                <c:pt idx="1257">
                  <c:v>56.4</c:v>
                </c:pt>
                <c:pt idx="1258">
                  <c:v>56.56</c:v>
                </c:pt>
                <c:pt idx="1259">
                  <c:v>56.29</c:v>
                </c:pt>
                <c:pt idx="1260">
                  <c:v>51.02</c:v>
                </c:pt>
                <c:pt idx="1261">
                  <c:v>52.04</c:v>
                </c:pt>
                <c:pt idx="1262">
                  <c:v>52.84</c:v>
                </c:pt>
                <c:pt idx="1263">
                  <c:v>53.36</c:v>
                </c:pt>
                <c:pt idx="1264">
                  <c:v>53.92</c:v>
                </c:pt>
                <c:pt idx="1265">
                  <c:v>54.28</c:v>
                </c:pt>
                <c:pt idx="1266">
                  <c:v>54.6</c:v>
                </c:pt>
                <c:pt idx="1267">
                  <c:v>54.92</c:v>
                </c:pt>
                <c:pt idx="1268">
                  <c:v>55.21</c:v>
                </c:pt>
                <c:pt idx="1269">
                  <c:v>55.42</c:v>
                </c:pt>
                <c:pt idx="1270">
                  <c:v>55.67</c:v>
                </c:pt>
                <c:pt idx="1271">
                  <c:v>55.83</c:v>
                </c:pt>
                <c:pt idx="1272">
                  <c:v>55.96</c:v>
                </c:pt>
                <c:pt idx="1273">
                  <c:v>56.13</c:v>
                </c:pt>
                <c:pt idx="1274">
                  <c:v>56.3</c:v>
                </c:pt>
                <c:pt idx="1275">
                  <c:v>56.42</c:v>
                </c:pt>
                <c:pt idx="1276">
                  <c:v>56.53</c:v>
                </c:pt>
                <c:pt idx="1277">
                  <c:v>56.62</c:v>
                </c:pt>
                <c:pt idx="1278">
                  <c:v>56.81</c:v>
                </c:pt>
                <c:pt idx="1279">
                  <c:v>56.86</c:v>
                </c:pt>
                <c:pt idx="1280">
                  <c:v>56.98</c:v>
                </c:pt>
                <c:pt idx="1281">
                  <c:v>57.07</c:v>
                </c:pt>
                <c:pt idx="1282">
                  <c:v>57.07</c:v>
                </c:pt>
                <c:pt idx="1283">
                  <c:v>57.22</c:v>
                </c:pt>
                <c:pt idx="1284">
                  <c:v>57.26</c:v>
                </c:pt>
                <c:pt idx="1285">
                  <c:v>57.37</c:v>
                </c:pt>
                <c:pt idx="1286">
                  <c:v>57.43</c:v>
                </c:pt>
                <c:pt idx="1287">
                  <c:v>57.46</c:v>
                </c:pt>
                <c:pt idx="1288">
                  <c:v>57.53</c:v>
                </c:pt>
                <c:pt idx="1289">
                  <c:v>57.57</c:v>
                </c:pt>
                <c:pt idx="1290">
                  <c:v>57.7</c:v>
                </c:pt>
                <c:pt idx="1291">
                  <c:v>57.67</c:v>
                </c:pt>
                <c:pt idx="1292">
                  <c:v>57.7</c:v>
                </c:pt>
                <c:pt idx="1293">
                  <c:v>57.79</c:v>
                </c:pt>
                <c:pt idx="1294">
                  <c:v>57.81</c:v>
                </c:pt>
                <c:pt idx="1295">
                  <c:v>57.9</c:v>
                </c:pt>
                <c:pt idx="1296">
                  <c:v>52.72</c:v>
                </c:pt>
                <c:pt idx="1297">
                  <c:v>54.07</c:v>
                </c:pt>
                <c:pt idx="1298">
                  <c:v>54.98</c:v>
                </c:pt>
                <c:pt idx="1299">
                  <c:v>55.74</c:v>
                </c:pt>
                <c:pt idx="1300">
                  <c:v>56.34</c:v>
                </c:pt>
                <c:pt idx="1301">
                  <c:v>56.78</c:v>
                </c:pt>
                <c:pt idx="1302">
                  <c:v>57.19</c:v>
                </c:pt>
                <c:pt idx="1303">
                  <c:v>57.6</c:v>
                </c:pt>
                <c:pt idx="1304">
                  <c:v>57.86</c:v>
                </c:pt>
                <c:pt idx="1305">
                  <c:v>58.12</c:v>
                </c:pt>
                <c:pt idx="1306">
                  <c:v>58.42</c:v>
                </c:pt>
                <c:pt idx="1307">
                  <c:v>59.63</c:v>
                </c:pt>
                <c:pt idx="1308">
                  <c:v>59.81</c:v>
                </c:pt>
                <c:pt idx="1309">
                  <c:v>60</c:v>
                </c:pt>
                <c:pt idx="1310">
                  <c:v>60.2</c:v>
                </c:pt>
                <c:pt idx="1311">
                  <c:v>60.34</c:v>
                </c:pt>
                <c:pt idx="1312">
                  <c:v>60.58</c:v>
                </c:pt>
                <c:pt idx="1313">
                  <c:v>60.67</c:v>
                </c:pt>
                <c:pt idx="1314">
                  <c:v>60.74</c:v>
                </c:pt>
                <c:pt idx="1315">
                  <c:v>60.77</c:v>
                </c:pt>
                <c:pt idx="1316">
                  <c:v>60.92</c:v>
                </c:pt>
                <c:pt idx="1317">
                  <c:v>60.99</c:v>
                </c:pt>
                <c:pt idx="1318">
                  <c:v>61.09</c:v>
                </c:pt>
                <c:pt idx="1319">
                  <c:v>61.25</c:v>
                </c:pt>
                <c:pt idx="1320">
                  <c:v>61.31</c:v>
                </c:pt>
                <c:pt idx="1321">
                  <c:v>61.34</c:v>
                </c:pt>
                <c:pt idx="1322">
                  <c:v>61.36</c:v>
                </c:pt>
                <c:pt idx="1323">
                  <c:v>61.58</c:v>
                </c:pt>
                <c:pt idx="1324">
                  <c:v>61.6</c:v>
                </c:pt>
                <c:pt idx="1325">
                  <c:v>61.69</c:v>
                </c:pt>
                <c:pt idx="1326">
                  <c:v>61.69</c:v>
                </c:pt>
                <c:pt idx="1327">
                  <c:v>61.8</c:v>
                </c:pt>
                <c:pt idx="1328">
                  <c:v>61.86</c:v>
                </c:pt>
                <c:pt idx="1329">
                  <c:v>61.88</c:v>
                </c:pt>
                <c:pt idx="1330">
                  <c:v>62.01</c:v>
                </c:pt>
                <c:pt idx="1331">
                  <c:v>61.89</c:v>
                </c:pt>
                <c:pt idx="1332">
                  <c:v>53.91</c:v>
                </c:pt>
                <c:pt idx="1333">
                  <c:v>55</c:v>
                </c:pt>
                <c:pt idx="1334">
                  <c:v>55.78</c:v>
                </c:pt>
                <c:pt idx="1335">
                  <c:v>57.53</c:v>
                </c:pt>
                <c:pt idx="1336">
                  <c:v>58.37</c:v>
                </c:pt>
                <c:pt idx="1337">
                  <c:v>58.8</c:v>
                </c:pt>
                <c:pt idx="1338">
                  <c:v>59.13</c:v>
                </c:pt>
                <c:pt idx="1339">
                  <c:v>59.44</c:v>
                </c:pt>
                <c:pt idx="1340">
                  <c:v>59.68</c:v>
                </c:pt>
                <c:pt idx="1341">
                  <c:v>59.98</c:v>
                </c:pt>
                <c:pt idx="1342">
                  <c:v>60.26</c:v>
                </c:pt>
                <c:pt idx="1343">
                  <c:v>60.4</c:v>
                </c:pt>
                <c:pt idx="1344">
                  <c:v>60.51</c:v>
                </c:pt>
                <c:pt idx="1345">
                  <c:v>60.67</c:v>
                </c:pt>
                <c:pt idx="1346">
                  <c:v>60.75</c:v>
                </c:pt>
                <c:pt idx="1347">
                  <c:v>60.94</c:v>
                </c:pt>
                <c:pt idx="1348">
                  <c:v>61.02</c:v>
                </c:pt>
                <c:pt idx="1349">
                  <c:v>61.14</c:v>
                </c:pt>
                <c:pt idx="1350">
                  <c:v>61.22</c:v>
                </c:pt>
                <c:pt idx="1351">
                  <c:v>61.25</c:v>
                </c:pt>
                <c:pt idx="1352">
                  <c:v>61.31</c:v>
                </c:pt>
                <c:pt idx="1353">
                  <c:v>61.44</c:v>
                </c:pt>
                <c:pt idx="1354">
                  <c:v>61.55</c:v>
                </c:pt>
                <c:pt idx="1355">
                  <c:v>61.67</c:v>
                </c:pt>
                <c:pt idx="1356">
                  <c:v>61.63</c:v>
                </c:pt>
                <c:pt idx="1357">
                  <c:v>61.69</c:v>
                </c:pt>
                <c:pt idx="1358">
                  <c:v>61.8</c:v>
                </c:pt>
                <c:pt idx="1359">
                  <c:v>61.86</c:v>
                </c:pt>
                <c:pt idx="1360">
                  <c:v>62.05</c:v>
                </c:pt>
                <c:pt idx="1361">
                  <c:v>62.08</c:v>
                </c:pt>
                <c:pt idx="1362">
                  <c:v>61.96</c:v>
                </c:pt>
                <c:pt idx="1363">
                  <c:v>61.97</c:v>
                </c:pt>
                <c:pt idx="1364">
                  <c:v>62.09</c:v>
                </c:pt>
                <c:pt idx="1365">
                  <c:v>62.29</c:v>
                </c:pt>
                <c:pt idx="1366">
                  <c:v>62.08</c:v>
                </c:pt>
                <c:pt idx="1367">
                  <c:v>62.03</c:v>
                </c:pt>
                <c:pt idx="1368">
                  <c:v>49</c:v>
                </c:pt>
                <c:pt idx="1369">
                  <c:v>50.04</c:v>
                </c:pt>
                <c:pt idx="1370">
                  <c:v>50.83</c:v>
                </c:pt>
                <c:pt idx="1371">
                  <c:v>51.51</c:v>
                </c:pt>
                <c:pt idx="1372">
                  <c:v>52.02</c:v>
                </c:pt>
                <c:pt idx="1373">
                  <c:v>52.45</c:v>
                </c:pt>
                <c:pt idx="1374">
                  <c:v>52.82</c:v>
                </c:pt>
                <c:pt idx="1375">
                  <c:v>53.21</c:v>
                </c:pt>
                <c:pt idx="1376">
                  <c:v>53.43</c:v>
                </c:pt>
                <c:pt idx="1377">
                  <c:v>53.73</c:v>
                </c:pt>
                <c:pt idx="1378">
                  <c:v>53.92</c:v>
                </c:pt>
                <c:pt idx="1379">
                  <c:v>54.11</c:v>
                </c:pt>
                <c:pt idx="1380">
                  <c:v>54.36</c:v>
                </c:pt>
                <c:pt idx="1381">
                  <c:v>54.49</c:v>
                </c:pt>
                <c:pt idx="1382">
                  <c:v>54.67</c:v>
                </c:pt>
                <c:pt idx="1383">
                  <c:v>54.78</c:v>
                </c:pt>
                <c:pt idx="1384">
                  <c:v>54.95</c:v>
                </c:pt>
                <c:pt idx="1385">
                  <c:v>55.07</c:v>
                </c:pt>
                <c:pt idx="1386">
                  <c:v>55.19</c:v>
                </c:pt>
                <c:pt idx="1387">
                  <c:v>55.24</c:v>
                </c:pt>
                <c:pt idx="1388">
                  <c:v>55.38</c:v>
                </c:pt>
                <c:pt idx="1389">
                  <c:v>55.43</c:v>
                </c:pt>
                <c:pt idx="1390">
                  <c:v>55.53</c:v>
                </c:pt>
                <c:pt idx="1391">
                  <c:v>55.85</c:v>
                </c:pt>
                <c:pt idx="1392">
                  <c:v>55.68</c:v>
                </c:pt>
                <c:pt idx="1393">
                  <c:v>55.79</c:v>
                </c:pt>
                <c:pt idx="1394">
                  <c:v>56.02</c:v>
                </c:pt>
                <c:pt idx="1395">
                  <c:v>55.91</c:v>
                </c:pt>
                <c:pt idx="1396">
                  <c:v>56.05</c:v>
                </c:pt>
                <c:pt idx="1397">
                  <c:v>56.04</c:v>
                </c:pt>
                <c:pt idx="1398">
                  <c:v>56.15</c:v>
                </c:pt>
                <c:pt idx="1399">
                  <c:v>56.16</c:v>
                </c:pt>
                <c:pt idx="1400">
                  <c:v>56.23</c:v>
                </c:pt>
                <c:pt idx="1401">
                  <c:v>56.15</c:v>
                </c:pt>
                <c:pt idx="1402">
                  <c:v>56.25</c:v>
                </c:pt>
                <c:pt idx="1403">
                  <c:v>56.38</c:v>
                </c:pt>
                <c:pt idx="1404">
                  <c:v>50.57</c:v>
                </c:pt>
                <c:pt idx="1405">
                  <c:v>51.65</c:v>
                </c:pt>
                <c:pt idx="1406">
                  <c:v>52.4</c:v>
                </c:pt>
                <c:pt idx="1407">
                  <c:v>53.09</c:v>
                </c:pt>
                <c:pt idx="1408">
                  <c:v>53.6</c:v>
                </c:pt>
                <c:pt idx="1409">
                  <c:v>54.03</c:v>
                </c:pt>
                <c:pt idx="1410">
                  <c:v>54.34</c:v>
                </c:pt>
                <c:pt idx="1411">
                  <c:v>54.72</c:v>
                </c:pt>
                <c:pt idx="1412">
                  <c:v>54.89</c:v>
                </c:pt>
                <c:pt idx="1413">
                  <c:v>55.2</c:v>
                </c:pt>
                <c:pt idx="1414">
                  <c:v>55.45</c:v>
                </c:pt>
                <c:pt idx="1415">
                  <c:v>55.58</c:v>
                </c:pt>
                <c:pt idx="1416">
                  <c:v>55.75</c:v>
                </c:pt>
                <c:pt idx="1417">
                  <c:v>55.92</c:v>
                </c:pt>
                <c:pt idx="1418">
                  <c:v>56.1</c:v>
                </c:pt>
                <c:pt idx="1419">
                  <c:v>56.27</c:v>
                </c:pt>
                <c:pt idx="1420">
                  <c:v>56.33</c:v>
                </c:pt>
                <c:pt idx="1421">
                  <c:v>56.44</c:v>
                </c:pt>
                <c:pt idx="1422">
                  <c:v>56.55</c:v>
                </c:pt>
                <c:pt idx="1423">
                  <c:v>56.74</c:v>
                </c:pt>
                <c:pt idx="1424">
                  <c:v>56.88</c:v>
                </c:pt>
                <c:pt idx="1425">
                  <c:v>57</c:v>
                </c:pt>
                <c:pt idx="1426">
                  <c:v>56.94</c:v>
                </c:pt>
                <c:pt idx="1427">
                  <c:v>57.02</c:v>
                </c:pt>
                <c:pt idx="1428">
                  <c:v>57.11</c:v>
                </c:pt>
                <c:pt idx="1429">
                  <c:v>57.19</c:v>
                </c:pt>
                <c:pt idx="1430">
                  <c:v>57.27</c:v>
                </c:pt>
                <c:pt idx="1431">
                  <c:v>57.3</c:v>
                </c:pt>
                <c:pt idx="1432">
                  <c:v>57.41</c:v>
                </c:pt>
                <c:pt idx="1433">
                  <c:v>57.47</c:v>
                </c:pt>
                <c:pt idx="1434">
                  <c:v>57.53</c:v>
                </c:pt>
                <c:pt idx="1435">
                  <c:v>57.5</c:v>
                </c:pt>
                <c:pt idx="1436">
                  <c:v>57.64</c:v>
                </c:pt>
                <c:pt idx="1437">
                  <c:v>57.63</c:v>
                </c:pt>
                <c:pt idx="1438">
                  <c:v>57.7</c:v>
                </c:pt>
                <c:pt idx="1439">
                  <c:v>57.64</c:v>
                </c:pt>
                <c:pt idx="1440">
                  <c:v>52.03</c:v>
                </c:pt>
                <c:pt idx="1441">
                  <c:v>53.55</c:v>
                </c:pt>
                <c:pt idx="1442">
                  <c:v>54.62</c:v>
                </c:pt>
                <c:pt idx="1443">
                  <c:v>55.49</c:v>
                </c:pt>
                <c:pt idx="1444">
                  <c:v>56.16</c:v>
                </c:pt>
                <c:pt idx="1445">
                  <c:v>56.68</c:v>
                </c:pt>
                <c:pt idx="1446">
                  <c:v>57.08</c:v>
                </c:pt>
                <c:pt idx="1447">
                  <c:v>57.42</c:v>
                </c:pt>
                <c:pt idx="1448">
                  <c:v>57.61</c:v>
                </c:pt>
                <c:pt idx="1449">
                  <c:v>57.93</c:v>
                </c:pt>
                <c:pt idx="1450">
                  <c:v>58.15</c:v>
                </c:pt>
                <c:pt idx="1451">
                  <c:v>58.51</c:v>
                </c:pt>
                <c:pt idx="1452">
                  <c:v>59.66</c:v>
                </c:pt>
                <c:pt idx="1453">
                  <c:v>59.8</c:v>
                </c:pt>
                <c:pt idx="1454">
                  <c:v>60</c:v>
                </c:pt>
                <c:pt idx="1455">
                  <c:v>60.18</c:v>
                </c:pt>
                <c:pt idx="1456">
                  <c:v>60.32</c:v>
                </c:pt>
                <c:pt idx="1457">
                  <c:v>59.38</c:v>
                </c:pt>
                <c:pt idx="1458">
                  <c:v>60.55</c:v>
                </c:pt>
                <c:pt idx="1459">
                  <c:v>60.62</c:v>
                </c:pt>
                <c:pt idx="1460">
                  <c:v>60.78</c:v>
                </c:pt>
                <c:pt idx="1461">
                  <c:v>60.85</c:v>
                </c:pt>
                <c:pt idx="1462">
                  <c:v>60.94</c:v>
                </c:pt>
                <c:pt idx="1463">
                  <c:v>61.04</c:v>
                </c:pt>
                <c:pt idx="1464">
                  <c:v>61.13</c:v>
                </c:pt>
                <c:pt idx="1465">
                  <c:v>61.15</c:v>
                </c:pt>
                <c:pt idx="1466">
                  <c:v>61.2</c:v>
                </c:pt>
                <c:pt idx="1467">
                  <c:v>61.38</c:v>
                </c:pt>
                <c:pt idx="1468">
                  <c:v>61.42</c:v>
                </c:pt>
                <c:pt idx="1469">
                  <c:v>61.35</c:v>
                </c:pt>
                <c:pt idx="1470">
                  <c:v>61.55</c:v>
                </c:pt>
                <c:pt idx="1471">
                  <c:v>61.58</c:v>
                </c:pt>
                <c:pt idx="1472">
                  <c:v>61.56</c:v>
                </c:pt>
                <c:pt idx="1473">
                  <c:v>61.65</c:v>
                </c:pt>
                <c:pt idx="1474">
                  <c:v>61.66</c:v>
                </c:pt>
                <c:pt idx="1475">
                  <c:v>61.75</c:v>
                </c:pt>
                <c:pt idx="1476">
                  <c:v>53.31</c:v>
                </c:pt>
                <c:pt idx="1477">
                  <c:v>54.59</c:v>
                </c:pt>
                <c:pt idx="1478">
                  <c:v>55.52</c:v>
                </c:pt>
                <c:pt idx="1479">
                  <c:v>55.98</c:v>
                </c:pt>
                <c:pt idx="1480">
                  <c:v>57.55</c:v>
                </c:pt>
                <c:pt idx="1481">
                  <c:v>58.47</c:v>
                </c:pt>
                <c:pt idx="1482">
                  <c:v>58.94</c:v>
                </c:pt>
                <c:pt idx="1483">
                  <c:v>59.17</c:v>
                </c:pt>
                <c:pt idx="1484">
                  <c:v>59.53</c:v>
                </c:pt>
                <c:pt idx="1485">
                  <c:v>59.74</c:v>
                </c:pt>
                <c:pt idx="1486">
                  <c:v>59.91</c:v>
                </c:pt>
                <c:pt idx="1487">
                  <c:v>60.1</c:v>
                </c:pt>
                <c:pt idx="1488">
                  <c:v>60.24</c:v>
                </c:pt>
                <c:pt idx="1489">
                  <c:v>60.55</c:v>
                </c:pt>
                <c:pt idx="1490">
                  <c:v>60.67</c:v>
                </c:pt>
                <c:pt idx="1491">
                  <c:v>60.74</c:v>
                </c:pt>
                <c:pt idx="1492">
                  <c:v>60.85</c:v>
                </c:pt>
                <c:pt idx="1493">
                  <c:v>60.87</c:v>
                </c:pt>
                <c:pt idx="1494">
                  <c:v>61.01</c:v>
                </c:pt>
                <c:pt idx="1495">
                  <c:v>61.12</c:v>
                </c:pt>
                <c:pt idx="1496">
                  <c:v>61.24</c:v>
                </c:pt>
                <c:pt idx="1497">
                  <c:v>61.37</c:v>
                </c:pt>
                <c:pt idx="1498">
                  <c:v>61.35</c:v>
                </c:pt>
                <c:pt idx="1499">
                  <c:v>61.33</c:v>
                </c:pt>
                <c:pt idx="1500">
                  <c:v>61.46</c:v>
                </c:pt>
                <c:pt idx="1501">
                  <c:v>61.52</c:v>
                </c:pt>
                <c:pt idx="1502">
                  <c:v>61.7</c:v>
                </c:pt>
                <c:pt idx="1503">
                  <c:v>61.72</c:v>
                </c:pt>
                <c:pt idx="1504">
                  <c:v>61.65</c:v>
                </c:pt>
                <c:pt idx="1505">
                  <c:v>61.66</c:v>
                </c:pt>
                <c:pt idx="1506">
                  <c:v>61.72</c:v>
                </c:pt>
                <c:pt idx="1507">
                  <c:v>61.88</c:v>
                </c:pt>
                <c:pt idx="1508">
                  <c:v>61.89</c:v>
                </c:pt>
                <c:pt idx="1509">
                  <c:v>62.45</c:v>
                </c:pt>
                <c:pt idx="1510">
                  <c:v>61.79</c:v>
                </c:pt>
                <c:pt idx="1511">
                  <c:v>62.41</c:v>
                </c:pt>
                <c:pt idx="1512">
                  <c:v>48.58</c:v>
                </c:pt>
                <c:pt idx="1513">
                  <c:v>49.8</c:v>
                </c:pt>
                <c:pt idx="1514">
                  <c:v>50.65</c:v>
                </c:pt>
                <c:pt idx="1515">
                  <c:v>51.28</c:v>
                </c:pt>
                <c:pt idx="1516">
                  <c:v>51.76</c:v>
                </c:pt>
                <c:pt idx="1517">
                  <c:v>52.26</c:v>
                </c:pt>
                <c:pt idx="1518">
                  <c:v>52.64</c:v>
                </c:pt>
                <c:pt idx="1519">
                  <c:v>52.99</c:v>
                </c:pt>
                <c:pt idx="1520">
                  <c:v>53.28</c:v>
                </c:pt>
                <c:pt idx="1521">
                  <c:v>53.55</c:v>
                </c:pt>
                <c:pt idx="1522">
                  <c:v>53.81</c:v>
                </c:pt>
                <c:pt idx="1523">
                  <c:v>53.98</c:v>
                </c:pt>
                <c:pt idx="1524">
                  <c:v>54.19</c:v>
                </c:pt>
                <c:pt idx="1525">
                  <c:v>54.38</c:v>
                </c:pt>
                <c:pt idx="1526">
                  <c:v>54.54</c:v>
                </c:pt>
                <c:pt idx="1527">
                  <c:v>54.72</c:v>
                </c:pt>
                <c:pt idx="1528">
                  <c:v>54.81</c:v>
                </c:pt>
                <c:pt idx="1529">
                  <c:v>55</c:v>
                </c:pt>
                <c:pt idx="1530">
                  <c:v>55.06</c:v>
                </c:pt>
                <c:pt idx="1531">
                  <c:v>55.16</c:v>
                </c:pt>
                <c:pt idx="1532">
                  <c:v>55.23</c:v>
                </c:pt>
                <c:pt idx="1533">
                  <c:v>55.38</c:v>
                </c:pt>
                <c:pt idx="1534">
                  <c:v>55.51</c:v>
                </c:pt>
                <c:pt idx="1535">
                  <c:v>55.48</c:v>
                </c:pt>
                <c:pt idx="1536">
                  <c:v>55.63</c:v>
                </c:pt>
                <c:pt idx="1537">
                  <c:v>55.75</c:v>
                </c:pt>
                <c:pt idx="1538">
                  <c:v>55.84</c:v>
                </c:pt>
                <c:pt idx="1539">
                  <c:v>55.96</c:v>
                </c:pt>
                <c:pt idx="1540">
                  <c:v>56</c:v>
                </c:pt>
                <c:pt idx="1541">
                  <c:v>56</c:v>
                </c:pt>
                <c:pt idx="1542">
                  <c:v>56.01</c:v>
                </c:pt>
                <c:pt idx="1543">
                  <c:v>56.14</c:v>
                </c:pt>
                <c:pt idx="1544">
                  <c:v>56.16</c:v>
                </c:pt>
                <c:pt idx="1545">
                  <c:v>56.16</c:v>
                </c:pt>
                <c:pt idx="1546">
                  <c:v>56.25</c:v>
                </c:pt>
                <c:pt idx="1547">
                  <c:v>56.28</c:v>
                </c:pt>
                <c:pt idx="1548">
                  <c:v>50.12</c:v>
                </c:pt>
                <c:pt idx="1549">
                  <c:v>51.31</c:v>
                </c:pt>
                <c:pt idx="1550">
                  <c:v>52.1</c:v>
                </c:pt>
                <c:pt idx="1551">
                  <c:v>52.79</c:v>
                </c:pt>
                <c:pt idx="1552">
                  <c:v>53.34</c:v>
                </c:pt>
                <c:pt idx="1553">
                  <c:v>53.77</c:v>
                </c:pt>
                <c:pt idx="1554">
                  <c:v>54.12</c:v>
                </c:pt>
                <c:pt idx="1555">
                  <c:v>54.5</c:v>
                </c:pt>
                <c:pt idx="1556">
                  <c:v>54.76</c:v>
                </c:pt>
                <c:pt idx="1557">
                  <c:v>54.96</c:v>
                </c:pt>
                <c:pt idx="1558">
                  <c:v>55.2</c:v>
                </c:pt>
                <c:pt idx="1559">
                  <c:v>55.46</c:v>
                </c:pt>
                <c:pt idx="1560">
                  <c:v>55.66</c:v>
                </c:pt>
                <c:pt idx="1561">
                  <c:v>55.81</c:v>
                </c:pt>
                <c:pt idx="1562">
                  <c:v>55.95</c:v>
                </c:pt>
                <c:pt idx="1563">
                  <c:v>56.11</c:v>
                </c:pt>
                <c:pt idx="1564">
                  <c:v>56.2</c:v>
                </c:pt>
                <c:pt idx="1565">
                  <c:v>56.38</c:v>
                </c:pt>
                <c:pt idx="1566">
                  <c:v>56.52</c:v>
                </c:pt>
                <c:pt idx="1567">
                  <c:v>56.59</c:v>
                </c:pt>
                <c:pt idx="1568">
                  <c:v>56.71</c:v>
                </c:pt>
                <c:pt idx="1569">
                  <c:v>56.77</c:v>
                </c:pt>
                <c:pt idx="1570">
                  <c:v>56.84</c:v>
                </c:pt>
                <c:pt idx="1571">
                  <c:v>56.96</c:v>
                </c:pt>
                <c:pt idx="1572">
                  <c:v>57.03</c:v>
                </c:pt>
                <c:pt idx="1573">
                  <c:v>57.07</c:v>
                </c:pt>
                <c:pt idx="1574">
                  <c:v>57.11</c:v>
                </c:pt>
                <c:pt idx="1575">
                  <c:v>57.21</c:v>
                </c:pt>
                <c:pt idx="1576">
                  <c:v>57.21</c:v>
                </c:pt>
                <c:pt idx="1577">
                  <c:v>57.36</c:v>
                </c:pt>
                <c:pt idx="1578">
                  <c:v>57.46</c:v>
                </c:pt>
                <c:pt idx="1579">
                  <c:v>57.49</c:v>
                </c:pt>
                <c:pt idx="1580">
                  <c:v>57.55</c:v>
                </c:pt>
                <c:pt idx="1581">
                  <c:v>57.6</c:v>
                </c:pt>
                <c:pt idx="1582">
                  <c:v>57.67</c:v>
                </c:pt>
                <c:pt idx="1583">
                  <c:v>57.69</c:v>
                </c:pt>
                <c:pt idx="1584">
                  <c:v>51.02</c:v>
                </c:pt>
                <c:pt idx="1585">
                  <c:v>52.94</c:v>
                </c:pt>
                <c:pt idx="1586">
                  <c:v>54.18</c:v>
                </c:pt>
                <c:pt idx="1587">
                  <c:v>55.06</c:v>
                </c:pt>
                <c:pt idx="1588">
                  <c:v>55.7</c:v>
                </c:pt>
                <c:pt idx="1589">
                  <c:v>56.4</c:v>
                </c:pt>
                <c:pt idx="1590">
                  <c:v>56.75</c:v>
                </c:pt>
                <c:pt idx="1591">
                  <c:v>57.25</c:v>
                </c:pt>
                <c:pt idx="1592">
                  <c:v>57.58</c:v>
                </c:pt>
                <c:pt idx="1593">
                  <c:v>57.82</c:v>
                </c:pt>
                <c:pt idx="1594">
                  <c:v>58.05</c:v>
                </c:pt>
                <c:pt idx="1595">
                  <c:v>58.37</c:v>
                </c:pt>
                <c:pt idx="1596">
                  <c:v>58.44</c:v>
                </c:pt>
                <c:pt idx="1597">
                  <c:v>59.63</c:v>
                </c:pt>
                <c:pt idx="1598">
                  <c:v>58.82</c:v>
                </c:pt>
                <c:pt idx="1599">
                  <c:v>60.08</c:v>
                </c:pt>
                <c:pt idx="1600">
                  <c:v>60.1</c:v>
                </c:pt>
                <c:pt idx="1601">
                  <c:v>60.3</c:v>
                </c:pt>
                <c:pt idx="1602">
                  <c:v>60.41</c:v>
                </c:pt>
                <c:pt idx="1603">
                  <c:v>60.49</c:v>
                </c:pt>
                <c:pt idx="1604">
                  <c:v>60.62</c:v>
                </c:pt>
                <c:pt idx="1605">
                  <c:v>60.69</c:v>
                </c:pt>
                <c:pt idx="1606">
                  <c:v>60.84</c:v>
                </c:pt>
                <c:pt idx="1607">
                  <c:v>60.93</c:v>
                </c:pt>
                <c:pt idx="1608">
                  <c:v>60.92</c:v>
                </c:pt>
                <c:pt idx="1609">
                  <c:v>61.11</c:v>
                </c:pt>
                <c:pt idx="1610">
                  <c:v>61.11</c:v>
                </c:pt>
                <c:pt idx="1611">
                  <c:v>61.14</c:v>
                </c:pt>
                <c:pt idx="1612">
                  <c:v>61.26</c:v>
                </c:pt>
                <c:pt idx="1613">
                  <c:v>61.31</c:v>
                </c:pt>
                <c:pt idx="1614">
                  <c:v>61.38</c:v>
                </c:pt>
                <c:pt idx="1615">
                  <c:v>61.39</c:v>
                </c:pt>
                <c:pt idx="1616">
                  <c:v>61.44</c:v>
                </c:pt>
                <c:pt idx="1617">
                  <c:v>61.45</c:v>
                </c:pt>
                <c:pt idx="1618">
                  <c:v>61.6</c:v>
                </c:pt>
                <c:pt idx="1619">
                  <c:v>61.64</c:v>
                </c:pt>
                <c:pt idx="1620">
                  <c:v>52.69</c:v>
                </c:pt>
                <c:pt idx="1621">
                  <c:v>54.14</c:v>
                </c:pt>
                <c:pt idx="1622">
                  <c:v>55.13</c:v>
                </c:pt>
                <c:pt idx="1623">
                  <c:v>56.88</c:v>
                </c:pt>
                <c:pt idx="1624">
                  <c:v>56.29</c:v>
                </c:pt>
                <c:pt idx="1625">
                  <c:v>58.28</c:v>
                </c:pt>
                <c:pt idx="1626">
                  <c:v>58.67</c:v>
                </c:pt>
                <c:pt idx="1627">
                  <c:v>59.08</c:v>
                </c:pt>
                <c:pt idx="1628">
                  <c:v>59.36</c:v>
                </c:pt>
                <c:pt idx="1629">
                  <c:v>59.58</c:v>
                </c:pt>
                <c:pt idx="1630">
                  <c:v>59.91</c:v>
                </c:pt>
                <c:pt idx="1631">
                  <c:v>59.98</c:v>
                </c:pt>
                <c:pt idx="1632">
                  <c:v>60.05</c:v>
                </c:pt>
                <c:pt idx="1633">
                  <c:v>60.28</c:v>
                </c:pt>
                <c:pt idx="1634">
                  <c:v>60.42</c:v>
                </c:pt>
                <c:pt idx="1635">
                  <c:v>60.66</c:v>
                </c:pt>
                <c:pt idx="1636">
                  <c:v>60.86</c:v>
                </c:pt>
                <c:pt idx="1637">
                  <c:v>60.76</c:v>
                </c:pt>
                <c:pt idx="1638">
                  <c:v>60.81</c:v>
                </c:pt>
                <c:pt idx="1639">
                  <c:v>61.05</c:v>
                </c:pt>
                <c:pt idx="1640">
                  <c:v>61.11</c:v>
                </c:pt>
                <c:pt idx="1641">
                  <c:v>61.32</c:v>
                </c:pt>
                <c:pt idx="1642">
                  <c:v>61.25</c:v>
                </c:pt>
                <c:pt idx="1643">
                  <c:v>61.25</c:v>
                </c:pt>
                <c:pt idx="1644">
                  <c:v>61.36</c:v>
                </c:pt>
                <c:pt idx="1645">
                  <c:v>61.43</c:v>
                </c:pt>
                <c:pt idx="1646">
                  <c:v>61.58</c:v>
                </c:pt>
                <c:pt idx="1647">
                  <c:v>61.64</c:v>
                </c:pt>
                <c:pt idx="1648">
                  <c:v>61.57</c:v>
                </c:pt>
                <c:pt idx="1649">
                  <c:v>61.57</c:v>
                </c:pt>
                <c:pt idx="1650">
                  <c:v>61.66</c:v>
                </c:pt>
                <c:pt idx="1651">
                  <c:v>61.83</c:v>
                </c:pt>
                <c:pt idx="1652">
                  <c:v>61.83</c:v>
                </c:pt>
                <c:pt idx="1653">
                  <c:v>61.76</c:v>
                </c:pt>
                <c:pt idx="1654">
                  <c:v>61.75</c:v>
                </c:pt>
                <c:pt idx="1655">
                  <c:v>61.94</c:v>
                </c:pt>
                <c:pt idx="1656">
                  <c:v>47.92</c:v>
                </c:pt>
                <c:pt idx="1657">
                  <c:v>49.12</c:v>
                </c:pt>
                <c:pt idx="1658">
                  <c:v>50.22</c:v>
                </c:pt>
                <c:pt idx="1659">
                  <c:v>50.9</c:v>
                </c:pt>
                <c:pt idx="1660">
                  <c:v>51.46</c:v>
                </c:pt>
                <c:pt idx="1661">
                  <c:v>51.97</c:v>
                </c:pt>
                <c:pt idx="1662">
                  <c:v>52.35</c:v>
                </c:pt>
                <c:pt idx="1663">
                  <c:v>52.74</c:v>
                </c:pt>
                <c:pt idx="1664">
                  <c:v>53.04</c:v>
                </c:pt>
                <c:pt idx="1665">
                  <c:v>53.35</c:v>
                </c:pt>
                <c:pt idx="1666">
                  <c:v>53.55</c:v>
                </c:pt>
                <c:pt idx="1667">
                  <c:v>53.8</c:v>
                </c:pt>
                <c:pt idx="1668">
                  <c:v>54</c:v>
                </c:pt>
                <c:pt idx="1669">
                  <c:v>54.2</c:v>
                </c:pt>
                <c:pt idx="1670">
                  <c:v>54.32</c:v>
                </c:pt>
                <c:pt idx="1671">
                  <c:v>54.53</c:v>
                </c:pt>
                <c:pt idx="1672">
                  <c:v>54.64</c:v>
                </c:pt>
                <c:pt idx="1673">
                  <c:v>54.82</c:v>
                </c:pt>
                <c:pt idx="1674">
                  <c:v>54.94</c:v>
                </c:pt>
                <c:pt idx="1675">
                  <c:v>55.07</c:v>
                </c:pt>
                <c:pt idx="1676">
                  <c:v>55.09</c:v>
                </c:pt>
                <c:pt idx="1677">
                  <c:v>55.2</c:v>
                </c:pt>
                <c:pt idx="1678">
                  <c:v>55.33</c:v>
                </c:pt>
                <c:pt idx="1679">
                  <c:v>55.38</c:v>
                </c:pt>
                <c:pt idx="1680">
                  <c:v>55.49</c:v>
                </c:pt>
                <c:pt idx="1681">
                  <c:v>55.56</c:v>
                </c:pt>
                <c:pt idx="1682">
                  <c:v>55.7</c:v>
                </c:pt>
                <c:pt idx="1683">
                  <c:v>55.75</c:v>
                </c:pt>
                <c:pt idx="1684">
                  <c:v>55.79</c:v>
                </c:pt>
                <c:pt idx="1685">
                  <c:v>55.92</c:v>
                </c:pt>
                <c:pt idx="1686">
                  <c:v>56.02</c:v>
                </c:pt>
                <c:pt idx="1687">
                  <c:v>55.95</c:v>
                </c:pt>
                <c:pt idx="1688">
                  <c:v>56.12</c:v>
                </c:pt>
                <c:pt idx="1689">
                  <c:v>56.1</c:v>
                </c:pt>
                <c:pt idx="1690">
                  <c:v>56.27</c:v>
                </c:pt>
                <c:pt idx="1691">
                  <c:v>56.24</c:v>
                </c:pt>
                <c:pt idx="1692">
                  <c:v>49.66</c:v>
                </c:pt>
                <c:pt idx="1693">
                  <c:v>50.87</c:v>
                </c:pt>
                <c:pt idx="1694">
                  <c:v>51.7</c:v>
                </c:pt>
                <c:pt idx="1695">
                  <c:v>52.46</c:v>
                </c:pt>
                <c:pt idx="1696">
                  <c:v>53.05</c:v>
                </c:pt>
                <c:pt idx="1697">
                  <c:v>53.39</c:v>
                </c:pt>
                <c:pt idx="1698">
                  <c:v>53.83</c:v>
                </c:pt>
                <c:pt idx="1699">
                  <c:v>54.12</c:v>
                </c:pt>
                <c:pt idx="1700">
                  <c:v>54.52</c:v>
                </c:pt>
                <c:pt idx="1701">
                  <c:v>54.77</c:v>
                </c:pt>
                <c:pt idx="1702">
                  <c:v>55.11</c:v>
                </c:pt>
                <c:pt idx="1703">
                  <c:v>55.24</c:v>
                </c:pt>
                <c:pt idx="1704">
                  <c:v>55.44</c:v>
                </c:pt>
                <c:pt idx="1705">
                  <c:v>55.64</c:v>
                </c:pt>
                <c:pt idx="1706">
                  <c:v>55.79</c:v>
                </c:pt>
                <c:pt idx="1707">
                  <c:v>55.93</c:v>
                </c:pt>
                <c:pt idx="1708">
                  <c:v>56.08</c:v>
                </c:pt>
                <c:pt idx="1709">
                  <c:v>56.15</c:v>
                </c:pt>
                <c:pt idx="1710">
                  <c:v>56.26</c:v>
                </c:pt>
                <c:pt idx="1711">
                  <c:v>56.45</c:v>
                </c:pt>
                <c:pt idx="1712">
                  <c:v>56.55</c:v>
                </c:pt>
                <c:pt idx="1713">
                  <c:v>56.64</c:v>
                </c:pt>
                <c:pt idx="1714">
                  <c:v>56.74</c:v>
                </c:pt>
                <c:pt idx="1715">
                  <c:v>56.83</c:v>
                </c:pt>
                <c:pt idx="1716">
                  <c:v>56.88</c:v>
                </c:pt>
                <c:pt idx="1717">
                  <c:v>56.91</c:v>
                </c:pt>
                <c:pt idx="1718">
                  <c:v>56.97</c:v>
                </c:pt>
                <c:pt idx="1719">
                  <c:v>57</c:v>
                </c:pt>
                <c:pt idx="1720">
                  <c:v>57.14</c:v>
                </c:pt>
                <c:pt idx="1721">
                  <c:v>57.14</c:v>
                </c:pt>
                <c:pt idx="1722">
                  <c:v>57.3</c:v>
                </c:pt>
                <c:pt idx="1723">
                  <c:v>57.38</c:v>
                </c:pt>
                <c:pt idx="1724">
                  <c:v>57.36</c:v>
                </c:pt>
                <c:pt idx="1725">
                  <c:v>57.39</c:v>
                </c:pt>
                <c:pt idx="1726">
                  <c:v>57.39</c:v>
                </c:pt>
                <c:pt idx="1727">
                  <c:v>57.49</c:v>
                </c:pt>
                <c:pt idx="1728">
                  <c:v>49.67</c:v>
                </c:pt>
                <c:pt idx="1729">
                  <c:v>52.05</c:v>
                </c:pt>
                <c:pt idx="1730">
                  <c:v>53.63</c:v>
                </c:pt>
                <c:pt idx="1731">
                  <c:v>54.59</c:v>
                </c:pt>
                <c:pt idx="1732">
                  <c:v>55.27</c:v>
                </c:pt>
                <c:pt idx="1733">
                  <c:v>55.99</c:v>
                </c:pt>
                <c:pt idx="1734">
                  <c:v>56.39</c:v>
                </c:pt>
                <c:pt idx="1735">
                  <c:v>56.73</c:v>
                </c:pt>
                <c:pt idx="1736">
                  <c:v>57.07</c:v>
                </c:pt>
                <c:pt idx="1737">
                  <c:v>57.52</c:v>
                </c:pt>
                <c:pt idx="1738">
                  <c:v>57.83</c:v>
                </c:pt>
                <c:pt idx="1739">
                  <c:v>57.93</c:v>
                </c:pt>
                <c:pt idx="1740">
                  <c:v>59.19</c:v>
                </c:pt>
                <c:pt idx="1741">
                  <c:v>58.49</c:v>
                </c:pt>
                <c:pt idx="1742">
                  <c:v>58.54</c:v>
                </c:pt>
                <c:pt idx="1743">
                  <c:v>59.73</c:v>
                </c:pt>
                <c:pt idx="1744">
                  <c:v>60.04</c:v>
                </c:pt>
                <c:pt idx="1745">
                  <c:v>59.97</c:v>
                </c:pt>
                <c:pt idx="1746">
                  <c:v>60.22</c:v>
                </c:pt>
                <c:pt idx="1747">
                  <c:v>60.21</c:v>
                </c:pt>
                <c:pt idx="1748">
                  <c:v>60.42</c:v>
                </c:pt>
                <c:pt idx="1749">
                  <c:v>60.53</c:v>
                </c:pt>
                <c:pt idx="1750">
                  <c:v>60.55</c:v>
                </c:pt>
                <c:pt idx="1751">
                  <c:v>60.67</c:v>
                </c:pt>
                <c:pt idx="1752">
                  <c:v>60.73</c:v>
                </c:pt>
                <c:pt idx="1753">
                  <c:v>60.8</c:v>
                </c:pt>
                <c:pt idx="1754">
                  <c:v>60.81</c:v>
                </c:pt>
                <c:pt idx="1755">
                  <c:v>60.93</c:v>
                </c:pt>
                <c:pt idx="1756">
                  <c:v>61.01</c:v>
                </c:pt>
                <c:pt idx="1757">
                  <c:v>61.06</c:v>
                </c:pt>
                <c:pt idx="1758">
                  <c:v>61.14</c:v>
                </c:pt>
                <c:pt idx="1759">
                  <c:v>61.19</c:v>
                </c:pt>
                <c:pt idx="1760">
                  <c:v>61.15</c:v>
                </c:pt>
                <c:pt idx="1761">
                  <c:v>61.2</c:v>
                </c:pt>
                <c:pt idx="1762">
                  <c:v>61.23</c:v>
                </c:pt>
                <c:pt idx="1763">
                  <c:v>61.34</c:v>
                </c:pt>
                <c:pt idx="1764">
                  <c:v>51.6</c:v>
                </c:pt>
                <c:pt idx="1765">
                  <c:v>53.46</c:v>
                </c:pt>
                <c:pt idx="1766">
                  <c:v>54.58</c:v>
                </c:pt>
                <c:pt idx="1767">
                  <c:v>55.49</c:v>
                </c:pt>
                <c:pt idx="1768">
                  <c:v>57.03</c:v>
                </c:pt>
                <c:pt idx="1769">
                  <c:v>57.42</c:v>
                </c:pt>
                <c:pt idx="1770">
                  <c:v>58.4</c:v>
                </c:pt>
                <c:pt idx="1771">
                  <c:v>58.78</c:v>
                </c:pt>
                <c:pt idx="1772">
                  <c:v>59.2</c:v>
                </c:pt>
                <c:pt idx="1773">
                  <c:v>59.52</c:v>
                </c:pt>
                <c:pt idx="1774">
                  <c:v>59.64</c:v>
                </c:pt>
                <c:pt idx="1775">
                  <c:v>59.98</c:v>
                </c:pt>
                <c:pt idx="1776">
                  <c:v>60</c:v>
                </c:pt>
                <c:pt idx="1777">
                  <c:v>60.15</c:v>
                </c:pt>
                <c:pt idx="1778">
                  <c:v>60.36</c:v>
                </c:pt>
                <c:pt idx="1779">
                  <c:v>60.45</c:v>
                </c:pt>
                <c:pt idx="1780">
                  <c:v>60.51</c:v>
                </c:pt>
                <c:pt idx="1781">
                  <c:v>60.87</c:v>
                </c:pt>
                <c:pt idx="1782">
                  <c:v>60.75</c:v>
                </c:pt>
                <c:pt idx="1783">
                  <c:v>60.99</c:v>
                </c:pt>
                <c:pt idx="1784">
                  <c:v>61.02</c:v>
                </c:pt>
                <c:pt idx="1785">
                  <c:v>61.12</c:v>
                </c:pt>
                <c:pt idx="1786">
                  <c:v>61.2</c:v>
                </c:pt>
                <c:pt idx="1787">
                  <c:v>61.21</c:v>
                </c:pt>
                <c:pt idx="1788">
                  <c:v>61.16</c:v>
                </c:pt>
                <c:pt idx="1789">
                  <c:v>61.31</c:v>
                </c:pt>
                <c:pt idx="1790">
                  <c:v>61.47</c:v>
                </c:pt>
                <c:pt idx="1791">
                  <c:v>61.44</c:v>
                </c:pt>
                <c:pt idx="1792">
                  <c:v>61.46</c:v>
                </c:pt>
                <c:pt idx="1793">
                  <c:v>61.48</c:v>
                </c:pt>
                <c:pt idx="1794">
                  <c:v>61.61</c:v>
                </c:pt>
                <c:pt idx="1795">
                  <c:v>61.66</c:v>
                </c:pt>
                <c:pt idx="1796">
                  <c:v>61.71</c:v>
                </c:pt>
                <c:pt idx="1797">
                  <c:v>61.66</c:v>
                </c:pt>
                <c:pt idx="1798">
                  <c:v>61.73</c:v>
                </c:pt>
                <c:pt idx="1799">
                  <c:v>61.77</c:v>
                </c:pt>
                <c:pt idx="1800">
                  <c:v>47.15</c:v>
                </c:pt>
                <c:pt idx="1801">
                  <c:v>48.66</c:v>
                </c:pt>
                <c:pt idx="1802">
                  <c:v>49.68</c:v>
                </c:pt>
                <c:pt idx="1803">
                  <c:v>50.46</c:v>
                </c:pt>
                <c:pt idx="1804">
                  <c:v>51.04</c:v>
                </c:pt>
                <c:pt idx="1805">
                  <c:v>51.54</c:v>
                </c:pt>
                <c:pt idx="1806">
                  <c:v>52.11</c:v>
                </c:pt>
                <c:pt idx="1807">
                  <c:v>52.44</c:v>
                </c:pt>
                <c:pt idx="1808">
                  <c:v>52.76</c:v>
                </c:pt>
                <c:pt idx="1809">
                  <c:v>53.01</c:v>
                </c:pt>
                <c:pt idx="1810">
                  <c:v>53.36</c:v>
                </c:pt>
                <c:pt idx="1811">
                  <c:v>53.48</c:v>
                </c:pt>
                <c:pt idx="1812">
                  <c:v>53.77</c:v>
                </c:pt>
                <c:pt idx="1813">
                  <c:v>53.94</c:v>
                </c:pt>
                <c:pt idx="1814">
                  <c:v>54.13</c:v>
                </c:pt>
                <c:pt idx="1815">
                  <c:v>54.32</c:v>
                </c:pt>
                <c:pt idx="1816">
                  <c:v>54.44</c:v>
                </c:pt>
                <c:pt idx="1817">
                  <c:v>54.63</c:v>
                </c:pt>
                <c:pt idx="1818">
                  <c:v>54.67</c:v>
                </c:pt>
                <c:pt idx="1819">
                  <c:v>54.85</c:v>
                </c:pt>
                <c:pt idx="1820">
                  <c:v>55</c:v>
                </c:pt>
                <c:pt idx="1821">
                  <c:v>55.02</c:v>
                </c:pt>
                <c:pt idx="1822">
                  <c:v>55.15</c:v>
                </c:pt>
                <c:pt idx="1823">
                  <c:v>55.21</c:v>
                </c:pt>
                <c:pt idx="1824">
                  <c:v>55.32</c:v>
                </c:pt>
                <c:pt idx="1825">
                  <c:v>55.41</c:v>
                </c:pt>
                <c:pt idx="1826">
                  <c:v>55.5</c:v>
                </c:pt>
                <c:pt idx="1827">
                  <c:v>55.61</c:v>
                </c:pt>
                <c:pt idx="1828">
                  <c:v>55.64</c:v>
                </c:pt>
                <c:pt idx="1829">
                  <c:v>55.69</c:v>
                </c:pt>
                <c:pt idx="1830">
                  <c:v>55.72</c:v>
                </c:pt>
                <c:pt idx="1831">
                  <c:v>55.79</c:v>
                </c:pt>
                <c:pt idx="1832">
                  <c:v>55.9</c:v>
                </c:pt>
                <c:pt idx="1833">
                  <c:v>55.91</c:v>
                </c:pt>
                <c:pt idx="1834">
                  <c:v>55.99</c:v>
                </c:pt>
                <c:pt idx="1835">
                  <c:v>56.09</c:v>
                </c:pt>
                <c:pt idx="1836">
                  <c:v>48.95</c:v>
                </c:pt>
                <c:pt idx="1837">
                  <c:v>50.34</c:v>
                </c:pt>
                <c:pt idx="1838">
                  <c:v>51.3</c:v>
                </c:pt>
                <c:pt idx="1839">
                  <c:v>52.1</c:v>
                </c:pt>
                <c:pt idx="1840">
                  <c:v>52.6</c:v>
                </c:pt>
                <c:pt idx="1841">
                  <c:v>53.08</c:v>
                </c:pt>
                <c:pt idx="1842">
                  <c:v>53.54</c:v>
                </c:pt>
                <c:pt idx="1843">
                  <c:v>53.86</c:v>
                </c:pt>
                <c:pt idx="1844">
                  <c:v>54.25</c:v>
                </c:pt>
                <c:pt idx="1845">
                  <c:v>54.57</c:v>
                </c:pt>
                <c:pt idx="1846">
                  <c:v>54.82</c:v>
                </c:pt>
                <c:pt idx="1847">
                  <c:v>54.96</c:v>
                </c:pt>
                <c:pt idx="1848">
                  <c:v>55.18</c:v>
                </c:pt>
                <c:pt idx="1849">
                  <c:v>55.37</c:v>
                </c:pt>
                <c:pt idx="1850">
                  <c:v>55.5</c:v>
                </c:pt>
                <c:pt idx="1851">
                  <c:v>55.77</c:v>
                </c:pt>
                <c:pt idx="1852">
                  <c:v>55.92</c:v>
                </c:pt>
                <c:pt idx="1853">
                  <c:v>55.9</c:v>
                </c:pt>
                <c:pt idx="1854">
                  <c:v>56.08</c:v>
                </c:pt>
                <c:pt idx="1855">
                  <c:v>56.28</c:v>
                </c:pt>
                <c:pt idx="1856">
                  <c:v>56.28</c:v>
                </c:pt>
                <c:pt idx="1857">
                  <c:v>56.52</c:v>
                </c:pt>
                <c:pt idx="1858">
                  <c:v>56.53</c:v>
                </c:pt>
                <c:pt idx="1859">
                  <c:v>56.58</c:v>
                </c:pt>
                <c:pt idx="1860">
                  <c:v>56.73</c:v>
                </c:pt>
                <c:pt idx="1861">
                  <c:v>56.78</c:v>
                </c:pt>
                <c:pt idx="1862">
                  <c:v>56.87</c:v>
                </c:pt>
                <c:pt idx="1863">
                  <c:v>56.89</c:v>
                </c:pt>
                <c:pt idx="1864">
                  <c:v>56.86</c:v>
                </c:pt>
                <c:pt idx="1865">
                  <c:v>56.96</c:v>
                </c:pt>
                <c:pt idx="1866">
                  <c:v>57.03</c:v>
                </c:pt>
                <c:pt idx="1867">
                  <c:v>57.15</c:v>
                </c:pt>
                <c:pt idx="1868">
                  <c:v>57.12</c:v>
                </c:pt>
                <c:pt idx="1869">
                  <c:v>57.21</c:v>
                </c:pt>
                <c:pt idx="1870">
                  <c:v>57.16</c:v>
                </c:pt>
                <c:pt idx="1871">
                  <c:v>57.21</c:v>
                </c:pt>
                <c:pt idx="1872">
                  <c:v>46.81</c:v>
                </c:pt>
                <c:pt idx="1873">
                  <c:v>51.02</c:v>
                </c:pt>
                <c:pt idx="1874">
                  <c:v>52.75</c:v>
                </c:pt>
                <c:pt idx="1875">
                  <c:v>53.94</c:v>
                </c:pt>
                <c:pt idx="1876">
                  <c:v>54.77</c:v>
                </c:pt>
                <c:pt idx="1877">
                  <c:v>55.35</c:v>
                </c:pt>
                <c:pt idx="1878">
                  <c:v>56.05</c:v>
                </c:pt>
                <c:pt idx="1879">
                  <c:v>56.42</c:v>
                </c:pt>
                <c:pt idx="1880">
                  <c:v>56.78</c:v>
                </c:pt>
                <c:pt idx="1881">
                  <c:v>57.2</c:v>
                </c:pt>
                <c:pt idx="1882">
                  <c:v>57.46</c:v>
                </c:pt>
                <c:pt idx="1883">
                  <c:v>58.71</c:v>
                </c:pt>
                <c:pt idx="1884">
                  <c:v>58.8</c:v>
                </c:pt>
                <c:pt idx="1885">
                  <c:v>59.21</c:v>
                </c:pt>
                <c:pt idx="1886">
                  <c:v>59.27</c:v>
                </c:pt>
                <c:pt idx="1887">
                  <c:v>59.55</c:v>
                </c:pt>
                <c:pt idx="1888">
                  <c:v>59.47</c:v>
                </c:pt>
                <c:pt idx="1889">
                  <c:v>59.73</c:v>
                </c:pt>
                <c:pt idx="1890">
                  <c:v>59.91</c:v>
                </c:pt>
                <c:pt idx="1891">
                  <c:v>60.01</c:v>
                </c:pt>
                <c:pt idx="1892">
                  <c:v>60.12</c:v>
                </c:pt>
                <c:pt idx="1893">
                  <c:v>60.18</c:v>
                </c:pt>
                <c:pt idx="1894">
                  <c:v>60.3</c:v>
                </c:pt>
                <c:pt idx="1895">
                  <c:v>60.34</c:v>
                </c:pt>
                <c:pt idx="1896">
                  <c:v>60.52</c:v>
                </c:pt>
                <c:pt idx="1897">
                  <c:v>60.58</c:v>
                </c:pt>
                <c:pt idx="1898">
                  <c:v>60.66</c:v>
                </c:pt>
                <c:pt idx="1899">
                  <c:v>60.76</c:v>
                </c:pt>
                <c:pt idx="1900">
                  <c:v>60.76</c:v>
                </c:pt>
                <c:pt idx="1901">
                  <c:v>60.8</c:v>
                </c:pt>
                <c:pt idx="1902">
                  <c:v>60.87</c:v>
                </c:pt>
                <c:pt idx="1903">
                  <c:v>60.9</c:v>
                </c:pt>
                <c:pt idx="1904">
                  <c:v>60.94</c:v>
                </c:pt>
                <c:pt idx="1905">
                  <c:v>61.01</c:v>
                </c:pt>
                <c:pt idx="1906">
                  <c:v>61.03</c:v>
                </c:pt>
                <c:pt idx="1907">
                  <c:v>61.05</c:v>
                </c:pt>
                <c:pt idx="1908">
                  <c:v>50.34</c:v>
                </c:pt>
                <c:pt idx="1909">
                  <c:v>52.73</c:v>
                </c:pt>
                <c:pt idx="1910">
                  <c:v>53.99</c:v>
                </c:pt>
                <c:pt idx="1911">
                  <c:v>54.96</c:v>
                </c:pt>
                <c:pt idx="1912">
                  <c:v>55.66</c:v>
                </c:pt>
                <c:pt idx="1913">
                  <c:v>57.06</c:v>
                </c:pt>
                <c:pt idx="1914">
                  <c:v>57.49</c:v>
                </c:pt>
                <c:pt idx="1915">
                  <c:v>58.54</c:v>
                </c:pt>
                <c:pt idx="1916">
                  <c:v>58.86</c:v>
                </c:pt>
                <c:pt idx="1917">
                  <c:v>59.3</c:v>
                </c:pt>
                <c:pt idx="1918">
                  <c:v>59.53</c:v>
                </c:pt>
                <c:pt idx="1919">
                  <c:v>59.62</c:v>
                </c:pt>
                <c:pt idx="1920">
                  <c:v>59.89</c:v>
                </c:pt>
                <c:pt idx="1921">
                  <c:v>60.04</c:v>
                </c:pt>
                <c:pt idx="1922">
                  <c:v>60.11</c:v>
                </c:pt>
                <c:pt idx="1923">
                  <c:v>60.25</c:v>
                </c:pt>
                <c:pt idx="1924">
                  <c:v>60.56</c:v>
                </c:pt>
                <c:pt idx="1925">
                  <c:v>60.46</c:v>
                </c:pt>
                <c:pt idx="1926">
                  <c:v>60.79</c:v>
                </c:pt>
                <c:pt idx="1927">
                  <c:v>60.78</c:v>
                </c:pt>
                <c:pt idx="1928">
                  <c:v>60.84</c:v>
                </c:pt>
                <c:pt idx="1929">
                  <c:v>60.99</c:v>
                </c:pt>
                <c:pt idx="1930">
                  <c:v>61.04</c:v>
                </c:pt>
                <c:pt idx="1931">
                  <c:v>61.13</c:v>
                </c:pt>
                <c:pt idx="1932">
                  <c:v>61.06</c:v>
                </c:pt>
                <c:pt idx="1933">
                  <c:v>61.21</c:v>
                </c:pt>
                <c:pt idx="1934">
                  <c:v>61.28</c:v>
                </c:pt>
                <c:pt idx="1935">
                  <c:v>61.31</c:v>
                </c:pt>
                <c:pt idx="1936">
                  <c:v>61.33</c:v>
                </c:pt>
                <c:pt idx="1937">
                  <c:v>61.5</c:v>
                </c:pt>
                <c:pt idx="1938">
                  <c:v>61.4</c:v>
                </c:pt>
                <c:pt idx="1939">
                  <c:v>61.54</c:v>
                </c:pt>
                <c:pt idx="1940">
                  <c:v>61.61</c:v>
                </c:pt>
                <c:pt idx="1941">
                  <c:v>61.5</c:v>
                </c:pt>
                <c:pt idx="1942">
                  <c:v>61.6</c:v>
                </c:pt>
                <c:pt idx="1943">
                  <c:v>61.62</c:v>
                </c:pt>
                <c:pt idx="1944">
                  <c:v>46.22</c:v>
                </c:pt>
                <c:pt idx="1945">
                  <c:v>47.94</c:v>
                </c:pt>
                <c:pt idx="1946">
                  <c:v>49.1</c:v>
                </c:pt>
                <c:pt idx="1947">
                  <c:v>49.99</c:v>
                </c:pt>
                <c:pt idx="1948">
                  <c:v>50.72</c:v>
                </c:pt>
                <c:pt idx="1949">
                  <c:v>51.25</c:v>
                </c:pt>
                <c:pt idx="1950">
                  <c:v>51.76</c:v>
                </c:pt>
                <c:pt idx="1951">
                  <c:v>52.09</c:v>
                </c:pt>
                <c:pt idx="1952">
                  <c:v>52.43</c:v>
                </c:pt>
                <c:pt idx="1953">
                  <c:v>52.72</c:v>
                </c:pt>
                <c:pt idx="1954">
                  <c:v>53.07</c:v>
                </c:pt>
                <c:pt idx="1955">
                  <c:v>53.32</c:v>
                </c:pt>
                <c:pt idx="1956">
                  <c:v>53.51</c:v>
                </c:pt>
                <c:pt idx="1957">
                  <c:v>53.71</c:v>
                </c:pt>
                <c:pt idx="1958">
                  <c:v>53.95</c:v>
                </c:pt>
                <c:pt idx="1959">
                  <c:v>54.11</c:v>
                </c:pt>
                <c:pt idx="1960">
                  <c:v>54.2</c:v>
                </c:pt>
                <c:pt idx="1961">
                  <c:v>54.35</c:v>
                </c:pt>
                <c:pt idx="1962">
                  <c:v>54.52</c:v>
                </c:pt>
                <c:pt idx="1963">
                  <c:v>54.67</c:v>
                </c:pt>
                <c:pt idx="1964">
                  <c:v>54.77</c:v>
                </c:pt>
                <c:pt idx="1965">
                  <c:v>54.88</c:v>
                </c:pt>
                <c:pt idx="1966">
                  <c:v>55</c:v>
                </c:pt>
                <c:pt idx="1967">
                  <c:v>55.06</c:v>
                </c:pt>
                <c:pt idx="1968">
                  <c:v>55.17</c:v>
                </c:pt>
                <c:pt idx="1969">
                  <c:v>55.21</c:v>
                </c:pt>
                <c:pt idx="1970">
                  <c:v>55.25</c:v>
                </c:pt>
                <c:pt idx="1971">
                  <c:v>55.4</c:v>
                </c:pt>
                <c:pt idx="1972">
                  <c:v>55.45</c:v>
                </c:pt>
                <c:pt idx="1973">
                  <c:v>55.52</c:v>
                </c:pt>
                <c:pt idx="1974">
                  <c:v>55.6</c:v>
                </c:pt>
                <c:pt idx="1975">
                  <c:v>55.7</c:v>
                </c:pt>
                <c:pt idx="1976">
                  <c:v>55.76</c:v>
                </c:pt>
                <c:pt idx="1977">
                  <c:v>55.75</c:v>
                </c:pt>
                <c:pt idx="1978">
                  <c:v>55.82</c:v>
                </c:pt>
                <c:pt idx="1979">
                  <c:v>55.82</c:v>
                </c:pt>
                <c:pt idx="1980">
                  <c:v>48.12</c:v>
                </c:pt>
                <c:pt idx="1981">
                  <c:v>49.66</c:v>
                </c:pt>
                <c:pt idx="1982">
                  <c:v>50.82</c:v>
                </c:pt>
                <c:pt idx="1983">
                  <c:v>51.54</c:v>
                </c:pt>
                <c:pt idx="1984">
                  <c:v>52.24</c:v>
                </c:pt>
                <c:pt idx="1985">
                  <c:v>52.7</c:v>
                </c:pt>
                <c:pt idx="1986">
                  <c:v>53.17</c:v>
                </c:pt>
                <c:pt idx="1987">
                  <c:v>53.6</c:v>
                </c:pt>
                <c:pt idx="1988">
                  <c:v>53.92</c:v>
                </c:pt>
                <c:pt idx="1989">
                  <c:v>54.21</c:v>
                </c:pt>
                <c:pt idx="1990">
                  <c:v>54.47</c:v>
                </c:pt>
                <c:pt idx="1991">
                  <c:v>54.68</c:v>
                </c:pt>
                <c:pt idx="1992">
                  <c:v>54.93</c:v>
                </c:pt>
                <c:pt idx="1993">
                  <c:v>55.08</c:v>
                </c:pt>
                <c:pt idx="1994">
                  <c:v>55.34</c:v>
                </c:pt>
                <c:pt idx="1995">
                  <c:v>55.44</c:v>
                </c:pt>
                <c:pt idx="1996">
                  <c:v>55.63</c:v>
                </c:pt>
                <c:pt idx="1997">
                  <c:v>55.83</c:v>
                </c:pt>
                <c:pt idx="1998">
                  <c:v>55.9</c:v>
                </c:pt>
                <c:pt idx="1999">
                  <c:v>56.01</c:v>
                </c:pt>
                <c:pt idx="2000">
                  <c:v>56.15</c:v>
                </c:pt>
                <c:pt idx="2001">
                  <c:v>56.26</c:v>
                </c:pt>
                <c:pt idx="2002">
                  <c:v>56.31</c:v>
                </c:pt>
                <c:pt idx="2003">
                  <c:v>56.48</c:v>
                </c:pt>
                <c:pt idx="2004">
                  <c:v>56.5</c:v>
                </c:pt>
                <c:pt idx="2005">
                  <c:v>56.66</c:v>
                </c:pt>
                <c:pt idx="2006">
                  <c:v>56.71</c:v>
                </c:pt>
                <c:pt idx="2007">
                  <c:v>56.74</c:v>
                </c:pt>
                <c:pt idx="2008">
                  <c:v>56.86</c:v>
                </c:pt>
                <c:pt idx="2009">
                  <c:v>56.85</c:v>
                </c:pt>
                <c:pt idx="2010">
                  <c:v>56.87</c:v>
                </c:pt>
                <c:pt idx="2011">
                  <c:v>56.87</c:v>
                </c:pt>
                <c:pt idx="2012">
                  <c:v>56.99</c:v>
                </c:pt>
                <c:pt idx="2013">
                  <c:v>57</c:v>
                </c:pt>
                <c:pt idx="2014">
                  <c:v>57.16</c:v>
                </c:pt>
                <c:pt idx="2015">
                  <c:v>57.1</c:v>
                </c:pt>
                <c:pt idx="2016">
                  <c:v>34.07</c:v>
                </c:pt>
                <c:pt idx="2017">
                  <c:v>48.88</c:v>
                </c:pt>
                <c:pt idx="2018">
                  <c:v>51.6</c:v>
                </c:pt>
                <c:pt idx="2019">
                  <c:v>52.91</c:v>
                </c:pt>
                <c:pt idx="2020">
                  <c:v>54.06</c:v>
                </c:pt>
                <c:pt idx="2021">
                  <c:v>54.96</c:v>
                </c:pt>
                <c:pt idx="2022">
                  <c:v>55.49</c:v>
                </c:pt>
                <c:pt idx="2023">
                  <c:v>55.85</c:v>
                </c:pt>
                <c:pt idx="2024">
                  <c:v>56.31</c:v>
                </c:pt>
                <c:pt idx="2025">
                  <c:v>56.64</c:v>
                </c:pt>
                <c:pt idx="2026">
                  <c:v>57.03</c:v>
                </c:pt>
                <c:pt idx="2027">
                  <c:v>57.17</c:v>
                </c:pt>
                <c:pt idx="2028">
                  <c:v>57.5</c:v>
                </c:pt>
                <c:pt idx="2029">
                  <c:v>58.61</c:v>
                </c:pt>
                <c:pt idx="2030">
                  <c:v>58.91</c:v>
                </c:pt>
                <c:pt idx="2031">
                  <c:v>59.1</c:v>
                </c:pt>
                <c:pt idx="2032">
                  <c:v>59.14</c:v>
                </c:pt>
                <c:pt idx="2033">
                  <c:v>59.37</c:v>
                </c:pt>
                <c:pt idx="2034">
                  <c:v>59.57</c:v>
                </c:pt>
                <c:pt idx="2035">
                  <c:v>59.59</c:v>
                </c:pt>
                <c:pt idx="2036">
                  <c:v>59.77</c:v>
                </c:pt>
                <c:pt idx="2037">
                  <c:v>59.94</c:v>
                </c:pt>
                <c:pt idx="2038">
                  <c:v>60.01</c:v>
                </c:pt>
                <c:pt idx="2039">
                  <c:v>60.06</c:v>
                </c:pt>
                <c:pt idx="2040">
                  <c:v>60.13</c:v>
                </c:pt>
                <c:pt idx="2041">
                  <c:v>60.26</c:v>
                </c:pt>
                <c:pt idx="2042">
                  <c:v>60.29</c:v>
                </c:pt>
                <c:pt idx="2043">
                  <c:v>60.47</c:v>
                </c:pt>
                <c:pt idx="2044">
                  <c:v>60.45</c:v>
                </c:pt>
                <c:pt idx="2045">
                  <c:v>60.42</c:v>
                </c:pt>
                <c:pt idx="2046">
                  <c:v>60.59</c:v>
                </c:pt>
                <c:pt idx="2047">
                  <c:v>60.63</c:v>
                </c:pt>
                <c:pt idx="2048">
                  <c:v>60.58</c:v>
                </c:pt>
                <c:pt idx="2049">
                  <c:v>60.73</c:v>
                </c:pt>
                <c:pt idx="2050">
                  <c:v>60.77</c:v>
                </c:pt>
                <c:pt idx="2051">
                  <c:v>60.72</c:v>
                </c:pt>
                <c:pt idx="2052">
                  <c:v>47.66</c:v>
                </c:pt>
                <c:pt idx="2053">
                  <c:v>51.38</c:v>
                </c:pt>
                <c:pt idx="2054">
                  <c:v>53.1</c:v>
                </c:pt>
                <c:pt idx="2055">
                  <c:v>54.32</c:v>
                </c:pt>
                <c:pt idx="2056">
                  <c:v>55.13</c:v>
                </c:pt>
                <c:pt idx="2057">
                  <c:v>55.78</c:v>
                </c:pt>
                <c:pt idx="2058">
                  <c:v>57.67</c:v>
                </c:pt>
                <c:pt idx="2059">
                  <c:v>57.43</c:v>
                </c:pt>
                <c:pt idx="2060">
                  <c:v>58.43</c:v>
                </c:pt>
                <c:pt idx="2061">
                  <c:v>58.77</c:v>
                </c:pt>
                <c:pt idx="2062">
                  <c:v>59.09</c:v>
                </c:pt>
                <c:pt idx="2063">
                  <c:v>59.22</c:v>
                </c:pt>
                <c:pt idx="2064">
                  <c:v>59.41</c:v>
                </c:pt>
                <c:pt idx="2065">
                  <c:v>59.79</c:v>
                </c:pt>
                <c:pt idx="2066">
                  <c:v>59.83</c:v>
                </c:pt>
                <c:pt idx="2067">
                  <c:v>59.86</c:v>
                </c:pt>
                <c:pt idx="2068">
                  <c:v>60.04</c:v>
                </c:pt>
                <c:pt idx="2069">
                  <c:v>60.27</c:v>
                </c:pt>
                <c:pt idx="2070">
                  <c:v>60.47</c:v>
                </c:pt>
                <c:pt idx="2071">
                  <c:v>60.48</c:v>
                </c:pt>
                <c:pt idx="2072">
                  <c:v>60.52</c:v>
                </c:pt>
                <c:pt idx="2073">
                  <c:v>60.64</c:v>
                </c:pt>
                <c:pt idx="2074">
                  <c:v>60.7</c:v>
                </c:pt>
                <c:pt idx="2075">
                  <c:v>60.97</c:v>
                </c:pt>
                <c:pt idx="2076">
                  <c:v>61</c:v>
                </c:pt>
                <c:pt idx="2077">
                  <c:v>60.99</c:v>
                </c:pt>
                <c:pt idx="2078">
                  <c:v>61.01</c:v>
                </c:pt>
                <c:pt idx="2079">
                  <c:v>61.06</c:v>
                </c:pt>
                <c:pt idx="2080">
                  <c:v>61.12</c:v>
                </c:pt>
                <c:pt idx="2081">
                  <c:v>61.08</c:v>
                </c:pt>
                <c:pt idx="2082">
                  <c:v>61.11</c:v>
                </c:pt>
                <c:pt idx="2083">
                  <c:v>61.28</c:v>
                </c:pt>
                <c:pt idx="2084">
                  <c:v>61.4</c:v>
                </c:pt>
                <c:pt idx="2085">
                  <c:v>61.28</c:v>
                </c:pt>
                <c:pt idx="2086">
                  <c:v>61.44</c:v>
                </c:pt>
                <c:pt idx="2087">
                  <c:v>61.47</c:v>
                </c:pt>
                <c:pt idx="2088">
                  <c:v>44.92</c:v>
                </c:pt>
                <c:pt idx="2089">
                  <c:v>47.03</c:v>
                </c:pt>
                <c:pt idx="2090">
                  <c:v>48.45</c:v>
                </c:pt>
                <c:pt idx="2091">
                  <c:v>49.42</c:v>
                </c:pt>
                <c:pt idx="2092">
                  <c:v>50.11</c:v>
                </c:pt>
                <c:pt idx="2093">
                  <c:v>50.76</c:v>
                </c:pt>
                <c:pt idx="2094">
                  <c:v>51.21</c:v>
                </c:pt>
                <c:pt idx="2095">
                  <c:v>51.74</c:v>
                </c:pt>
                <c:pt idx="2096">
                  <c:v>52.04</c:v>
                </c:pt>
                <c:pt idx="2097">
                  <c:v>52.48</c:v>
                </c:pt>
                <c:pt idx="2098">
                  <c:v>52.79</c:v>
                </c:pt>
                <c:pt idx="2099">
                  <c:v>52.95</c:v>
                </c:pt>
                <c:pt idx="2100">
                  <c:v>53.24</c:v>
                </c:pt>
                <c:pt idx="2101">
                  <c:v>53.44</c:v>
                </c:pt>
                <c:pt idx="2102">
                  <c:v>53.65</c:v>
                </c:pt>
                <c:pt idx="2103">
                  <c:v>53.84</c:v>
                </c:pt>
                <c:pt idx="2104">
                  <c:v>53.97</c:v>
                </c:pt>
                <c:pt idx="2105">
                  <c:v>54.19</c:v>
                </c:pt>
                <c:pt idx="2106">
                  <c:v>54.32</c:v>
                </c:pt>
                <c:pt idx="2107">
                  <c:v>54.44</c:v>
                </c:pt>
                <c:pt idx="2108">
                  <c:v>54.52</c:v>
                </c:pt>
                <c:pt idx="2109">
                  <c:v>54.63</c:v>
                </c:pt>
                <c:pt idx="2110">
                  <c:v>54.84</c:v>
                </c:pt>
                <c:pt idx="2111">
                  <c:v>54.88</c:v>
                </c:pt>
                <c:pt idx="2112">
                  <c:v>54.95</c:v>
                </c:pt>
                <c:pt idx="2113">
                  <c:v>55.05</c:v>
                </c:pt>
                <c:pt idx="2114">
                  <c:v>55.04</c:v>
                </c:pt>
                <c:pt idx="2115">
                  <c:v>55.14</c:v>
                </c:pt>
                <c:pt idx="2116">
                  <c:v>55.23</c:v>
                </c:pt>
                <c:pt idx="2117">
                  <c:v>55.34</c:v>
                </c:pt>
                <c:pt idx="2118">
                  <c:v>55.39</c:v>
                </c:pt>
                <c:pt idx="2119">
                  <c:v>55.43</c:v>
                </c:pt>
                <c:pt idx="2120">
                  <c:v>55.47</c:v>
                </c:pt>
                <c:pt idx="2121">
                  <c:v>55.62</c:v>
                </c:pt>
                <c:pt idx="2122">
                  <c:v>55.66</c:v>
                </c:pt>
                <c:pt idx="2123">
                  <c:v>55.71</c:v>
                </c:pt>
                <c:pt idx="2124">
                  <c:v>46.96</c:v>
                </c:pt>
                <c:pt idx="2125">
                  <c:v>48.93</c:v>
                </c:pt>
                <c:pt idx="2126">
                  <c:v>50.18</c:v>
                </c:pt>
                <c:pt idx="2127">
                  <c:v>51.17</c:v>
                </c:pt>
                <c:pt idx="2128">
                  <c:v>51.75</c:v>
                </c:pt>
                <c:pt idx="2129">
                  <c:v>52.33</c:v>
                </c:pt>
                <c:pt idx="2130">
                  <c:v>52.75</c:v>
                </c:pt>
                <c:pt idx="2131">
                  <c:v>53.24</c:v>
                </c:pt>
                <c:pt idx="2132">
                  <c:v>53.6</c:v>
                </c:pt>
                <c:pt idx="2133">
                  <c:v>53.84</c:v>
                </c:pt>
                <c:pt idx="2134">
                  <c:v>54.21</c:v>
                </c:pt>
                <c:pt idx="2135">
                  <c:v>54.47</c:v>
                </c:pt>
                <c:pt idx="2136">
                  <c:v>54.65</c:v>
                </c:pt>
                <c:pt idx="2137">
                  <c:v>54.79</c:v>
                </c:pt>
                <c:pt idx="2138">
                  <c:v>55.07</c:v>
                </c:pt>
                <c:pt idx="2139">
                  <c:v>55.25</c:v>
                </c:pt>
                <c:pt idx="2140">
                  <c:v>55.47</c:v>
                </c:pt>
                <c:pt idx="2141">
                  <c:v>55.68</c:v>
                </c:pt>
                <c:pt idx="2142">
                  <c:v>55.73</c:v>
                </c:pt>
                <c:pt idx="2143">
                  <c:v>55.78</c:v>
                </c:pt>
                <c:pt idx="2144">
                  <c:v>56.03</c:v>
                </c:pt>
                <c:pt idx="2145">
                  <c:v>56.18</c:v>
                </c:pt>
                <c:pt idx="2146">
                  <c:v>56.22</c:v>
                </c:pt>
                <c:pt idx="2147">
                  <c:v>56.28</c:v>
                </c:pt>
                <c:pt idx="2148">
                  <c:v>56.36</c:v>
                </c:pt>
                <c:pt idx="2149">
                  <c:v>56.54</c:v>
                </c:pt>
                <c:pt idx="2150">
                  <c:v>56.45</c:v>
                </c:pt>
                <c:pt idx="2151">
                  <c:v>56.53</c:v>
                </c:pt>
                <c:pt idx="2152">
                  <c:v>56.68</c:v>
                </c:pt>
                <c:pt idx="2153">
                  <c:v>56.77</c:v>
                </c:pt>
                <c:pt idx="2154">
                  <c:v>56.75</c:v>
                </c:pt>
                <c:pt idx="2155">
                  <c:v>56.74</c:v>
                </c:pt>
                <c:pt idx="2156">
                  <c:v>56.72</c:v>
                </c:pt>
                <c:pt idx="2157">
                  <c:v>56.93</c:v>
                </c:pt>
                <c:pt idx="2158">
                  <c:v>56.88</c:v>
                </c:pt>
                <c:pt idx="2159">
                  <c:v>56.95</c:v>
                </c:pt>
                <c:pt idx="2160">
                  <c:v>-999.99</c:v>
                </c:pt>
                <c:pt idx="2161">
                  <c:v>42.86</c:v>
                </c:pt>
                <c:pt idx="2162">
                  <c:v>49.24</c:v>
                </c:pt>
                <c:pt idx="2163">
                  <c:v>51.62</c:v>
                </c:pt>
                <c:pt idx="2164">
                  <c:v>52.96</c:v>
                </c:pt>
                <c:pt idx="2165">
                  <c:v>53.96</c:v>
                </c:pt>
                <c:pt idx="2166">
                  <c:v>54.62</c:v>
                </c:pt>
                <c:pt idx="2167">
                  <c:v>55.21</c:v>
                </c:pt>
                <c:pt idx="2168">
                  <c:v>56.56</c:v>
                </c:pt>
                <c:pt idx="2169">
                  <c:v>56.03</c:v>
                </c:pt>
                <c:pt idx="2170">
                  <c:v>56.23</c:v>
                </c:pt>
                <c:pt idx="2171">
                  <c:v>57.71</c:v>
                </c:pt>
                <c:pt idx="2172">
                  <c:v>56.93</c:v>
                </c:pt>
                <c:pt idx="2173">
                  <c:v>58.12</c:v>
                </c:pt>
                <c:pt idx="2174">
                  <c:v>58.51</c:v>
                </c:pt>
                <c:pt idx="2175">
                  <c:v>57.67</c:v>
                </c:pt>
                <c:pt idx="2176">
                  <c:v>58.68</c:v>
                </c:pt>
                <c:pt idx="2177">
                  <c:v>59.06</c:v>
                </c:pt>
                <c:pt idx="2178">
                  <c:v>59.12</c:v>
                </c:pt>
                <c:pt idx="2179">
                  <c:v>59.16</c:v>
                </c:pt>
                <c:pt idx="2180">
                  <c:v>59.32</c:v>
                </c:pt>
                <c:pt idx="2181">
                  <c:v>59.4</c:v>
                </c:pt>
                <c:pt idx="2182">
                  <c:v>59.57</c:v>
                </c:pt>
                <c:pt idx="2183">
                  <c:v>59.63</c:v>
                </c:pt>
                <c:pt idx="2184">
                  <c:v>59.61</c:v>
                </c:pt>
                <c:pt idx="2185">
                  <c:v>59.82</c:v>
                </c:pt>
                <c:pt idx="2186">
                  <c:v>59.91</c:v>
                </c:pt>
                <c:pt idx="2187">
                  <c:v>60.03</c:v>
                </c:pt>
                <c:pt idx="2188">
                  <c:v>60.04</c:v>
                </c:pt>
                <c:pt idx="2189">
                  <c:v>59.93</c:v>
                </c:pt>
                <c:pt idx="2190">
                  <c:v>60.18</c:v>
                </c:pt>
                <c:pt idx="2191">
                  <c:v>60.16</c:v>
                </c:pt>
                <c:pt idx="2192">
                  <c:v>60.27</c:v>
                </c:pt>
                <c:pt idx="2193">
                  <c:v>60.31</c:v>
                </c:pt>
                <c:pt idx="2194">
                  <c:v>60.34</c:v>
                </c:pt>
                <c:pt idx="2195">
                  <c:v>60.48</c:v>
                </c:pt>
                <c:pt idx="2196">
                  <c:v>15.5</c:v>
                </c:pt>
                <c:pt idx="2197">
                  <c:v>48.93</c:v>
                </c:pt>
                <c:pt idx="2198">
                  <c:v>51.72</c:v>
                </c:pt>
                <c:pt idx="2199">
                  <c:v>53.37</c:v>
                </c:pt>
                <c:pt idx="2200">
                  <c:v>54.21</c:v>
                </c:pt>
                <c:pt idx="2201">
                  <c:v>55.06</c:v>
                </c:pt>
                <c:pt idx="2202">
                  <c:v>56.58</c:v>
                </c:pt>
                <c:pt idx="2203">
                  <c:v>56.96</c:v>
                </c:pt>
                <c:pt idx="2204">
                  <c:v>57.9</c:v>
                </c:pt>
                <c:pt idx="2205">
                  <c:v>58.37</c:v>
                </c:pt>
                <c:pt idx="2206">
                  <c:v>58.73</c:v>
                </c:pt>
                <c:pt idx="2207">
                  <c:v>58.99</c:v>
                </c:pt>
                <c:pt idx="2208">
                  <c:v>59.09</c:v>
                </c:pt>
                <c:pt idx="2209">
                  <c:v>59.38</c:v>
                </c:pt>
                <c:pt idx="2210">
                  <c:v>59.56</c:v>
                </c:pt>
                <c:pt idx="2211">
                  <c:v>59.68</c:v>
                </c:pt>
                <c:pt idx="2212">
                  <c:v>59.81</c:v>
                </c:pt>
                <c:pt idx="2213">
                  <c:v>59.97</c:v>
                </c:pt>
                <c:pt idx="2214">
                  <c:v>60.28</c:v>
                </c:pt>
                <c:pt idx="2215">
                  <c:v>60.26</c:v>
                </c:pt>
                <c:pt idx="2216">
                  <c:v>60.47</c:v>
                </c:pt>
                <c:pt idx="2217">
                  <c:v>60.39</c:v>
                </c:pt>
                <c:pt idx="2218">
                  <c:v>60.45</c:v>
                </c:pt>
                <c:pt idx="2219">
                  <c:v>60.54</c:v>
                </c:pt>
                <c:pt idx="2220">
                  <c:v>60.7</c:v>
                </c:pt>
                <c:pt idx="2221">
                  <c:v>60.65</c:v>
                </c:pt>
                <c:pt idx="2222">
                  <c:v>60.79</c:v>
                </c:pt>
                <c:pt idx="2223">
                  <c:v>60.86</c:v>
                </c:pt>
                <c:pt idx="2224">
                  <c:v>60.81</c:v>
                </c:pt>
                <c:pt idx="2225">
                  <c:v>60.95</c:v>
                </c:pt>
                <c:pt idx="2226">
                  <c:v>60.78</c:v>
                </c:pt>
                <c:pt idx="2227">
                  <c:v>60.97</c:v>
                </c:pt>
                <c:pt idx="2228">
                  <c:v>61.06</c:v>
                </c:pt>
                <c:pt idx="2229">
                  <c:v>61.11</c:v>
                </c:pt>
                <c:pt idx="2230">
                  <c:v>61.05</c:v>
                </c:pt>
                <c:pt idx="2231">
                  <c:v>61.06</c:v>
                </c:pt>
                <c:pt idx="2232">
                  <c:v>42.66</c:v>
                </c:pt>
                <c:pt idx="2233">
                  <c:v>45.75</c:v>
                </c:pt>
                <c:pt idx="2234">
                  <c:v>47.59</c:v>
                </c:pt>
                <c:pt idx="2235">
                  <c:v>48.62</c:v>
                </c:pt>
                <c:pt idx="2236">
                  <c:v>49.47</c:v>
                </c:pt>
                <c:pt idx="2237">
                  <c:v>50.3</c:v>
                </c:pt>
                <c:pt idx="2238">
                  <c:v>50.85</c:v>
                </c:pt>
                <c:pt idx="2239">
                  <c:v>51.24</c:v>
                </c:pt>
                <c:pt idx="2240">
                  <c:v>51.69</c:v>
                </c:pt>
                <c:pt idx="2241">
                  <c:v>52.03</c:v>
                </c:pt>
                <c:pt idx="2242">
                  <c:v>52.43</c:v>
                </c:pt>
                <c:pt idx="2243">
                  <c:v>52.62</c:v>
                </c:pt>
                <c:pt idx="2244">
                  <c:v>52.94</c:v>
                </c:pt>
                <c:pt idx="2245">
                  <c:v>53.12</c:v>
                </c:pt>
                <c:pt idx="2246">
                  <c:v>53.36</c:v>
                </c:pt>
                <c:pt idx="2247">
                  <c:v>53.47</c:v>
                </c:pt>
                <c:pt idx="2248">
                  <c:v>53.7</c:v>
                </c:pt>
                <c:pt idx="2249">
                  <c:v>53.92</c:v>
                </c:pt>
                <c:pt idx="2250">
                  <c:v>54.06</c:v>
                </c:pt>
                <c:pt idx="2251">
                  <c:v>54.17</c:v>
                </c:pt>
                <c:pt idx="2252">
                  <c:v>54.36</c:v>
                </c:pt>
                <c:pt idx="2253">
                  <c:v>54.46</c:v>
                </c:pt>
                <c:pt idx="2254">
                  <c:v>54.54</c:v>
                </c:pt>
                <c:pt idx="2255">
                  <c:v>54.58</c:v>
                </c:pt>
                <c:pt idx="2256">
                  <c:v>54.73</c:v>
                </c:pt>
                <c:pt idx="2257">
                  <c:v>54.82</c:v>
                </c:pt>
                <c:pt idx="2258">
                  <c:v>54.86</c:v>
                </c:pt>
                <c:pt idx="2259">
                  <c:v>54.96</c:v>
                </c:pt>
                <c:pt idx="2260">
                  <c:v>55.04</c:v>
                </c:pt>
                <c:pt idx="2261">
                  <c:v>55.09</c:v>
                </c:pt>
                <c:pt idx="2262">
                  <c:v>55.13</c:v>
                </c:pt>
                <c:pt idx="2263">
                  <c:v>55.27</c:v>
                </c:pt>
                <c:pt idx="2264">
                  <c:v>55.27</c:v>
                </c:pt>
                <c:pt idx="2265">
                  <c:v>55.4</c:v>
                </c:pt>
                <c:pt idx="2266">
                  <c:v>55.4</c:v>
                </c:pt>
                <c:pt idx="2267">
                  <c:v>55.41</c:v>
                </c:pt>
                <c:pt idx="2268">
                  <c:v>45.37</c:v>
                </c:pt>
                <c:pt idx="2269">
                  <c:v>47.92</c:v>
                </c:pt>
                <c:pt idx="2270">
                  <c:v>49.45</c:v>
                </c:pt>
                <c:pt idx="2271">
                  <c:v>50.43</c:v>
                </c:pt>
                <c:pt idx="2272">
                  <c:v>51.21</c:v>
                </c:pt>
                <c:pt idx="2273">
                  <c:v>51.82</c:v>
                </c:pt>
                <c:pt idx="2274">
                  <c:v>52.38</c:v>
                </c:pt>
                <c:pt idx="2275">
                  <c:v>52.85</c:v>
                </c:pt>
                <c:pt idx="2276">
                  <c:v>53.31</c:v>
                </c:pt>
                <c:pt idx="2277">
                  <c:v>53.59</c:v>
                </c:pt>
                <c:pt idx="2278">
                  <c:v>53.97</c:v>
                </c:pt>
                <c:pt idx="2279">
                  <c:v>54.18</c:v>
                </c:pt>
                <c:pt idx="2280">
                  <c:v>54.43</c:v>
                </c:pt>
                <c:pt idx="2281">
                  <c:v>54.7</c:v>
                </c:pt>
                <c:pt idx="2282">
                  <c:v>54.83</c:v>
                </c:pt>
                <c:pt idx="2283">
                  <c:v>55</c:v>
                </c:pt>
                <c:pt idx="2284">
                  <c:v>55.25</c:v>
                </c:pt>
                <c:pt idx="2285">
                  <c:v>55.32</c:v>
                </c:pt>
                <c:pt idx="2286">
                  <c:v>55.35</c:v>
                </c:pt>
                <c:pt idx="2287">
                  <c:v>55.62</c:v>
                </c:pt>
                <c:pt idx="2288">
                  <c:v>55.8</c:v>
                </c:pt>
                <c:pt idx="2289">
                  <c:v>55.84</c:v>
                </c:pt>
                <c:pt idx="2290">
                  <c:v>55.95</c:v>
                </c:pt>
                <c:pt idx="2291">
                  <c:v>56.04</c:v>
                </c:pt>
                <c:pt idx="2292">
                  <c:v>56.23</c:v>
                </c:pt>
                <c:pt idx="2293">
                  <c:v>56.25</c:v>
                </c:pt>
                <c:pt idx="2294">
                  <c:v>56.36</c:v>
                </c:pt>
                <c:pt idx="2295">
                  <c:v>56.45</c:v>
                </c:pt>
                <c:pt idx="2296">
                  <c:v>56.58</c:v>
                </c:pt>
                <c:pt idx="2297">
                  <c:v>56.53</c:v>
                </c:pt>
                <c:pt idx="2298">
                  <c:v>56.66</c:v>
                </c:pt>
                <c:pt idx="2299">
                  <c:v>56.7</c:v>
                </c:pt>
                <c:pt idx="2300">
                  <c:v>56.71</c:v>
                </c:pt>
                <c:pt idx="2301">
                  <c:v>56.84</c:v>
                </c:pt>
                <c:pt idx="2302">
                  <c:v>56.75</c:v>
                </c:pt>
                <c:pt idx="2303">
                  <c:v>56.82</c:v>
                </c:pt>
                <c:pt idx="2304">
                  <c:v>-999.99</c:v>
                </c:pt>
                <c:pt idx="2305">
                  <c:v>-999.99</c:v>
                </c:pt>
                <c:pt idx="2306">
                  <c:v>10.95</c:v>
                </c:pt>
                <c:pt idx="2307">
                  <c:v>46.85</c:v>
                </c:pt>
                <c:pt idx="2308">
                  <c:v>50.07</c:v>
                </c:pt>
                <c:pt idx="2309">
                  <c:v>51.95</c:v>
                </c:pt>
                <c:pt idx="2310">
                  <c:v>52.92</c:v>
                </c:pt>
                <c:pt idx="2311">
                  <c:v>53.96</c:v>
                </c:pt>
                <c:pt idx="2312">
                  <c:v>54.7</c:v>
                </c:pt>
                <c:pt idx="2313">
                  <c:v>55.35</c:v>
                </c:pt>
                <c:pt idx="2314">
                  <c:v>55.55</c:v>
                </c:pt>
                <c:pt idx="2315">
                  <c:v>56.74</c:v>
                </c:pt>
                <c:pt idx="2316">
                  <c:v>57.26</c:v>
                </c:pt>
                <c:pt idx="2317">
                  <c:v>57.14</c:v>
                </c:pt>
                <c:pt idx="2318">
                  <c:v>57.59</c:v>
                </c:pt>
                <c:pt idx="2319">
                  <c:v>57.87</c:v>
                </c:pt>
                <c:pt idx="2320">
                  <c:v>58.03</c:v>
                </c:pt>
                <c:pt idx="2321">
                  <c:v>58.34</c:v>
                </c:pt>
                <c:pt idx="2322">
                  <c:v>58.36</c:v>
                </c:pt>
                <c:pt idx="2323">
                  <c:v>58.75</c:v>
                </c:pt>
                <c:pt idx="2324">
                  <c:v>58.69</c:v>
                </c:pt>
                <c:pt idx="2325">
                  <c:v>58.99</c:v>
                </c:pt>
                <c:pt idx="2326">
                  <c:v>59.04</c:v>
                </c:pt>
                <c:pt idx="2327">
                  <c:v>59.14</c:v>
                </c:pt>
                <c:pt idx="2328">
                  <c:v>59.39</c:v>
                </c:pt>
                <c:pt idx="2329">
                  <c:v>59.36</c:v>
                </c:pt>
                <c:pt idx="2330">
                  <c:v>59.38</c:v>
                </c:pt>
                <c:pt idx="2331">
                  <c:v>59.53</c:v>
                </c:pt>
                <c:pt idx="2332">
                  <c:v>59.57</c:v>
                </c:pt>
                <c:pt idx="2333">
                  <c:v>59.51</c:v>
                </c:pt>
                <c:pt idx="2334">
                  <c:v>59.58</c:v>
                </c:pt>
                <c:pt idx="2335">
                  <c:v>59.65</c:v>
                </c:pt>
                <c:pt idx="2336">
                  <c:v>59.76</c:v>
                </c:pt>
                <c:pt idx="2337">
                  <c:v>59.81</c:v>
                </c:pt>
                <c:pt idx="2338">
                  <c:v>59.93</c:v>
                </c:pt>
                <c:pt idx="2339">
                  <c:v>59.7</c:v>
                </c:pt>
                <c:pt idx="2340">
                  <c:v>-999.99</c:v>
                </c:pt>
                <c:pt idx="2341">
                  <c:v>7.6</c:v>
                </c:pt>
                <c:pt idx="2342">
                  <c:v>47.09</c:v>
                </c:pt>
                <c:pt idx="2343">
                  <c:v>50.95</c:v>
                </c:pt>
                <c:pt idx="2344">
                  <c:v>52.69</c:v>
                </c:pt>
                <c:pt idx="2345">
                  <c:v>53.84</c:v>
                </c:pt>
                <c:pt idx="2346">
                  <c:v>54.61</c:v>
                </c:pt>
                <c:pt idx="2347">
                  <c:v>55.24</c:v>
                </c:pt>
                <c:pt idx="2348">
                  <c:v>56.41</c:v>
                </c:pt>
                <c:pt idx="2349">
                  <c:v>56.97</c:v>
                </c:pt>
                <c:pt idx="2350">
                  <c:v>57.4</c:v>
                </c:pt>
                <c:pt idx="2351">
                  <c:v>57.6</c:v>
                </c:pt>
                <c:pt idx="2352">
                  <c:v>57.76</c:v>
                </c:pt>
                <c:pt idx="2353">
                  <c:v>58.12</c:v>
                </c:pt>
                <c:pt idx="2354">
                  <c:v>58.95</c:v>
                </c:pt>
                <c:pt idx="2355">
                  <c:v>59.26</c:v>
                </c:pt>
                <c:pt idx="2356">
                  <c:v>59.44</c:v>
                </c:pt>
                <c:pt idx="2357">
                  <c:v>59.54</c:v>
                </c:pt>
                <c:pt idx="2358">
                  <c:v>59.66</c:v>
                </c:pt>
                <c:pt idx="2359">
                  <c:v>59.69</c:v>
                </c:pt>
                <c:pt idx="2360">
                  <c:v>59.91</c:v>
                </c:pt>
                <c:pt idx="2361">
                  <c:v>60.17</c:v>
                </c:pt>
                <c:pt idx="2362">
                  <c:v>60.1</c:v>
                </c:pt>
                <c:pt idx="2363">
                  <c:v>60.22</c:v>
                </c:pt>
                <c:pt idx="2364">
                  <c:v>60.42</c:v>
                </c:pt>
                <c:pt idx="2365">
                  <c:v>60.47</c:v>
                </c:pt>
                <c:pt idx="2366">
                  <c:v>60.35</c:v>
                </c:pt>
                <c:pt idx="2367">
                  <c:v>60.58</c:v>
                </c:pt>
                <c:pt idx="2368">
                  <c:v>60.58</c:v>
                </c:pt>
                <c:pt idx="2369">
                  <c:v>60.56</c:v>
                </c:pt>
                <c:pt idx="2370">
                  <c:v>60.66</c:v>
                </c:pt>
                <c:pt idx="2371">
                  <c:v>60.65</c:v>
                </c:pt>
                <c:pt idx="2372">
                  <c:v>60.73</c:v>
                </c:pt>
                <c:pt idx="2373">
                  <c:v>60.74</c:v>
                </c:pt>
                <c:pt idx="2374">
                  <c:v>60.8</c:v>
                </c:pt>
                <c:pt idx="2375">
                  <c:v>60.9</c:v>
                </c:pt>
                <c:pt idx="2376">
                  <c:v>7.25</c:v>
                </c:pt>
                <c:pt idx="2377">
                  <c:v>42.53</c:v>
                </c:pt>
                <c:pt idx="2378">
                  <c:v>45.84</c:v>
                </c:pt>
                <c:pt idx="2379">
                  <c:v>47.4</c:v>
                </c:pt>
                <c:pt idx="2380">
                  <c:v>48.52</c:v>
                </c:pt>
                <c:pt idx="2381">
                  <c:v>49.35</c:v>
                </c:pt>
                <c:pt idx="2382">
                  <c:v>50.09</c:v>
                </c:pt>
                <c:pt idx="2383">
                  <c:v>50.67</c:v>
                </c:pt>
                <c:pt idx="2384">
                  <c:v>51.15</c:v>
                </c:pt>
                <c:pt idx="2385">
                  <c:v>51.62</c:v>
                </c:pt>
                <c:pt idx="2386">
                  <c:v>51.94</c:v>
                </c:pt>
                <c:pt idx="2387">
                  <c:v>52.19</c:v>
                </c:pt>
                <c:pt idx="2388">
                  <c:v>52.47</c:v>
                </c:pt>
                <c:pt idx="2389">
                  <c:v>52.68</c:v>
                </c:pt>
                <c:pt idx="2390">
                  <c:v>53.04</c:v>
                </c:pt>
                <c:pt idx="2391">
                  <c:v>53.15</c:v>
                </c:pt>
                <c:pt idx="2392">
                  <c:v>53.43</c:v>
                </c:pt>
                <c:pt idx="2393">
                  <c:v>53.64</c:v>
                </c:pt>
                <c:pt idx="2394">
                  <c:v>53.64</c:v>
                </c:pt>
                <c:pt idx="2395">
                  <c:v>53.89</c:v>
                </c:pt>
                <c:pt idx="2396">
                  <c:v>54.06</c:v>
                </c:pt>
                <c:pt idx="2397">
                  <c:v>54.25</c:v>
                </c:pt>
                <c:pt idx="2398">
                  <c:v>54.3</c:v>
                </c:pt>
                <c:pt idx="2399">
                  <c:v>54.42</c:v>
                </c:pt>
                <c:pt idx="2400">
                  <c:v>54.45</c:v>
                </c:pt>
                <c:pt idx="2401">
                  <c:v>54.56</c:v>
                </c:pt>
                <c:pt idx="2402">
                  <c:v>54.67</c:v>
                </c:pt>
                <c:pt idx="2403">
                  <c:v>54.73</c:v>
                </c:pt>
                <c:pt idx="2404">
                  <c:v>54.9</c:v>
                </c:pt>
                <c:pt idx="2405">
                  <c:v>54.93</c:v>
                </c:pt>
                <c:pt idx="2406">
                  <c:v>54.93</c:v>
                </c:pt>
                <c:pt idx="2407">
                  <c:v>54.95</c:v>
                </c:pt>
                <c:pt idx="2408">
                  <c:v>55.11</c:v>
                </c:pt>
                <c:pt idx="2409">
                  <c:v>55.15</c:v>
                </c:pt>
                <c:pt idx="2410">
                  <c:v>55.14</c:v>
                </c:pt>
                <c:pt idx="2411">
                  <c:v>55.15</c:v>
                </c:pt>
                <c:pt idx="2412">
                  <c:v>36.630000000000003</c:v>
                </c:pt>
                <c:pt idx="2413">
                  <c:v>45.45</c:v>
                </c:pt>
                <c:pt idx="2414">
                  <c:v>47.94</c:v>
                </c:pt>
                <c:pt idx="2415">
                  <c:v>49.43</c:v>
                </c:pt>
                <c:pt idx="2416">
                  <c:v>50.32</c:v>
                </c:pt>
                <c:pt idx="2417">
                  <c:v>51.17</c:v>
                </c:pt>
                <c:pt idx="2418">
                  <c:v>51.84</c:v>
                </c:pt>
                <c:pt idx="2419">
                  <c:v>52.23</c:v>
                </c:pt>
                <c:pt idx="2420">
                  <c:v>52.74</c:v>
                </c:pt>
                <c:pt idx="2421">
                  <c:v>53.15</c:v>
                </c:pt>
                <c:pt idx="2422">
                  <c:v>53.36</c:v>
                </c:pt>
                <c:pt idx="2423">
                  <c:v>53.71</c:v>
                </c:pt>
                <c:pt idx="2424">
                  <c:v>54.01</c:v>
                </c:pt>
                <c:pt idx="2425">
                  <c:v>54.34</c:v>
                </c:pt>
                <c:pt idx="2426">
                  <c:v>54.51</c:v>
                </c:pt>
                <c:pt idx="2427">
                  <c:v>54.8</c:v>
                </c:pt>
                <c:pt idx="2428">
                  <c:v>54.88</c:v>
                </c:pt>
                <c:pt idx="2429">
                  <c:v>55.01</c:v>
                </c:pt>
                <c:pt idx="2430">
                  <c:v>55.2</c:v>
                </c:pt>
                <c:pt idx="2431">
                  <c:v>55.29</c:v>
                </c:pt>
                <c:pt idx="2432">
                  <c:v>55.43</c:v>
                </c:pt>
                <c:pt idx="2433">
                  <c:v>55.57</c:v>
                </c:pt>
                <c:pt idx="2434">
                  <c:v>55.67</c:v>
                </c:pt>
                <c:pt idx="2435">
                  <c:v>55.73</c:v>
                </c:pt>
                <c:pt idx="2436">
                  <c:v>56</c:v>
                </c:pt>
                <c:pt idx="2437">
                  <c:v>55.95</c:v>
                </c:pt>
                <c:pt idx="2438">
                  <c:v>56.02</c:v>
                </c:pt>
                <c:pt idx="2439">
                  <c:v>56.07</c:v>
                </c:pt>
                <c:pt idx="2440">
                  <c:v>56.15</c:v>
                </c:pt>
                <c:pt idx="2441">
                  <c:v>56.02</c:v>
                </c:pt>
                <c:pt idx="2442">
                  <c:v>56.3</c:v>
                </c:pt>
                <c:pt idx="2443">
                  <c:v>56.25</c:v>
                </c:pt>
                <c:pt idx="2444">
                  <c:v>56.38</c:v>
                </c:pt>
                <c:pt idx="2445">
                  <c:v>56.4</c:v>
                </c:pt>
                <c:pt idx="2446">
                  <c:v>56.46</c:v>
                </c:pt>
                <c:pt idx="2447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Mapping!$K$1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Mapping!$K$2:$K$2449</c:f>
              <c:numCache>
                <c:formatCode>General</c:formatCode>
                <c:ptCount val="2448"/>
                <c:pt idx="1">
                  <c:v>0</c:v>
                </c:pt>
                <c:pt idx="2">
                  <c:v>3.999999999996362E-2</c:v>
                </c:pt>
                <c:pt idx="3">
                  <c:v>0</c:v>
                </c:pt>
                <c:pt idx="4">
                  <c:v>3.999999999996362E-2</c:v>
                </c:pt>
                <c:pt idx="5">
                  <c:v>1.999999999998181E-2</c:v>
                </c:pt>
                <c:pt idx="6">
                  <c:v>1.999999999998181E-2</c:v>
                </c:pt>
                <c:pt idx="7">
                  <c:v>1.999999999998181E-2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2.0000000000209184E-2</c:v>
                </c:pt>
                <c:pt idx="11">
                  <c:v>1.999999999998181E-2</c:v>
                </c:pt>
                <c:pt idx="12">
                  <c:v>1.999999999998181E-2</c:v>
                </c:pt>
                <c:pt idx="13">
                  <c:v>1.999999999998181E-2</c:v>
                </c:pt>
                <c:pt idx="14">
                  <c:v>1.999999999998181E-2</c:v>
                </c:pt>
                <c:pt idx="15">
                  <c:v>1.999999999998181E-2</c:v>
                </c:pt>
                <c:pt idx="16">
                  <c:v>3.999999999996362E-2</c:v>
                </c:pt>
                <c:pt idx="17">
                  <c:v>0</c:v>
                </c:pt>
                <c:pt idx="18">
                  <c:v>3.999999999996362E-2</c:v>
                </c:pt>
                <c:pt idx="19">
                  <c:v>1.999999999998181E-2</c:v>
                </c:pt>
                <c:pt idx="20">
                  <c:v>1.999999999998181E-2</c:v>
                </c:pt>
                <c:pt idx="21">
                  <c:v>2.0000000000209184E-2</c:v>
                </c:pt>
                <c:pt idx="22">
                  <c:v>3.999999999996362E-2</c:v>
                </c:pt>
                <c:pt idx="23">
                  <c:v>1.999999999998181E-2</c:v>
                </c:pt>
                <c:pt idx="24">
                  <c:v>1.999999999998181E-2</c:v>
                </c:pt>
                <c:pt idx="25">
                  <c:v>3.999999999996362E-2</c:v>
                </c:pt>
                <c:pt idx="26">
                  <c:v>0</c:v>
                </c:pt>
                <c:pt idx="27">
                  <c:v>5.999999999994543E-2</c:v>
                </c:pt>
                <c:pt idx="28">
                  <c:v>0</c:v>
                </c:pt>
                <c:pt idx="29">
                  <c:v>1.999999999998181E-2</c:v>
                </c:pt>
                <c:pt idx="30">
                  <c:v>3.999999999996362E-2</c:v>
                </c:pt>
                <c:pt idx="31">
                  <c:v>4.0000000000190994E-2</c:v>
                </c:pt>
                <c:pt idx="32">
                  <c:v>3.999999999996362E-2</c:v>
                </c:pt>
                <c:pt idx="33">
                  <c:v>1.999999999998181E-2</c:v>
                </c:pt>
                <c:pt idx="34">
                  <c:v>1.999999999998181E-2</c:v>
                </c:pt>
                <c:pt idx="35">
                  <c:v>1.999999999998181E-2</c:v>
                </c:pt>
                <c:pt idx="36">
                  <c:v>18.799999999999955</c:v>
                </c:pt>
                <c:pt idx="37">
                  <c:v>8.0000000000154614E-2</c:v>
                </c:pt>
                <c:pt idx="38">
                  <c:v>3.999999999996362E-2</c:v>
                </c:pt>
                <c:pt idx="39">
                  <c:v>0</c:v>
                </c:pt>
                <c:pt idx="40">
                  <c:v>3.999999999996362E-2</c:v>
                </c:pt>
                <c:pt idx="41">
                  <c:v>0</c:v>
                </c:pt>
                <c:pt idx="42">
                  <c:v>3.999999999996362E-2</c:v>
                </c:pt>
                <c:pt idx="43">
                  <c:v>0</c:v>
                </c:pt>
                <c:pt idx="44">
                  <c:v>3.999999999996362E-2</c:v>
                </c:pt>
                <c:pt idx="45">
                  <c:v>0</c:v>
                </c:pt>
                <c:pt idx="46">
                  <c:v>3.999999999996362E-2</c:v>
                </c:pt>
                <c:pt idx="47">
                  <c:v>1.999999999998181E-2</c:v>
                </c:pt>
                <c:pt idx="48">
                  <c:v>2.0000000000209184E-2</c:v>
                </c:pt>
                <c:pt idx="49">
                  <c:v>1.999999999998181E-2</c:v>
                </c:pt>
                <c:pt idx="50">
                  <c:v>1.999999999998181E-2</c:v>
                </c:pt>
                <c:pt idx="51">
                  <c:v>1.999999999998181E-2</c:v>
                </c:pt>
                <c:pt idx="52">
                  <c:v>1.999999999998181E-2</c:v>
                </c:pt>
                <c:pt idx="53">
                  <c:v>1.999999999998181E-2</c:v>
                </c:pt>
                <c:pt idx="54">
                  <c:v>3.999999999996362E-2</c:v>
                </c:pt>
                <c:pt idx="55">
                  <c:v>1.999999999998181E-2</c:v>
                </c:pt>
                <c:pt idx="56">
                  <c:v>1.999999999998181E-2</c:v>
                </c:pt>
                <c:pt idx="57">
                  <c:v>1.999999999998181E-2</c:v>
                </c:pt>
                <c:pt idx="58">
                  <c:v>1.999999999998181E-2</c:v>
                </c:pt>
                <c:pt idx="59">
                  <c:v>4.0000000000190994E-2</c:v>
                </c:pt>
                <c:pt idx="60">
                  <c:v>1.999999999998181E-2</c:v>
                </c:pt>
                <c:pt idx="61">
                  <c:v>3.999999999996362E-2</c:v>
                </c:pt>
                <c:pt idx="62">
                  <c:v>1.999999999998181E-2</c:v>
                </c:pt>
                <c:pt idx="63">
                  <c:v>1.999999999998181E-2</c:v>
                </c:pt>
                <c:pt idx="64">
                  <c:v>3.999999999996362E-2</c:v>
                </c:pt>
                <c:pt idx="65">
                  <c:v>1.999999999998181E-2</c:v>
                </c:pt>
                <c:pt idx="66">
                  <c:v>3.999999999996362E-2</c:v>
                </c:pt>
                <c:pt idx="67">
                  <c:v>0</c:v>
                </c:pt>
                <c:pt idx="68">
                  <c:v>6.0000000000172804E-2</c:v>
                </c:pt>
                <c:pt idx="69">
                  <c:v>1.999999999998181E-2</c:v>
                </c:pt>
                <c:pt idx="70">
                  <c:v>3.999999999996362E-2</c:v>
                </c:pt>
                <c:pt idx="71">
                  <c:v>0</c:v>
                </c:pt>
                <c:pt idx="72">
                  <c:v>19.579999999999927</c:v>
                </c:pt>
                <c:pt idx="73">
                  <c:v>7.999999999992724E-2</c:v>
                </c:pt>
                <c:pt idx="74">
                  <c:v>2.0000000000209184E-2</c:v>
                </c:pt>
                <c:pt idx="75">
                  <c:v>1.999999999998181E-2</c:v>
                </c:pt>
                <c:pt idx="76">
                  <c:v>1.999999999998181E-2</c:v>
                </c:pt>
                <c:pt idx="77">
                  <c:v>1.999999999998181E-2</c:v>
                </c:pt>
                <c:pt idx="78">
                  <c:v>1.999999999998181E-2</c:v>
                </c:pt>
                <c:pt idx="79">
                  <c:v>1.999999999998181E-2</c:v>
                </c:pt>
                <c:pt idx="80">
                  <c:v>1.999999999998181E-2</c:v>
                </c:pt>
                <c:pt idx="81">
                  <c:v>1.999999999998181E-2</c:v>
                </c:pt>
                <c:pt idx="82">
                  <c:v>3.999999999996362E-2</c:v>
                </c:pt>
                <c:pt idx="83">
                  <c:v>1.999999999998181E-2</c:v>
                </c:pt>
                <c:pt idx="84">
                  <c:v>1.999999999998181E-2</c:v>
                </c:pt>
                <c:pt idx="85">
                  <c:v>2.0000000000209184E-2</c:v>
                </c:pt>
                <c:pt idx="86">
                  <c:v>1.999999999998181E-2</c:v>
                </c:pt>
                <c:pt idx="87">
                  <c:v>3.999999999996362E-2</c:v>
                </c:pt>
                <c:pt idx="88">
                  <c:v>1.999999999998181E-2</c:v>
                </c:pt>
                <c:pt idx="89">
                  <c:v>1.999999999998181E-2</c:v>
                </c:pt>
                <c:pt idx="90">
                  <c:v>1.999999999998181E-2</c:v>
                </c:pt>
                <c:pt idx="91">
                  <c:v>3.999999999996362E-2</c:v>
                </c:pt>
                <c:pt idx="92">
                  <c:v>1.999999999998181E-2</c:v>
                </c:pt>
                <c:pt idx="93">
                  <c:v>3.999999999996362E-2</c:v>
                </c:pt>
                <c:pt idx="94">
                  <c:v>1.999999999998181E-2</c:v>
                </c:pt>
                <c:pt idx="95">
                  <c:v>4.0000000000190994E-2</c:v>
                </c:pt>
                <c:pt idx="96">
                  <c:v>1.999999999998181E-2</c:v>
                </c:pt>
                <c:pt idx="97">
                  <c:v>1.999999999998181E-2</c:v>
                </c:pt>
                <c:pt idx="98">
                  <c:v>3.999999999996362E-2</c:v>
                </c:pt>
                <c:pt idx="99">
                  <c:v>3.999999999996362E-2</c:v>
                </c:pt>
                <c:pt idx="100">
                  <c:v>0</c:v>
                </c:pt>
                <c:pt idx="101">
                  <c:v>3.999999999996362E-2</c:v>
                </c:pt>
                <c:pt idx="102">
                  <c:v>3.999999999996362E-2</c:v>
                </c:pt>
                <c:pt idx="103">
                  <c:v>4.0000000000190994E-2</c:v>
                </c:pt>
                <c:pt idx="104">
                  <c:v>1.999999999998181E-2</c:v>
                </c:pt>
                <c:pt idx="105">
                  <c:v>1.999999999998181E-2</c:v>
                </c:pt>
                <c:pt idx="106">
                  <c:v>5.999999999994543E-2</c:v>
                </c:pt>
                <c:pt idx="107">
                  <c:v>0</c:v>
                </c:pt>
                <c:pt idx="108">
                  <c:v>18.579999999999927</c:v>
                </c:pt>
                <c:pt idx="109">
                  <c:v>8.0000000000154614E-2</c:v>
                </c:pt>
                <c:pt idx="110">
                  <c:v>1.999999999998181E-2</c:v>
                </c:pt>
                <c:pt idx="111">
                  <c:v>1.999999999998181E-2</c:v>
                </c:pt>
                <c:pt idx="112">
                  <c:v>1.999999999998181E-2</c:v>
                </c:pt>
                <c:pt idx="113">
                  <c:v>1.999999999998181E-2</c:v>
                </c:pt>
                <c:pt idx="114">
                  <c:v>1.999999999998181E-2</c:v>
                </c:pt>
                <c:pt idx="115">
                  <c:v>1.999999999998181E-2</c:v>
                </c:pt>
                <c:pt idx="116">
                  <c:v>1.999999999998181E-2</c:v>
                </c:pt>
                <c:pt idx="117">
                  <c:v>3.999999999996362E-2</c:v>
                </c:pt>
                <c:pt idx="118">
                  <c:v>1.999999999998181E-2</c:v>
                </c:pt>
                <c:pt idx="119">
                  <c:v>2.0000000000209184E-2</c:v>
                </c:pt>
                <c:pt idx="120">
                  <c:v>1.999999999998181E-2</c:v>
                </c:pt>
                <c:pt idx="121">
                  <c:v>1.999999999998181E-2</c:v>
                </c:pt>
                <c:pt idx="122">
                  <c:v>3.999999999996362E-2</c:v>
                </c:pt>
                <c:pt idx="123">
                  <c:v>1.999999999998181E-2</c:v>
                </c:pt>
                <c:pt idx="124">
                  <c:v>1.999999999998181E-2</c:v>
                </c:pt>
                <c:pt idx="125">
                  <c:v>3.999999999996362E-2</c:v>
                </c:pt>
                <c:pt idx="126">
                  <c:v>1.999999999998181E-2</c:v>
                </c:pt>
                <c:pt idx="127">
                  <c:v>3.999999999996362E-2</c:v>
                </c:pt>
                <c:pt idx="128">
                  <c:v>1.999999999998181E-2</c:v>
                </c:pt>
                <c:pt idx="129">
                  <c:v>2.0000000000209184E-2</c:v>
                </c:pt>
                <c:pt idx="130">
                  <c:v>1.999999999998181E-2</c:v>
                </c:pt>
                <c:pt idx="131">
                  <c:v>3.999999999996362E-2</c:v>
                </c:pt>
                <c:pt idx="132">
                  <c:v>3.999999999996362E-2</c:v>
                </c:pt>
                <c:pt idx="133">
                  <c:v>0</c:v>
                </c:pt>
                <c:pt idx="134">
                  <c:v>5.999999999994543E-2</c:v>
                </c:pt>
                <c:pt idx="135">
                  <c:v>1.999999999998181E-2</c:v>
                </c:pt>
                <c:pt idx="136">
                  <c:v>1.999999999998181E-2</c:v>
                </c:pt>
                <c:pt idx="137">
                  <c:v>4.0000000000190994E-2</c:v>
                </c:pt>
                <c:pt idx="138">
                  <c:v>1.999999999998181E-2</c:v>
                </c:pt>
                <c:pt idx="139">
                  <c:v>5.999999999994543E-2</c:v>
                </c:pt>
                <c:pt idx="140">
                  <c:v>3.999999999996362E-2</c:v>
                </c:pt>
                <c:pt idx="141">
                  <c:v>0</c:v>
                </c:pt>
                <c:pt idx="142">
                  <c:v>5.999999999994543E-2</c:v>
                </c:pt>
                <c:pt idx="143">
                  <c:v>1.999999999998181E-2</c:v>
                </c:pt>
                <c:pt idx="144">
                  <c:v>-60.159999999999854</c:v>
                </c:pt>
                <c:pt idx="145">
                  <c:v>0</c:v>
                </c:pt>
                <c:pt idx="146">
                  <c:v>1.999999999998181E-2</c:v>
                </c:pt>
                <c:pt idx="147">
                  <c:v>1.999999999998181E-2</c:v>
                </c:pt>
                <c:pt idx="148">
                  <c:v>1.999999999998181E-2</c:v>
                </c:pt>
                <c:pt idx="149">
                  <c:v>1.999999999998181E-2</c:v>
                </c:pt>
                <c:pt idx="150">
                  <c:v>3.999999999996362E-2</c:v>
                </c:pt>
                <c:pt idx="151">
                  <c:v>0</c:v>
                </c:pt>
                <c:pt idx="152">
                  <c:v>3.999999999996362E-2</c:v>
                </c:pt>
                <c:pt idx="153">
                  <c:v>0</c:v>
                </c:pt>
                <c:pt idx="154">
                  <c:v>3.999999999996362E-2</c:v>
                </c:pt>
                <c:pt idx="155">
                  <c:v>2.0000000000209184E-2</c:v>
                </c:pt>
                <c:pt idx="156">
                  <c:v>1.999999999998181E-2</c:v>
                </c:pt>
                <c:pt idx="157">
                  <c:v>1.999999999998181E-2</c:v>
                </c:pt>
                <c:pt idx="158">
                  <c:v>1.999999999998181E-2</c:v>
                </c:pt>
                <c:pt idx="159">
                  <c:v>1.999999999998181E-2</c:v>
                </c:pt>
                <c:pt idx="160">
                  <c:v>1.999999999998181E-2</c:v>
                </c:pt>
                <c:pt idx="161">
                  <c:v>1.999999999998181E-2</c:v>
                </c:pt>
                <c:pt idx="162">
                  <c:v>3.999999999996362E-2</c:v>
                </c:pt>
                <c:pt idx="163">
                  <c:v>1.999999999998181E-2</c:v>
                </c:pt>
                <c:pt idx="164">
                  <c:v>1.999999999998181E-2</c:v>
                </c:pt>
                <c:pt idx="165">
                  <c:v>1.999999999998181E-2</c:v>
                </c:pt>
                <c:pt idx="166">
                  <c:v>4.0000000000190994E-2</c:v>
                </c:pt>
                <c:pt idx="167">
                  <c:v>1.999999999998181E-2</c:v>
                </c:pt>
                <c:pt idx="168">
                  <c:v>1.999999999998181E-2</c:v>
                </c:pt>
                <c:pt idx="169">
                  <c:v>1.999999999998181E-2</c:v>
                </c:pt>
                <c:pt idx="170">
                  <c:v>3.999999999996362E-2</c:v>
                </c:pt>
                <c:pt idx="171">
                  <c:v>3.999999999996362E-2</c:v>
                </c:pt>
                <c:pt idx="172">
                  <c:v>1.999999999998181E-2</c:v>
                </c:pt>
                <c:pt idx="173">
                  <c:v>3.999999999996362E-2</c:v>
                </c:pt>
                <c:pt idx="174">
                  <c:v>1.999999999998181E-2</c:v>
                </c:pt>
                <c:pt idx="175">
                  <c:v>4.0000000000190994E-2</c:v>
                </c:pt>
                <c:pt idx="176">
                  <c:v>3.999999999996362E-2</c:v>
                </c:pt>
                <c:pt idx="177">
                  <c:v>1.999999999998181E-2</c:v>
                </c:pt>
                <c:pt idx="178">
                  <c:v>0</c:v>
                </c:pt>
                <c:pt idx="179">
                  <c:v>3.999999999996362E-2</c:v>
                </c:pt>
                <c:pt idx="180">
                  <c:v>18.779999999999973</c:v>
                </c:pt>
                <c:pt idx="181">
                  <c:v>7.999999999992724E-2</c:v>
                </c:pt>
                <c:pt idx="182">
                  <c:v>2.0000000000209184E-2</c:v>
                </c:pt>
                <c:pt idx="183">
                  <c:v>1.999999999998181E-2</c:v>
                </c:pt>
                <c:pt idx="184">
                  <c:v>1.999999999998181E-2</c:v>
                </c:pt>
                <c:pt idx="185">
                  <c:v>1.999999999998181E-2</c:v>
                </c:pt>
                <c:pt idx="186">
                  <c:v>1.999999999998181E-2</c:v>
                </c:pt>
                <c:pt idx="187">
                  <c:v>1.999999999998181E-2</c:v>
                </c:pt>
                <c:pt idx="188">
                  <c:v>1.999999999998181E-2</c:v>
                </c:pt>
                <c:pt idx="189">
                  <c:v>1.999999999998181E-2</c:v>
                </c:pt>
                <c:pt idx="190">
                  <c:v>3.999999999996362E-2</c:v>
                </c:pt>
                <c:pt idx="191">
                  <c:v>1.999999999998181E-2</c:v>
                </c:pt>
                <c:pt idx="192">
                  <c:v>1.999999999998181E-2</c:v>
                </c:pt>
                <c:pt idx="193">
                  <c:v>2.0000000000209184E-2</c:v>
                </c:pt>
                <c:pt idx="194">
                  <c:v>1.999999999998181E-2</c:v>
                </c:pt>
                <c:pt idx="195">
                  <c:v>1.999999999998181E-2</c:v>
                </c:pt>
                <c:pt idx="196">
                  <c:v>1.999999999998181E-2</c:v>
                </c:pt>
                <c:pt idx="197">
                  <c:v>1.999999999998181E-2</c:v>
                </c:pt>
                <c:pt idx="198">
                  <c:v>5.999999999994543E-2</c:v>
                </c:pt>
                <c:pt idx="199">
                  <c:v>0</c:v>
                </c:pt>
                <c:pt idx="200">
                  <c:v>1.999999999998181E-2</c:v>
                </c:pt>
                <c:pt idx="201">
                  <c:v>3.999999999996362E-2</c:v>
                </c:pt>
                <c:pt idx="202">
                  <c:v>0</c:v>
                </c:pt>
                <c:pt idx="203">
                  <c:v>6.0000000000172804E-2</c:v>
                </c:pt>
                <c:pt idx="204">
                  <c:v>0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3.999999999996362E-2</c:v>
                </c:pt>
                <c:pt idx="208">
                  <c:v>0</c:v>
                </c:pt>
                <c:pt idx="209">
                  <c:v>5.999999999994543E-2</c:v>
                </c:pt>
                <c:pt idx="210">
                  <c:v>1.999999999998181E-2</c:v>
                </c:pt>
                <c:pt idx="211">
                  <c:v>3.999999999996362E-2</c:v>
                </c:pt>
                <c:pt idx="212">
                  <c:v>4.0000000000190994E-2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1.999999999998181E-2</c:v>
                </c:pt>
                <c:pt idx="216">
                  <c:v>19.539999999999964</c:v>
                </c:pt>
                <c:pt idx="217">
                  <c:v>7.999999999992724E-2</c:v>
                </c:pt>
                <c:pt idx="218">
                  <c:v>1.999999999998181E-2</c:v>
                </c:pt>
                <c:pt idx="219">
                  <c:v>2.0000000000209184E-2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1.999999999998181E-2</c:v>
                </c:pt>
                <c:pt idx="223">
                  <c:v>1.999999999998181E-2</c:v>
                </c:pt>
                <c:pt idx="224">
                  <c:v>1.999999999998181E-2</c:v>
                </c:pt>
                <c:pt idx="225">
                  <c:v>1.999999999998181E-2</c:v>
                </c:pt>
                <c:pt idx="226">
                  <c:v>3.999999999996362E-2</c:v>
                </c:pt>
                <c:pt idx="227">
                  <c:v>1.999999999998181E-2</c:v>
                </c:pt>
                <c:pt idx="228">
                  <c:v>1.999999999998181E-2</c:v>
                </c:pt>
                <c:pt idx="229">
                  <c:v>1.999999999998181E-2</c:v>
                </c:pt>
                <c:pt idx="230">
                  <c:v>2.0000000000209184E-2</c:v>
                </c:pt>
                <c:pt idx="231">
                  <c:v>3.999999999996362E-2</c:v>
                </c:pt>
                <c:pt idx="232">
                  <c:v>1.999999999998181E-2</c:v>
                </c:pt>
                <c:pt idx="233">
                  <c:v>1.999999999998181E-2</c:v>
                </c:pt>
                <c:pt idx="234">
                  <c:v>3.999999999996362E-2</c:v>
                </c:pt>
                <c:pt idx="235">
                  <c:v>1.999999999998181E-2</c:v>
                </c:pt>
                <c:pt idx="236">
                  <c:v>1.999999999998181E-2</c:v>
                </c:pt>
                <c:pt idx="237">
                  <c:v>3.999999999996362E-2</c:v>
                </c:pt>
                <c:pt idx="238">
                  <c:v>1.999999999998181E-2</c:v>
                </c:pt>
                <c:pt idx="239">
                  <c:v>4.0000000000190994E-2</c:v>
                </c:pt>
                <c:pt idx="240">
                  <c:v>3.999999999996362E-2</c:v>
                </c:pt>
                <c:pt idx="241">
                  <c:v>1.999999999998181E-2</c:v>
                </c:pt>
                <c:pt idx="242">
                  <c:v>1.999999999998181E-2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3.999999999996362E-2</c:v>
                </c:pt>
                <c:pt idx="246">
                  <c:v>3.999999999996362E-2</c:v>
                </c:pt>
                <c:pt idx="247">
                  <c:v>2.0000000000209184E-2</c:v>
                </c:pt>
                <c:pt idx="248">
                  <c:v>3.999999999996362E-2</c:v>
                </c:pt>
                <c:pt idx="249">
                  <c:v>1.999999999998181E-2</c:v>
                </c:pt>
                <c:pt idx="250">
                  <c:v>3.999999999996362E-2</c:v>
                </c:pt>
                <c:pt idx="251">
                  <c:v>3.999999999996362E-2</c:v>
                </c:pt>
                <c:pt idx="252">
                  <c:v>18.579999999999927</c:v>
                </c:pt>
                <c:pt idx="253">
                  <c:v>4.0000000000190994E-2</c:v>
                </c:pt>
                <c:pt idx="254">
                  <c:v>1.999999999998181E-2</c:v>
                </c:pt>
                <c:pt idx="255">
                  <c:v>1.999999999998181E-2</c:v>
                </c:pt>
                <c:pt idx="256">
                  <c:v>1.999999999998181E-2</c:v>
                </c:pt>
                <c:pt idx="257">
                  <c:v>1.999999999998181E-2</c:v>
                </c:pt>
                <c:pt idx="258">
                  <c:v>1.999999999998181E-2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1.999999999998181E-2</c:v>
                </c:pt>
                <c:pt idx="262">
                  <c:v>1.999999999998181E-2</c:v>
                </c:pt>
                <c:pt idx="263">
                  <c:v>1.999999999998181E-2</c:v>
                </c:pt>
                <c:pt idx="264">
                  <c:v>4.0000000000190994E-2</c:v>
                </c:pt>
                <c:pt idx="265">
                  <c:v>1.999999999998181E-2</c:v>
                </c:pt>
                <c:pt idx="266">
                  <c:v>1.999999999998181E-2</c:v>
                </c:pt>
                <c:pt idx="267">
                  <c:v>3.999999999996362E-2</c:v>
                </c:pt>
                <c:pt idx="268">
                  <c:v>1.999999999998181E-2</c:v>
                </c:pt>
                <c:pt idx="269">
                  <c:v>1.999999999998181E-2</c:v>
                </c:pt>
                <c:pt idx="270">
                  <c:v>3.999999999996362E-2</c:v>
                </c:pt>
                <c:pt idx="271">
                  <c:v>1.999999999998181E-2</c:v>
                </c:pt>
                <c:pt idx="272">
                  <c:v>1.999999999998181E-2</c:v>
                </c:pt>
                <c:pt idx="273">
                  <c:v>4.0000000000190994E-2</c:v>
                </c:pt>
                <c:pt idx="274">
                  <c:v>3.999999999996362E-2</c:v>
                </c:pt>
                <c:pt idx="275">
                  <c:v>1.999999999998181E-2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3.999999999996362E-2</c:v>
                </c:pt>
                <c:pt idx="279">
                  <c:v>1.999999999998181E-2</c:v>
                </c:pt>
                <c:pt idx="280">
                  <c:v>3.999999999996362E-2</c:v>
                </c:pt>
                <c:pt idx="281">
                  <c:v>2.0000000000209184E-2</c:v>
                </c:pt>
                <c:pt idx="282">
                  <c:v>3.999999999996362E-2</c:v>
                </c:pt>
                <c:pt idx="283">
                  <c:v>3.999999999996362E-2</c:v>
                </c:pt>
                <c:pt idx="284">
                  <c:v>1.999999999998181E-2</c:v>
                </c:pt>
                <c:pt idx="285">
                  <c:v>3.999999999996362E-2</c:v>
                </c:pt>
                <c:pt idx="286">
                  <c:v>1.999999999998181E-2</c:v>
                </c:pt>
                <c:pt idx="287">
                  <c:v>3.999999999996362E-2</c:v>
                </c:pt>
                <c:pt idx="288">
                  <c:v>-60.199999999999818</c:v>
                </c:pt>
                <c:pt idx="289">
                  <c:v>1.999999999998181E-2</c:v>
                </c:pt>
                <c:pt idx="290">
                  <c:v>0</c:v>
                </c:pt>
                <c:pt idx="291">
                  <c:v>1.999999999998181E-2</c:v>
                </c:pt>
                <c:pt idx="292">
                  <c:v>3.999999999996362E-2</c:v>
                </c:pt>
                <c:pt idx="293">
                  <c:v>0</c:v>
                </c:pt>
                <c:pt idx="294">
                  <c:v>3.999999999996362E-2</c:v>
                </c:pt>
                <c:pt idx="295">
                  <c:v>1.999999999998181E-2</c:v>
                </c:pt>
                <c:pt idx="296">
                  <c:v>1.999999999998181E-2</c:v>
                </c:pt>
                <c:pt idx="297">
                  <c:v>1.999999999998181E-2</c:v>
                </c:pt>
                <c:pt idx="298">
                  <c:v>1.999999999998181E-2</c:v>
                </c:pt>
                <c:pt idx="299">
                  <c:v>1.999999999998181E-2</c:v>
                </c:pt>
                <c:pt idx="300">
                  <c:v>1.999999999998181E-2</c:v>
                </c:pt>
                <c:pt idx="301">
                  <c:v>4.0000000000190994E-2</c:v>
                </c:pt>
                <c:pt idx="302">
                  <c:v>0</c:v>
                </c:pt>
                <c:pt idx="303">
                  <c:v>1.999999999998181E-2</c:v>
                </c:pt>
                <c:pt idx="304">
                  <c:v>3.999999999996362E-2</c:v>
                </c:pt>
                <c:pt idx="305">
                  <c:v>1.999999999998181E-2</c:v>
                </c:pt>
                <c:pt idx="306">
                  <c:v>1.999999999998181E-2</c:v>
                </c:pt>
                <c:pt idx="307">
                  <c:v>1.999999999998181E-2</c:v>
                </c:pt>
                <c:pt idx="308">
                  <c:v>1.999999999998181E-2</c:v>
                </c:pt>
                <c:pt idx="309">
                  <c:v>3.999999999996362E-2</c:v>
                </c:pt>
                <c:pt idx="310">
                  <c:v>4.0000000000190994E-2</c:v>
                </c:pt>
                <c:pt idx="311">
                  <c:v>1.999999999998181E-2</c:v>
                </c:pt>
                <c:pt idx="312">
                  <c:v>1.999999999998181E-2</c:v>
                </c:pt>
                <c:pt idx="313">
                  <c:v>1.999999999998181E-2</c:v>
                </c:pt>
                <c:pt idx="314">
                  <c:v>3.999999999996362E-2</c:v>
                </c:pt>
                <c:pt idx="315">
                  <c:v>3.999999999996362E-2</c:v>
                </c:pt>
                <c:pt idx="316">
                  <c:v>0</c:v>
                </c:pt>
                <c:pt idx="317">
                  <c:v>3.999999999996362E-2</c:v>
                </c:pt>
                <c:pt idx="318">
                  <c:v>3.999999999996362E-2</c:v>
                </c:pt>
                <c:pt idx="319">
                  <c:v>4.0000000000190994E-2</c:v>
                </c:pt>
                <c:pt idx="320">
                  <c:v>1.999999999998181E-2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1.999999999998181E-2</c:v>
                </c:pt>
                <c:pt idx="324">
                  <c:v>18.759999999999991</c:v>
                </c:pt>
                <c:pt idx="325">
                  <c:v>9.9999999999909051E-2</c:v>
                </c:pt>
                <c:pt idx="326">
                  <c:v>0</c:v>
                </c:pt>
                <c:pt idx="327">
                  <c:v>4.0000000000190994E-2</c:v>
                </c:pt>
                <c:pt idx="328">
                  <c:v>1.999999999998181E-2</c:v>
                </c:pt>
                <c:pt idx="329">
                  <c:v>1.999999999998181E-2</c:v>
                </c:pt>
                <c:pt idx="330">
                  <c:v>1.999999999998181E-2</c:v>
                </c:pt>
                <c:pt idx="331">
                  <c:v>1.999999999998181E-2</c:v>
                </c:pt>
                <c:pt idx="332">
                  <c:v>1.999999999998181E-2</c:v>
                </c:pt>
                <c:pt idx="333">
                  <c:v>1.999999999998181E-2</c:v>
                </c:pt>
                <c:pt idx="334">
                  <c:v>1.999999999998181E-2</c:v>
                </c:pt>
                <c:pt idx="335">
                  <c:v>1.999999999998181E-2</c:v>
                </c:pt>
                <c:pt idx="336">
                  <c:v>3.999999999996362E-2</c:v>
                </c:pt>
                <c:pt idx="337">
                  <c:v>1.999999999998181E-2</c:v>
                </c:pt>
                <c:pt idx="338">
                  <c:v>2.0000000000209184E-2</c:v>
                </c:pt>
                <c:pt idx="339">
                  <c:v>1.999999999998181E-2</c:v>
                </c:pt>
                <c:pt idx="340">
                  <c:v>1.999999999998181E-2</c:v>
                </c:pt>
                <c:pt idx="341">
                  <c:v>1.999999999998181E-2</c:v>
                </c:pt>
                <c:pt idx="342">
                  <c:v>1.999999999998181E-2</c:v>
                </c:pt>
                <c:pt idx="343">
                  <c:v>3.999999999996362E-2</c:v>
                </c:pt>
                <c:pt idx="344">
                  <c:v>1.999999999998181E-2</c:v>
                </c:pt>
                <c:pt idx="345">
                  <c:v>3.999999999996362E-2</c:v>
                </c:pt>
                <c:pt idx="346">
                  <c:v>3.999999999996362E-2</c:v>
                </c:pt>
                <c:pt idx="347">
                  <c:v>0</c:v>
                </c:pt>
                <c:pt idx="348">
                  <c:v>1.999999999998181E-2</c:v>
                </c:pt>
                <c:pt idx="349">
                  <c:v>4.0000000000190994E-2</c:v>
                </c:pt>
                <c:pt idx="350">
                  <c:v>1.999999999998181E-2</c:v>
                </c:pt>
                <c:pt idx="351">
                  <c:v>1.999999999998181E-2</c:v>
                </c:pt>
                <c:pt idx="352">
                  <c:v>3.999999999996362E-2</c:v>
                </c:pt>
                <c:pt idx="353">
                  <c:v>1.999999999998181E-2</c:v>
                </c:pt>
                <c:pt idx="354">
                  <c:v>5.999999999994543E-2</c:v>
                </c:pt>
                <c:pt idx="355">
                  <c:v>3.999999999996362E-2</c:v>
                </c:pt>
                <c:pt idx="356">
                  <c:v>2.0000000000209184E-2</c:v>
                </c:pt>
                <c:pt idx="357">
                  <c:v>1.999999999998181E-2</c:v>
                </c:pt>
                <c:pt idx="358">
                  <c:v>1.999999999998181E-2</c:v>
                </c:pt>
                <c:pt idx="359">
                  <c:v>5.999999999994543E-2</c:v>
                </c:pt>
                <c:pt idx="360">
                  <c:v>19.519999999999982</c:v>
                </c:pt>
                <c:pt idx="361">
                  <c:v>5.999999999994543E-2</c:v>
                </c:pt>
                <c:pt idx="362">
                  <c:v>1.999999999998181E-2</c:v>
                </c:pt>
                <c:pt idx="363">
                  <c:v>1.999999999998181E-2</c:v>
                </c:pt>
                <c:pt idx="364">
                  <c:v>1.999999999998181E-2</c:v>
                </c:pt>
                <c:pt idx="365">
                  <c:v>2.0000000000209184E-2</c:v>
                </c:pt>
                <c:pt idx="366">
                  <c:v>3.999999999996362E-2</c:v>
                </c:pt>
                <c:pt idx="367">
                  <c:v>1.999999999998181E-2</c:v>
                </c:pt>
                <c:pt idx="368">
                  <c:v>1.999999999998181E-2</c:v>
                </c:pt>
                <c:pt idx="369">
                  <c:v>1.999999999998181E-2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1.999999999998181E-2</c:v>
                </c:pt>
                <c:pt idx="373">
                  <c:v>1.999999999998181E-2</c:v>
                </c:pt>
                <c:pt idx="374">
                  <c:v>1.999999999998181E-2</c:v>
                </c:pt>
                <c:pt idx="375">
                  <c:v>2.0000000000209184E-2</c:v>
                </c:pt>
                <c:pt idx="376">
                  <c:v>1.999999999998181E-2</c:v>
                </c:pt>
                <c:pt idx="377">
                  <c:v>3.999999999996362E-2</c:v>
                </c:pt>
                <c:pt idx="378">
                  <c:v>3.999999999996362E-2</c:v>
                </c:pt>
                <c:pt idx="379">
                  <c:v>1.999999999998181E-2</c:v>
                </c:pt>
                <c:pt idx="380">
                  <c:v>1.999999999998181E-2</c:v>
                </c:pt>
                <c:pt idx="381">
                  <c:v>3.999999999996362E-2</c:v>
                </c:pt>
                <c:pt idx="382">
                  <c:v>3.999999999996362E-2</c:v>
                </c:pt>
                <c:pt idx="383">
                  <c:v>0</c:v>
                </c:pt>
                <c:pt idx="384">
                  <c:v>4.0000000000190994E-2</c:v>
                </c:pt>
                <c:pt idx="385">
                  <c:v>1.999999999998181E-2</c:v>
                </c:pt>
                <c:pt idx="386">
                  <c:v>3.999999999996362E-2</c:v>
                </c:pt>
                <c:pt idx="387">
                  <c:v>3.999999999996362E-2</c:v>
                </c:pt>
                <c:pt idx="388">
                  <c:v>1.999999999998181E-2</c:v>
                </c:pt>
                <c:pt idx="389">
                  <c:v>3.999999999996362E-2</c:v>
                </c:pt>
                <c:pt idx="390">
                  <c:v>1.999999999998181E-2</c:v>
                </c:pt>
                <c:pt idx="391">
                  <c:v>3.999999999996362E-2</c:v>
                </c:pt>
                <c:pt idx="392">
                  <c:v>4.0000000000190994E-2</c:v>
                </c:pt>
                <c:pt idx="393">
                  <c:v>3.999999999996362E-2</c:v>
                </c:pt>
                <c:pt idx="394">
                  <c:v>1.999999999998181E-2</c:v>
                </c:pt>
                <c:pt idx="395">
                  <c:v>3.999999999996362E-2</c:v>
                </c:pt>
                <c:pt idx="396">
                  <c:v>18.579999999999927</c:v>
                </c:pt>
                <c:pt idx="397">
                  <c:v>3.999999999996362E-2</c:v>
                </c:pt>
                <c:pt idx="398">
                  <c:v>2.0000000000209184E-2</c:v>
                </c:pt>
                <c:pt idx="399">
                  <c:v>1.999999999998181E-2</c:v>
                </c:pt>
                <c:pt idx="400">
                  <c:v>1.999999999998181E-2</c:v>
                </c:pt>
                <c:pt idx="401">
                  <c:v>1.999999999998181E-2</c:v>
                </c:pt>
                <c:pt idx="402">
                  <c:v>1.999999999998181E-2</c:v>
                </c:pt>
                <c:pt idx="403">
                  <c:v>1.999999999998181E-2</c:v>
                </c:pt>
                <c:pt idx="404">
                  <c:v>3.999999999996362E-2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3.999999999996362E-2</c:v>
                </c:pt>
                <c:pt idx="408">
                  <c:v>2.0000000000209184E-2</c:v>
                </c:pt>
                <c:pt idx="409">
                  <c:v>1.999999999998181E-2</c:v>
                </c:pt>
                <c:pt idx="410">
                  <c:v>1.999999999998181E-2</c:v>
                </c:pt>
                <c:pt idx="411">
                  <c:v>3.999999999996362E-2</c:v>
                </c:pt>
                <c:pt idx="412">
                  <c:v>1.999999999998181E-2</c:v>
                </c:pt>
                <c:pt idx="413">
                  <c:v>3.999999999996362E-2</c:v>
                </c:pt>
                <c:pt idx="414">
                  <c:v>0</c:v>
                </c:pt>
                <c:pt idx="415">
                  <c:v>3.999999999996362E-2</c:v>
                </c:pt>
                <c:pt idx="416">
                  <c:v>3.999999999996362E-2</c:v>
                </c:pt>
                <c:pt idx="417">
                  <c:v>1.999999999998181E-2</c:v>
                </c:pt>
                <c:pt idx="418">
                  <c:v>4.0000000000190994E-2</c:v>
                </c:pt>
                <c:pt idx="419">
                  <c:v>3.999999999996362E-2</c:v>
                </c:pt>
                <c:pt idx="420">
                  <c:v>0</c:v>
                </c:pt>
                <c:pt idx="421">
                  <c:v>3.999999999996362E-2</c:v>
                </c:pt>
                <c:pt idx="422">
                  <c:v>3.999999999996362E-2</c:v>
                </c:pt>
                <c:pt idx="423">
                  <c:v>3.999999999996362E-2</c:v>
                </c:pt>
                <c:pt idx="424">
                  <c:v>1.999999999998181E-2</c:v>
                </c:pt>
                <c:pt idx="425">
                  <c:v>1.999999999998181E-2</c:v>
                </c:pt>
                <c:pt idx="426">
                  <c:v>6.0000000000172804E-2</c:v>
                </c:pt>
                <c:pt idx="427">
                  <c:v>1.999999999998181E-2</c:v>
                </c:pt>
                <c:pt idx="428">
                  <c:v>1.999999999998181E-2</c:v>
                </c:pt>
                <c:pt idx="429">
                  <c:v>5.999999999994543E-2</c:v>
                </c:pt>
                <c:pt idx="430">
                  <c:v>1.999999999998181E-2</c:v>
                </c:pt>
                <c:pt idx="431">
                  <c:v>3.999999999996362E-2</c:v>
                </c:pt>
                <c:pt idx="432">
                  <c:v>-60.240000000000009</c:v>
                </c:pt>
                <c:pt idx="433">
                  <c:v>1.999999999998181E-2</c:v>
                </c:pt>
                <c:pt idx="434">
                  <c:v>0</c:v>
                </c:pt>
                <c:pt idx="435">
                  <c:v>4.0000000000190994E-2</c:v>
                </c:pt>
                <c:pt idx="436">
                  <c:v>0</c:v>
                </c:pt>
                <c:pt idx="437">
                  <c:v>1.999999999998181E-2</c:v>
                </c:pt>
                <c:pt idx="438">
                  <c:v>3.999999999996362E-2</c:v>
                </c:pt>
                <c:pt idx="439">
                  <c:v>1.999999999998181E-2</c:v>
                </c:pt>
                <c:pt idx="440">
                  <c:v>1.999999999998181E-2</c:v>
                </c:pt>
                <c:pt idx="441">
                  <c:v>1.999999999998181E-2</c:v>
                </c:pt>
                <c:pt idx="442">
                  <c:v>1.999999999998181E-2</c:v>
                </c:pt>
                <c:pt idx="443">
                  <c:v>1.999999999998181E-2</c:v>
                </c:pt>
                <c:pt idx="444">
                  <c:v>1.999999999998181E-2</c:v>
                </c:pt>
                <c:pt idx="445">
                  <c:v>1.999999999998181E-2</c:v>
                </c:pt>
                <c:pt idx="446">
                  <c:v>4.0000000000190994E-2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1.999999999998181E-2</c:v>
                </c:pt>
                <c:pt idx="450">
                  <c:v>3.999999999996362E-2</c:v>
                </c:pt>
                <c:pt idx="451">
                  <c:v>1.999999999998181E-2</c:v>
                </c:pt>
                <c:pt idx="452">
                  <c:v>1.999999999998181E-2</c:v>
                </c:pt>
                <c:pt idx="453">
                  <c:v>1.999999999998181E-2</c:v>
                </c:pt>
                <c:pt idx="454">
                  <c:v>3.999999999996362E-2</c:v>
                </c:pt>
                <c:pt idx="455">
                  <c:v>1.999999999998181E-2</c:v>
                </c:pt>
                <c:pt idx="456">
                  <c:v>4.0000000000190994E-2</c:v>
                </c:pt>
                <c:pt idx="457">
                  <c:v>1.999999999998181E-2</c:v>
                </c:pt>
                <c:pt idx="458">
                  <c:v>1.999999999998181E-2</c:v>
                </c:pt>
                <c:pt idx="459">
                  <c:v>5.999999999994543E-2</c:v>
                </c:pt>
                <c:pt idx="460">
                  <c:v>1.999999999998181E-2</c:v>
                </c:pt>
                <c:pt idx="461">
                  <c:v>1.999999999998181E-2</c:v>
                </c:pt>
                <c:pt idx="462">
                  <c:v>1.999999999998181E-2</c:v>
                </c:pt>
                <c:pt idx="463">
                  <c:v>5.999999999994543E-2</c:v>
                </c:pt>
                <c:pt idx="464">
                  <c:v>2.0000000000209184E-2</c:v>
                </c:pt>
                <c:pt idx="465">
                  <c:v>1.999999999998181E-2</c:v>
                </c:pt>
                <c:pt idx="466">
                  <c:v>3.999999999996362E-2</c:v>
                </c:pt>
                <c:pt idx="467">
                  <c:v>3.999999999996362E-2</c:v>
                </c:pt>
                <c:pt idx="468">
                  <c:v>18.740000000000009</c:v>
                </c:pt>
                <c:pt idx="469">
                  <c:v>7.999999999992724E-2</c:v>
                </c:pt>
                <c:pt idx="470">
                  <c:v>1.999999999998181E-2</c:v>
                </c:pt>
                <c:pt idx="471">
                  <c:v>1.999999999998181E-2</c:v>
                </c:pt>
                <c:pt idx="472">
                  <c:v>1.999999999998181E-2</c:v>
                </c:pt>
                <c:pt idx="473">
                  <c:v>2.0000000000209184E-2</c:v>
                </c:pt>
                <c:pt idx="474">
                  <c:v>1.999999999998181E-2</c:v>
                </c:pt>
                <c:pt idx="475">
                  <c:v>1.999999999998181E-2</c:v>
                </c:pt>
                <c:pt idx="476">
                  <c:v>1.999999999998181E-2</c:v>
                </c:pt>
                <c:pt idx="477">
                  <c:v>1.999999999998181E-2</c:v>
                </c:pt>
                <c:pt idx="478">
                  <c:v>1.999999999998181E-2</c:v>
                </c:pt>
                <c:pt idx="479">
                  <c:v>3.999999999996362E-2</c:v>
                </c:pt>
                <c:pt idx="480">
                  <c:v>1.999999999998181E-2</c:v>
                </c:pt>
                <c:pt idx="481">
                  <c:v>1.999999999998181E-2</c:v>
                </c:pt>
                <c:pt idx="482">
                  <c:v>1.999999999998181E-2</c:v>
                </c:pt>
                <c:pt idx="483">
                  <c:v>4.0000000000190994E-2</c:v>
                </c:pt>
                <c:pt idx="484">
                  <c:v>0</c:v>
                </c:pt>
                <c:pt idx="485">
                  <c:v>3.999999999996362E-2</c:v>
                </c:pt>
                <c:pt idx="486">
                  <c:v>1.999999999998181E-2</c:v>
                </c:pt>
                <c:pt idx="487">
                  <c:v>3.999999999996362E-2</c:v>
                </c:pt>
                <c:pt idx="488">
                  <c:v>1.999999999998181E-2</c:v>
                </c:pt>
                <c:pt idx="489">
                  <c:v>1.999999999998181E-2</c:v>
                </c:pt>
                <c:pt idx="490">
                  <c:v>1.999999999998181E-2</c:v>
                </c:pt>
                <c:pt idx="491">
                  <c:v>3.999999999996362E-2</c:v>
                </c:pt>
                <c:pt idx="492">
                  <c:v>1.999999999998181E-2</c:v>
                </c:pt>
                <c:pt idx="493">
                  <c:v>4.0000000000190994E-2</c:v>
                </c:pt>
                <c:pt idx="494">
                  <c:v>1.999999999998181E-2</c:v>
                </c:pt>
                <c:pt idx="495">
                  <c:v>3.999999999996362E-2</c:v>
                </c:pt>
                <c:pt idx="496">
                  <c:v>3.999999999996362E-2</c:v>
                </c:pt>
                <c:pt idx="497">
                  <c:v>3.999999999996362E-2</c:v>
                </c:pt>
                <c:pt idx="498">
                  <c:v>0</c:v>
                </c:pt>
                <c:pt idx="499">
                  <c:v>3.999999999996362E-2</c:v>
                </c:pt>
                <c:pt idx="500">
                  <c:v>1.999999999998181E-2</c:v>
                </c:pt>
                <c:pt idx="501">
                  <c:v>1.999999999998181E-2</c:v>
                </c:pt>
                <c:pt idx="502">
                  <c:v>6.0000000000172804E-2</c:v>
                </c:pt>
                <c:pt idx="503">
                  <c:v>3.999999999996362E-2</c:v>
                </c:pt>
                <c:pt idx="504">
                  <c:v>19.5</c:v>
                </c:pt>
                <c:pt idx="505">
                  <c:v>5.999999999994543E-2</c:v>
                </c:pt>
                <c:pt idx="506">
                  <c:v>1.999999999998181E-2</c:v>
                </c:pt>
                <c:pt idx="507">
                  <c:v>1.999999999998181E-2</c:v>
                </c:pt>
                <c:pt idx="508">
                  <c:v>1.999999999998181E-2</c:v>
                </c:pt>
                <c:pt idx="509">
                  <c:v>3.999999999996362E-2</c:v>
                </c:pt>
                <c:pt idx="510">
                  <c:v>2.0000000000209184E-2</c:v>
                </c:pt>
                <c:pt idx="511">
                  <c:v>1.999999999998181E-2</c:v>
                </c:pt>
                <c:pt idx="512">
                  <c:v>1.999999999998181E-2</c:v>
                </c:pt>
                <c:pt idx="513">
                  <c:v>1.999999999998181E-2</c:v>
                </c:pt>
                <c:pt idx="514">
                  <c:v>1.999999999998181E-2</c:v>
                </c:pt>
                <c:pt idx="515">
                  <c:v>3.999999999996362E-2</c:v>
                </c:pt>
                <c:pt idx="516">
                  <c:v>1.999999999998181E-2</c:v>
                </c:pt>
                <c:pt idx="517">
                  <c:v>3.999999999996362E-2</c:v>
                </c:pt>
                <c:pt idx="518">
                  <c:v>0</c:v>
                </c:pt>
                <c:pt idx="519">
                  <c:v>3.999999999996362E-2</c:v>
                </c:pt>
                <c:pt idx="520">
                  <c:v>2.0000000000209184E-2</c:v>
                </c:pt>
                <c:pt idx="521">
                  <c:v>3.999999999996362E-2</c:v>
                </c:pt>
                <c:pt idx="522">
                  <c:v>1.999999999998181E-2</c:v>
                </c:pt>
                <c:pt idx="523">
                  <c:v>1.999999999998181E-2</c:v>
                </c:pt>
                <c:pt idx="524">
                  <c:v>3.999999999996362E-2</c:v>
                </c:pt>
                <c:pt idx="525">
                  <c:v>1.999999999998181E-2</c:v>
                </c:pt>
                <c:pt idx="526">
                  <c:v>3.999999999996362E-2</c:v>
                </c:pt>
                <c:pt idx="527">
                  <c:v>1.999999999998181E-2</c:v>
                </c:pt>
                <c:pt idx="528">
                  <c:v>1.999999999998181E-2</c:v>
                </c:pt>
                <c:pt idx="529">
                  <c:v>4.0000000000190994E-2</c:v>
                </c:pt>
                <c:pt idx="530">
                  <c:v>1.999999999998181E-2</c:v>
                </c:pt>
                <c:pt idx="531">
                  <c:v>3.999999999996362E-2</c:v>
                </c:pt>
                <c:pt idx="532">
                  <c:v>3.999999999996362E-2</c:v>
                </c:pt>
                <c:pt idx="533">
                  <c:v>1.999999999998181E-2</c:v>
                </c:pt>
                <c:pt idx="534">
                  <c:v>3.999999999996362E-2</c:v>
                </c:pt>
                <c:pt idx="535">
                  <c:v>1.999999999998181E-2</c:v>
                </c:pt>
                <c:pt idx="536">
                  <c:v>3.999999999996362E-2</c:v>
                </c:pt>
                <c:pt idx="537">
                  <c:v>4.0000000000190994E-2</c:v>
                </c:pt>
                <c:pt idx="538">
                  <c:v>5.999999999994543E-2</c:v>
                </c:pt>
                <c:pt idx="539">
                  <c:v>1.999999999998181E-2</c:v>
                </c:pt>
                <c:pt idx="540">
                  <c:v>18.559999999999945</c:v>
                </c:pt>
                <c:pt idx="541">
                  <c:v>3.999999999996362E-2</c:v>
                </c:pt>
                <c:pt idx="542">
                  <c:v>1.999999999998181E-2</c:v>
                </c:pt>
                <c:pt idx="543">
                  <c:v>1.999999999998181E-2</c:v>
                </c:pt>
                <c:pt idx="544">
                  <c:v>4.0000000000190994E-2</c:v>
                </c:pt>
                <c:pt idx="545">
                  <c:v>1.999999999998181E-2</c:v>
                </c:pt>
                <c:pt idx="546">
                  <c:v>1.999999999998181E-2</c:v>
                </c:pt>
                <c:pt idx="547">
                  <c:v>1.999999999998181E-2</c:v>
                </c:pt>
                <c:pt idx="548">
                  <c:v>1.999999999998181E-2</c:v>
                </c:pt>
                <c:pt idx="549">
                  <c:v>3.999999999996362E-2</c:v>
                </c:pt>
                <c:pt idx="550">
                  <c:v>1.999999999998181E-2</c:v>
                </c:pt>
                <c:pt idx="551">
                  <c:v>1.999999999998181E-2</c:v>
                </c:pt>
                <c:pt idx="552">
                  <c:v>1.999999999998181E-2</c:v>
                </c:pt>
                <c:pt idx="553">
                  <c:v>4.0000000000190994E-2</c:v>
                </c:pt>
                <c:pt idx="554">
                  <c:v>1.999999999998181E-2</c:v>
                </c:pt>
                <c:pt idx="555">
                  <c:v>3.999999999996362E-2</c:v>
                </c:pt>
                <c:pt idx="556">
                  <c:v>1.999999999998181E-2</c:v>
                </c:pt>
                <c:pt idx="557">
                  <c:v>1.999999999998181E-2</c:v>
                </c:pt>
                <c:pt idx="558">
                  <c:v>3.999999999996362E-2</c:v>
                </c:pt>
                <c:pt idx="559">
                  <c:v>1.999999999998181E-2</c:v>
                </c:pt>
                <c:pt idx="560">
                  <c:v>3.999999999996362E-2</c:v>
                </c:pt>
                <c:pt idx="561">
                  <c:v>1.999999999998181E-2</c:v>
                </c:pt>
                <c:pt idx="562">
                  <c:v>4.0000000000190994E-2</c:v>
                </c:pt>
                <c:pt idx="563">
                  <c:v>1.999999999998181E-2</c:v>
                </c:pt>
                <c:pt idx="564">
                  <c:v>3.999999999996362E-2</c:v>
                </c:pt>
                <c:pt idx="565">
                  <c:v>1.999999999998181E-2</c:v>
                </c:pt>
                <c:pt idx="566">
                  <c:v>3.999999999996362E-2</c:v>
                </c:pt>
                <c:pt idx="567">
                  <c:v>1.999999999998181E-2</c:v>
                </c:pt>
                <c:pt idx="568">
                  <c:v>3.999999999996362E-2</c:v>
                </c:pt>
                <c:pt idx="569">
                  <c:v>3.999999999996362E-2</c:v>
                </c:pt>
                <c:pt idx="570">
                  <c:v>4.0000000000190994E-2</c:v>
                </c:pt>
                <c:pt idx="571">
                  <c:v>1.999999999998181E-2</c:v>
                </c:pt>
                <c:pt idx="572">
                  <c:v>3.999999999996362E-2</c:v>
                </c:pt>
                <c:pt idx="573">
                  <c:v>1.999999999998181E-2</c:v>
                </c:pt>
                <c:pt idx="574">
                  <c:v>5.999999999994543E-2</c:v>
                </c:pt>
                <c:pt idx="575">
                  <c:v>1.999999999998181E-2</c:v>
                </c:pt>
                <c:pt idx="576">
                  <c:v>-60.279999999999973</c:v>
                </c:pt>
                <c:pt idx="577">
                  <c:v>1.999999999998181E-2</c:v>
                </c:pt>
                <c:pt idx="578">
                  <c:v>1.999999999998181E-2</c:v>
                </c:pt>
                <c:pt idx="579">
                  <c:v>1.999999999998181E-2</c:v>
                </c:pt>
                <c:pt idx="580">
                  <c:v>1.999999999998181E-2</c:v>
                </c:pt>
                <c:pt idx="581">
                  <c:v>2.0000000000209184E-2</c:v>
                </c:pt>
                <c:pt idx="582">
                  <c:v>1.999999999998181E-2</c:v>
                </c:pt>
                <c:pt idx="583">
                  <c:v>1.999999999998181E-2</c:v>
                </c:pt>
                <c:pt idx="584">
                  <c:v>1.999999999998181E-2</c:v>
                </c:pt>
                <c:pt idx="585">
                  <c:v>1.999999999998181E-2</c:v>
                </c:pt>
                <c:pt idx="586">
                  <c:v>3.999999999996362E-2</c:v>
                </c:pt>
                <c:pt idx="587">
                  <c:v>1.999999999998181E-2</c:v>
                </c:pt>
                <c:pt idx="588">
                  <c:v>1.999999999998181E-2</c:v>
                </c:pt>
                <c:pt idx="589">
                  <c:v>1.999999999998181E-2</c:v>
                </c:pt>
                <c:pt idx="590">
                  <c:v>1.999999999998181E-2</c:v>
                </c:pt>
                <c:pt idx="591">
                  <c:v>3.999999999996362E-2</c:v>
                </c:pt>
                <c:pt idx="592">
                  <c:v>2.0000000000209184E-2</c:v>
                </c:pt>
                <c:pt idx="593">
                  <c:v>3.999999999996362E-2</c:v>
                </c:pt>
                <c:pt idx="594">
                  <c:v>1.999999999998181E-2</c:v>
                </c:pt>
                <c:pt idx="595">
                  <c:v>1.999999999998181E-2</c:v>
                </c:pt>
                <c:pt idx="596">
                  <c:v>1.999999999998181E-2</c:v>
                </c:pt>
                <c:pt idx="597">
                  <c:v>3.999999999996362E-2</c:v>
                </c:pt>
                <c:pt idx="598">
                  <c:v>1.999999999998181E-2</c:v>
                </c:pt>
                <c:pt idx="599">
                  <c:v>3.999999999996362E-2</c:v>
                </c:pt>
                <c:pt idx="600">
                  <c:v>1.999999999998181E-2</c:v>
                </c:pt>
                <c:pt idx="601">
                  <c:v>4.0000000000190994E-2</c:v>
                </c:pt>
                <c:pt idx="602">
                  <c:v>1.999999999998181E-2</c:v>
                </c:pt>
                <c:pt idx="603">
                  <c:v>1.999999999998181E-2</c:v>
                </c:pt>
                <c:pt idx="604">
                  <c:v>3.999999999996362E-2</c:v>
                </c:pt>
                <c:pt idx="605">
                  <c:v>3.999999999996362E-2</c:v>
                </c:pt>
                <c:pt idx="606">
                  <c:v>1.999999999998181E-2</c:v>
                </c:pt>
                <c:pt idx="607">
                  <c:v>3.999999999996362E-2</c:v>
                </c:pt>
                <c:pt idx="608">
                  <c:v>3.999999999996362E-2</c:v>
                </c:pt>
                <c:pt idx="609">
                  <c:v>4.0000000000190994E-2</c:v>
                </c:pt>
                <c:pt idx="610">
                  <c:v>1.999999999998181E-2</c:v>
                </c:pt>
                <c:pt idx="611">
                  <c:v>3.999999999996362E-2</c:v>
                </c:pt>
                <c:pt idx="612">
                  <c:v>18.700000000000045</c:v>
                </c:pt>
                <c:pt idx="613">
                  <c:v>7.999999999992724E-2</c:v>
                </c:pt>
                <c:pt idx="614">
                  <c:v>1.999999999998181E-2</c:v>
                </c:pt>
                <c:pt idx="615">
                  <c:v>1.999999999998181E-2</c:v>
                </c:pt>
                <c:pt idx="616">
                  <c:v>3.999999999996362E-2</c:v>
                </c:pt>
                <c:pt idx="617">
                  <c:v>1.999999999998181E-2</c:v>
                </c:pt>
                <c:pt idx="618">
                  <c:v>1.999999999998181E-2</c:v>
                </c:pt>
                <c:pt idx="619">
                  <c:v>2.0000000000209184E-2</c:v>
                </c:pt>
                <c:pt idx="620">
                  <c:v>1.999999999998181E-2</c:v>
                </c:pt>
                <c:pt idx="621">
                  <c:v>1.999999999998181E-2</c:v>
                </c:pt>
                <c:pt idx="622">
                  <c:v>1.999999999998181E-2</c:v>
                </c:pt>
                <c:pt idx="623">
                  <c:v>1.999999999998181E-2</c:v>
                </c:pt>
                <c:pt idx="624">
                  <c:v>3.999999999996362E-2</c:v>
                </c:pt>
                <c:pt idx="625">
                  <c:v>1.999999999998181E-2</c:v>
                </c:pt>
                <c:pt idx="626">
                  <c:v>1.999999999998181E-2</c:v>
                </c:pt>
                <c:pt idx="627">
                  <c:v>3.999999999996362E-2</c:v>
                </c:pt>
                <c:pt idx="628">
                  <c:v>1.999999999998181E-2</c:v>
                </c:pt>
                <c:pt idx="629">
                  <c:v>4.0000000000190994E-2</c:v>
                </c:pt>
                <c:pt idx="630">
                  <c:v>0</c:v>
                </c:pt>
                <c:pt idx="631">
                  <c:v>3.999999999996362E-2</c:v>
                </c:pt>
                <c:pt idx="632">
                  <c:v>1.999999999998181E-2</c:v>
                </c:pt>
                <c:pt idx="633">
                  <c:v>3.999999999996362E-2</c:v>
                </c:pt>
                <c:pt idx="634">
                  <c:v>3.999999999996362E-2</c:v>
                </c:pt>
                <c:pt idx="635">
                  <c:v>0</c:v>
                </c:pt>
                <c:pt idx="636">
                  <c:v>5.999999999994543E-2</c:v>
                </c:pt>
                <c:pt idx="637">
                  <c:v>1.999999999998181E-2</c:v>
                </c:pt>
                <c:pt idx="638">
                  <c:v>4.0000000000190994E-2</c:v>
                </c:pt>
                <c:pt idx="639">
                  <c:v>1.999999999998181E-2</c:v>
                </c:pt>
                <c:pt idx="640">
                  <c:v>1.999999999998181E-2</c:v>
                </c:pt>
                <c:pt idx="641">
                  <c:v>3.999999999996362E-2</c:v>
                </c:pt>
                <c:pt idx="642">
                  <c:v>3.999999999996362E-2</c:v>
                </c:pt>
                <c:pt idx="643">
                  <c:v>3.999999999996362E-2</c:v>
                </c:pt>
                <c:pt idx="644">
                  <c:v>0</c:v>
                </c:pt>
                <c:pt idx="645">
                  <c:v>3.999999999996362E-2</c:v>
                </c:pt>
                <c:pt idx="646">
                  <c:v>4.0000000000190994E-2</c:v>
                </c:pt>
                <c:pt idx="647">
                  <c:v>3.999999999996362E-2</c:v>
                </c:pt>
                <c:pt idx="648">
                  <c:v>19.480000000000018</c:v>
                </c:pt>
                <c:pt idx="649">
                  <c:v>5.999999999994543E-2</c:v>
                </c:pt>
                <c:pt idx="650">
                  <c:v>1.999999999998181E-2</c:v>
                </c:pt>
                <c:pt idx="651">
                  <c:v>1.999999999998181E-2</c:v>
                </c:pt>
                <c:pt idx="652">
                  <c:v>1.999999999998181E-2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1.999999999998181E-2</c:v>
                </c:pt>
                <c:pt idx="656">
                  <c:v>4.0000000000190994E-2</c:v>
                </c:pt>
                <c:pt idx="657">
                  <c:v>1.999999999998181E-2</c:v>
                </c:pt>
                <c:pt idx="658">
                  <c:v>1.999999999998181E-2</c:v>
                </c:pt>
                <c:pt idx="659">
                  <c:v>1.999999999998181E-2</c:v>
                </c:pt>
                <c:pt idx="660">
                  <c:v>3.999999999996362E-2</c:v>
                </c:pt>
                <c:pt idx="661">
                  <c:v>1.999999999998181E-2</c:v>
                </c:pt>
                <c:pt idx="662">
                  <c:v>3.999999999996362E-2</c:v>
                </c:pt>
                <c:pt idx="663">
                  <c:v>1.999999999998181E-2</c:v>
                </c:pt>
                <c:pt idx="664">
                  <c:v>1.999999999998181E-2</c:v>
                </c:pt>
                <c:pt idx="665">
                  <c:v>1.999999999998181E-2</c:v>
                </c:pt>
                <c:pt idx="666">
                  <c:v>4.0000000000190994E-2</c:v>
                </c:pt>
                <c:pt idx="667">
                  <c:v>1.999999999998181E-2</c:v>
                </c:pt>
                <c:pt idx="668">
                  <c:v>3.999999999996362E-2</c:v>
                </c:pt>
                <c:pt idx="669">
                  <c:v>1.999999999998181E-2</c:v>
                </c:pt>
                <c:pt idx="670">
                  <c:v>3.999999999996362E-2</c:v>
                </c:pt>
                <c:pt idx="671">
                  <c:v>3.999999999996362E-2</c:v>
                </c:pt>
                <c:pt idx="672">
                  <c:v>1.999999999998181E-2</c:v>
                </c:pt>
                <c:pt idx="673">
                  <c:v>3.999999999996362E-2</c:v>
                </c:pt>
                <c:pt idx="674">
                  <c:v>2.0000000000209184E-2</c:v>
                </c:pt>
                <c:pt idx="675">
                  <c:v>5.999999999994543E-2</c:v>
                </c:pt>
                <c:pt idx="676">
                  <c:v>1.999999999998181E-2</c:v>
                </c:pt>
                <c:pt idx="677">
                  <c:v>1.999999999998181E-2</c:v>
                </c:pt>
                <c:pt idx="678">
                  <c:v>3.999999999996362E-2</c:v>
                </c:pt>
                <c:pt idx="679">
                  <c:v>1.999999999998181E-2</c:v>
                </c:pt>
                <c:pt idx="680">
                  <c:v>3.999999999996362E-2</c:v>
                </c:pt>
                <c:pt idx="681">
                  <c:v>4.0000000000190994E-2</c:v>
                </c:pt>
                <c:pt idx="682">
                  <c:v>1.999999999998181E-2</c:v>
                </c:pt>
                <c:pt idx="683">
                  <c:v>3.999999999996362E-2</c:v>
                </c:pt>
                <c:pt idx="684">
                  <c:v>18.559999999999945</c:v>
                </c:pt>
                <c:pt idx="685">
                  <c:v>3.999999999996362E-2</c:v>
                </c:pt>
                <c:pt idx="686">
                  <c:v>1.999999999998181E-2</c:v>
                </c:pt>
                <c:pt idx="687">
                  <c:v>1.999999999998181E-2</c:v>
                </c:pt>
                <c:pt idx="688">
                  <c:v>1.999999999998181E-2</c:v>
                </c:pt>
                <c:pt idx="689">
                  <c:v>4.0000000000190994E-2</c:v>
                </c:pt>
                <c:pt idx="690">
                  <c:v>1.999999999998181E-2</c:v>
                </c:pt>
                <c:pt idx="691">
                  <c:v>1.999999999998181E-2</c:v>
                </c:pt>
                <c:pt idx="692">
                  <c:v>1.999999999998181E-2</c:v>
                </c:pt>
                <c:pt idx="693">
                  <c:v>3.999999999996362E-2</c:v>
                </c:pt>
                <c:pt idx="694">
                  <c:v>1.999999999998181E-2</c:v>
                </c:pt>
                <c:pt idx="695">
                  <c:v>1.999999999998181E-2</c:v>
                </c:pt>
                <c:pt idx="696">
                  <c:v>3.999999999996362E-2</c:v>
                </c:pt>
                <c:pt idx="697">
                  <c:v>1.999999999998181E-2</c:v>
                </c:pt>
                <c:pt idx="698">
                  <c:v>4.0000000000190994E-2</c:v>
                </c:pt>
                <c:pt idx="699">
                  <c:v>1.999999999998181E-2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1.999999999998181E-2</c:v>
                </c:pt>
                <c:pt idx="703">
                  <c:v>3.999999999996362E-2</c:v>
                </c:pt>
                <c:pt idx="704">
                  <c:v>1.999999999998181E-2</c:v>
                </c:pt>
                <c:pt idx="705">
                  <c:v>1.999999999998181E-2</c:v>
                </c:pt>
                <c:pt idx="706">
                  <c:v>5.999999999994543E-2</c:v>
                </c:pt>
                <c:pt idx="707">
                  <c:v>0</c:v>
                </c:pt>
                <c:pt idx="708">
                  <c:v>6.0000000000172804E-2</c:v>
                </c:pt>
                <c:pt idx="709">
                  <c:v>1.999999999998181E-2</c:v>
                </c:pt>
                <c:pt idx="710">
                  <c:v>3.999999999996362E-2</c:v>
                </c:pt>
                <c:pt idx="711">
                  <c:v>3.999999999996362E-2</c:v>
                </c:pt>
                <c:pt idx="712">
                  <c:v>3.999999999996362E-2</c:v>
                </c:pt>
                <c:pt idx="713">
                  <c:v>1.999999999998181E-2</c:v>
                </c:pt>
                <c:pt idx="714">
                  <c:v>1.999999999998181E-2</c:v>
                </c:pt>
                <c:pt idx="715">
                  <c:v>4.0000000000190994E-2</c:v>
                </c:pt>
                <c:pt idx="716">
                  <c:v>3.999999999996362E-2</c:v>
                </c:pt>
                <c:pt idx="717">
                  <c:v>5.999999999994543E-2</c:v>
                </c:pt>
                <c:pt idx="718">
                  <c:v>1.999999999998181E-2</c:v>
                </c:pt>
                <c:pt idx="719">
                  <c:v>3.999999999996362E-2</c:v>
                </c:pt>
                <c:pt idx="720">
                  <c:v>-60.319999999999936</c:v>
                </c:pt>
                <c:pt idx="721">
                  <c:v>1.999999999998181E-2</c:v>
                </c:pt>
                <c:pt idx="722">
                  <c:v>0</c:v>
                </c:pt>
                <c:pt idx="723">
                  <c:v>3.999999999996362E-2</c:v>
                </c:pt>
                <c:pt idx="724">
                  <c:v>1.999999999998181E-2</c:v>
                </c:pt>
                <c:pt idx="725">
                  <c:v>1.999999999998181E-2</c:v>
                </c:pt>
                <c:pt idx="726">
                  <c:v>1.999999999998181E-2</c:v>
                </c:pt>
                <c:pt idx="727">
                  <c:v>2.0000000000209184E-2</c:v>
                </c:pt>
                <c:pt idx="728">
                  <c:v>1.999999999998181E-2</c:v>
                </c:pt>
                <c:pt idx="729">
                  <c:v>1.999999999998181E-2</c:v>
                </c:pt>
                <c:pt idx="730">
                  <c:v>1.999999999998181E-2</c:v>
                </c:pt>
                <c:pt idx="731">
                  <c:v>3.999999999996362E-2</c:v>
                </c:pt>
                <c:pt idx="732">
                  <c:v>1.999999999998181E-2</c:v>
                </c:pt>
                <c:pt idx="733">
                  <c:v>1.999999999998181E-2</c:v>
                </c:pt>
                <c:pt idx="734">
                  <c:v>3.999999999996362E-2</c:v>
                </c:pt>
                <c:pt idx="735">
                  <c:v>1.999999999998181E-2</c:v>
                </c:pt>
                <c:pt idx="736">
                  <c:v>1.999999999998181E-2</c:v>
                </c:pt>
                <c:pt idx="737">
                  <c:v>1.999999999998181E-2</c:v>
                </c:pt>
                <c:pt idx="738">
                  <c:v>2.0000000000209184E-2</c:v>
                </c:pt>
                <c:pt idx="739">
                  <c:v>3.999999999996362E-2</c:v>
                </c:pt>
                <c:pt idx="740">
                  <c:v>1.999999999998181E-2</c:v>
                </c:pt>
                <c:pt idx="741">
                  <c:v>3.999999999996362E-2</c:v>
                </c:pt>
                <c:pt idx="742">
                  <c:v>3.999999999996362E-2</c:v>
                </c:pt>
                <c:pt idx="743">
                  <c:v>0</c:v>
                </c:pt>
                <c:pt idx="744">
                  <c:v>3.999999999996362E-2</c:v>
                </c:pt>
                <c:pt idx="745">
                  <c:v>1.999999999998181E-2</c:v>
                </c:pt>
                <c:pt idx="746">
                  <c:v>4.0000000000190994E-2</c:v>
                </c:pt>
                <c:pt idx="747">
                  <c:v>1.999999999998181E-2</c:v>
                </c:pt>
                <c:pt idx="748">
                  <c:v>3.999999999996362E-2</c:v>
                </c:pt>
                <c:pt idx="749">
                  <c:v>5.999999999994543E-2</c:v>
                </c:pt>
                <c:pt idx="750">
                  <c:v>0</c:v>
                </c:pt>
                <c:pt idx="751">
                  <c:v>3.999999999996362E-2</c:v>
                </c:pt>
                <c:pt idx="752">
                  <c:v>1.999999999998181E-2</c:v>
                </c:pt>
                <c:pt idx="753">
                  <c:v>5.999999999994543E-2</c:v>
                </c:pt>
                <c:pt idx="754">
                  <c:v>2.0000000000209184E-2</c:v>
                </c:pt>
                <c:pt idx="755">
                  <c:v>3.999999999996362E-2</c:v>
                </c:pt>
                <c:pt idx="756">
                  <c:v>18.700000000000045</c:v>
                </c:pt>
                <c:pt idx="757">
                  <c:v>7.999999999992724E-2</c:v>
                </c:pt>
                <c:pt idx="758">
                  <c:v>1.999999999998181E-2</c:v>
                </c:pt>
                <c:pt idx="759">
                  <c:v>1.999999999998181E-2</c:v>
                </c:pt>
                <c:pt idx="760">
                  <c:v>1.999999999998181E-2</c:v>
                </c:pt>
                <c:pt idx="761">
                  <c:v>1.999999999998181E-2</c:v>
                </c:pt>
                <c:pt idx="762">
                  <c:v>3.999999999996362E-2</c:v>
                </c:pt>
                <c:pt idx="763">
                  <c:v>1.999999999998181E-2</c:v>
                </c:pt>
                <c:pt idx="764">
                  <c:v>1.999999999998181E-2</c:v>
                </c:pt>
                <c:pt idx="765">
                  <c:v>2.0000000000209184E-2</c:v>
                </c:pt>
                <c:pt idx="766">
                  <c:v>1.999999999998181E-2</c:v>
                </c:pt>
                <c:pt idx="767">
                  <c:v>3.999999999996362E-2</c:v>
                </c:pt>
                <c:pt idx="768">
                  <c:v>1.999999999998181E-2</c:v>
                </c:pt>
                <c:pt idx="769">
                  <c:v>1.999999999998181E-2</c:v>
                </c:pt>
                <c:pt idx="770">
                  <c:v>1.999999999998181E-2</c:v>
                </c:pt>
                <c:pt idx="771">
                  <c:v>3.999999999996362E-2</c:v>
                </c:pt>
                <c:pt idx="772">
                  <c:v>1.999999999998181E-2</c:v>
                </c:pt>
                <c:pt idx="773">
                  <c:v>1.999999999998181E-2</c:v>
                </c:pt>
                <c:pt idx="774">
                  <c:v>4.0000000000190994E-2</c:v>
                </c:pt>
                <c:pt idx="775">
                  <c:v>1.999999999998181E-2</c:v>
                </c:pt>
                <c:pt idx="776">
                  <c:v>3.999999999996362E-2</c:v>
                </c:pt>
                <c:pt idx="777">
                  <c:v>1.999999999998181E-2</c:v>
                </c:pt>
                <c:pt idx="778">
                  <c:v>1.999999999998181E-2</c:v>
                </c:pt>
                <c:pt idx="779">
                  <c:v>3.999999999996362E-2</c:v>
                </c:pt>
                <c:pt idx="780">
                  <c:v>1.999999999998181E-2</c:v>
                </c:pt>
                <c:pt idx="781">
                  <c:v>5.999999999994543E-2</c:v>
                </c:pt>
                <c:pt idx="782">
                  <c:v>1.999999999998181E-2</c:v>
                </c:pt>
                <c:pt idx="783">
                  <c:v>2.0000000000209184E-2</c:v>
                </c:pt>
                <c:pt idx="784">
                  <c:v>1.999999999998181E-2</c:v>
                </c:pt>
                <c:pt idx="785">
                  <c:v>5.999999999994543E-2</c:v>
                </c:pt>
                <c:pt idx="786">
                  <c:v>1.999999999998181E-2</c:v>
                </c:pt>
                <c:pt idx="787">
                  <c:v>3.999999999996362E-2</c:v>
                </c:pt>
                <c:pt idx="788">
                  <c:v>3.999999999996362E-2</c:v>
                </c:pt>
                <c:pt idx="789">
                  <c:v>1.999999999998181E-2</c:v>
                </c:pt>
                <c:pt idx="790">
                  <c:v>1.999999999998181E-2</c:v>
                </c:pt>
                <c:pt idx="791">
                  <c:v>6.0000000000172804E-2</c:v>
                </c:pt>
                <c:pt idx="792">
                  <c:v>19.460000000000036</c:v>
                </c:pt>
                <c:pt idx="793">
                  <c:v>3.999999999996362E-2</c:v>
                </c:pt>
                <c:pt idx="794">
                  <c:v>1.999999999998181E-2</c:v>
                </c:pt>
                <c:pt idx="795">
                  <c:v>3.999999999996362E-2</c:v>
                </c:pt>
                <c:pt idx="796">
                  <c:v>1.999999999998181E-2</c:v>
                </c:pt>
                <c:pt idx="797">
                  <c:v>1.999999999998181E-2</c:v>
                </c:pt>
                <c:pt idx="798">
                  <c:v>1.999999999998181E-2</c:v>
                </c:pt>
                <c:pt idx="799">
                  <c:v>1.999999999998181E-2</c:v>
                </c:pt>
                <c:pt idx="800">
                  <c:v>3.999999999996362E-2</c:v>
                </c:pt>
                <c:pt idx="801">
                  <c:v>1.999999999998181E-2</c:v>
                </c:pt>
                <c:pt idx="802">
                  <c:v>2.0000000000209184E-2</c:v>
                </c:pt>
                <c:pt idx="803">
                  <c:v>1.999999999998181E-2</c:v>
                </c:pt>
                <c:pt idx="804">
                  <c:v>3.999999999996362E-2</c:v>
                </c:pt>
                <c:pt idx="805">
                  <c:v>1.999999999998181E-2</c:v>
                </c:pt>
                <c:pt idx="806">
                  <c:v>1.999999999998181E-2</c:v>
                </c:pt>
                <c:pt idx="807">
                  <c:v>3.999999999996362E-2</c:v>
                </c:pt>
                <c:pt idx="808">
                  <c:v>1.999999999998181E-2</c:v>
                </c:pt>
                <c:pt idx="809">
                  <c:v>3.999999999996362E-2</c:v>
                </c:pt>
                <c:pt idx="810">
                  <c:v>1.999999999998181E-2</c:v>
                </c:pt>
                <c:pt idx="811">
                  <c:v>2.0000000000209184E-2</c:v>
                </c:pt>
                <c:pt idx="812">
                  <c:v>3.999999999996362E-2</c:v>
                </c:pt>
                <c:pt idx="813">
                  <c:v>1.999999999998181E-2</c:v>
                </c:pt>
                <c:pt idx="814">
                  <c:v>3.999999999996362E-2</c:v>
                </c:pt>
                <c:pt idx="815">
                  <c:v>1.999999999998181E-2</c:v>
                </c:pt>
                <c:pt idx="816">
                  <c:v>3.999999999996362E-2</c:v>
                </c:pt>
                <c:pt idx="817">
                  <c:v>3.999999999996362E-2</c:v>
                </c:pt>
                <c:pt idx="818">
                  <c:v>3.999999999996362E-2</c:v>
                </c:pt>
                <c:pt idx="819">
                  <c:v>2.0000000000209184E-2</c:v>
                </c:pt>
                <c:pt idx="820">
                  <c:v>3.999999999996362E-2</c:v>
                </c:pt>
                <c:pt idx="821">
                  <c:v>1.999999999998181E-2</c:v>
                </c:pt>
                <c:pt idx="822">
                  <c:v>3.999999999996362E-2</c:v>
                </c:pt>
                <c:pt idx="823">
                  <c:v>1.999999999998181E-2</c:v>
                </c:pt>
                <c:pt idx="824">
                  <c:v>5.999999999994543E-2</c:v>
                </c:pt>
                <c:pt idx="825">
                  <c:v>1.999999999998181E-2</c:v>
                </c:pt>
                <c:pt idx="826">
                  <c:v>4.0000000000190994E-2</c:v>
                </c:pt>
                <c:pt idx="827">
                  <c:v>1.999999999998181E-2</c:v>
                </c:pt>
                <c:pt idx="828">
                  <c:v>18.579999999999927</c:v>
                </c:pt>
                <c:pt idx="829">
                  <c:v>1.999999999998181E-2</c:v>
                </c:pt>
                <c:pt idx="830">
                  <c:v>1.999999999998181E-2</c:v>
                </c:pt>
                <c:pt idx="831">
                  <c:v>1.999999999998181E-2</c:v>
                </c:pt>
                <c:pt idx="832">
                  <c:v>3.999999999996362E-2</c:v>
                </c:pt>
                <c:pt idx="833">
                  <c:v>1.999999999998181E-2</c:v>
                </c:pt>
                <c:pt idx="834">
                  <c:v>1.999999999998181E-2</c:v>
                </c:pt>
                <c:pt idx="835">
                  <c:v>2.0000000000209184E-2</c:v>
                </c:pt>
                <c:pt idx="836">
                  <c:v>1.999999999998181E-2</c:v>
                </c:pt>
                <c:pt idx="837">
                  <c:v>3.999999999996362E-2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3.999999999996362E-2</c:v>
                </c:pt>
                <c:pt idx="841">
                  <c:v>1.999999999998181E-2</c:v>
                </c:pt>
                <c:pt idx="842">
                  <c:v>3.999999999996362E-2</c:v>
                </c:pt>
                <c:pt idx="843">
                  <c:v>1.999999999998181E-2</c:v>
                </c:pt>
                <c:pt idx="844">
                  <c:v>2.0000000000209184E-2</c:v>
                </c:pt>
                <c:pt idx="845">
                  <c:v>3.999999999996362E-2</c:v>
                </c:pt>
                <c:pt idx="846">
                  <c:v>3.999999999996362E-2</c:v>
                </c:pt>
                <c:pt idx="847">
                  <c:v>1.999999999998181E-2</c:v>
                </c:pt>
                <c:pt idx="848">
                  <c:v>3.999999999996362E-2</c:v>
                </c:pt>
                <c:pt idx="849">
                  <c:v>1.999999999998181E-2</c:v>
                </c:pt>
                <c:pt idx="850">
                  <c:v>3.999999999996362E-2</c:v>
                </c:pt>
                <c:pt idx="851">
                  <c:v>3.999999999996362E-2</c:v>
                </c:pt>
                <c:pt idx="852">
                  <c:v>2.0000000000209184E-2</c:v>
                </c:pt>
                <c:pt idx="853">
                  <c:v>1.999999999998181E-2</c:v>
                </c:pt>
                <c:pt idx="854">
                  <c:v>3.999999999996362E-2</c:v>
                </c:pt>
                <c:pt idx="855">
                  <c:v>3.999999999996362E-2</c:v>
                </c:pt>
                <c:pt idx="856">
                  <c:v>1.999999999998181E-2</c:v>
                </c:pt>
                <c:pt idx="857">
                  <c:v>3.999999999996362E-2</c:v>
                </c:pt>
                <c:pt idx="858">
                  <c:v>3.999999999996362E-2</c:v>
                </c:pt>
                <c:pt idx="859">
                  <c:v>4.0000000000190994E-2</c:v>
                </c:pt>
                <c:pt idx="860">
                  <c:v>3.999999999996362E-2</c:v>
                </c:pt>
                <c:pt idx="861">
                  <c:v>1.999999999998181E-2</c:v>
                </c:pt>
                <c:pt idx="862">
                  <c:v>3.999999999996362E-2</c:v>
                </c:pt>
                <c:pt idx="863">
                  <c:v>5.999999999994543E-2</c:v>
                </c:pt>
                <c:pt idx="864">
                  <c:v>-60.299999999999955</c:v>
                </c:pt>
                <c:pt idx="865">
                  <c:v>-1.999999999998181E-2</c:v>
                </c:pt>
                <c:pt idx="866">
                  <c:v>1.999999999998181E-2</c:v>
                </c:pt>
                <c:pt idx="867">
                  <c:v>1.999999999998181E-2</c:v>
                </c:pt>
                <c:pt idx="868">
                  <c:v>1.999999999998181E-2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3.999999999996362E-2</c:v>
                </c:pt>
                <c:pt idx="872">
                  <c:v>2.0000000000209184E-2</c:v>
                </c:pt>
                <c:pt idx="873">
                  <c:v>1.999999999998181E-2</c:v>
                </c:pt>
                <c:pt idx="874">
                  <c:v>1.999999999998181E-2</c:v>
                </c:pt>
                <c:pt idx="875">
                  <c:v>1.999999999998181E-2</c:v>
                </c:pt>
                <c:pt idx="876">
                  <c:v>1.999999999998181E-2</c:v>
                </c:pt>
                <c:pt idx="877">
                  <c:v>3.999999999996362E-2</c:v>
                </c:pt>
                <c:pt idx="878">
                  <c:v>1.999999999998181E-2</c:v>
                </c:pt>
                <c:pt idx="879">
                  <c:v>3.999999999996362E-2</c:v>
                </c:pt>
                <c:pt idx="880">
                  <c:v>1.999999999998181E-2</c:v>
                </c:pt>
                <c:pt idx="881">
                  <c:v>1.999999999998181E-2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1.999999999998181E-2</c:v>
                </c:pt>
                <c:pt idx="885">
                  <c:v>3.999999999996362E-2</c:v>
                </c:pt>
                <c:pt idx="886">
                  <c:v>1.999999999998181E-2</c:v>
                </c:pt>
                <c:pt idx="887">
                  <c:v>1.999999999998181E-2</c:v>
                </c:pt>
                <c:pt idx="888">
                  <c:v>3.999999999996362E-2</c:v>
                </c:pt>
                <c:pt idx="889">
                  <c:v>1.999999999998181E-2</c:v>
                </c:pt>
                <c:pt idx="890">
                  <c:v>3.999999999996362E-2</c:v>
                </c:pt>
                <c:pt idx="891">
                  <c:v>4.0000000000190994E-2</c:v>
                </c:pt>
                <c:pt idx="892">
                  <c:v>1.999999999998181E-2</c:v>
                </c:pt>
                <c:pt idx="893">
                  <c:v>1.999999999998181E-2</c:v>
                </c:pt>
                <c:pt idx="894">
                  <c:v>3.999999999996362E-2</c:v>
                </c:pt>
                <c:pt idx="895">
                  <c:v>3.999999999996362E-2</c:v>
                </c:pt>
                <c:pt idx="896">
                  <c:v>3.999999999996362E-2</c:v>
                </c:pt>
                <c:pt idx="897">
                  <c:v>1.999999999998181E-2</c:v>
                </c:pt>
                <c:pt idx="898">
                  <c:v>3.999999999996362E-2</c:v>
                </c:pt>
                <c:pt idx="899">
                  <c:v>2.0000000000209184E-2</c:v>
                </c:pt>
                <c:pt idx="900">
                  <c:v>18.7199999999998</c:v>
                </c:pt>
                <c:pt idx="901">
                  <c:v>8.0000000000154614E-2</c:v>
                </c:pt>
                <c:pt idx="902">
                  <c:v>1.999999999998181E-2</c:v>
                </c:pt>
                <c:pt idx="903">
                  <c:v>1.999999999998181E-2</c:v>
                </c:pt>
                <c:pt idx="904">
                  <c:v>1.999999999998181E-2</c:v>
                </c:pt>
                <c:pt idx="905">
                  <c:v>1.999999999998181E-2</c:v>
                </c:pt>
                <c:pt idx="906">
                  <c:v>1.999999999998181E-2</c:v>
                </c:pt>
                <c:pt idx="907">
                  <c:v>3.999999999996362E-2</c:v>
                </c:pt>
                <c:pt idx="908">
                  <c:v>1.999999999998181E-2</c:v>
                </c:pt>
                <c:pt idx="909">
                  <c:v>1.999999999998181E-2</c:v>
                </c:pt>
                <c:pt idx="910">
                  <c:v>2.0000000000209184E-2</c:v>
                </c:pt>
                <c:pt idx="911">
                  <c:v>3.999999999996362E-2</c:v>
                </c:pt>
                <c:pt idx="912">
                  <c:v>1.999999999998181E-2</c:v>
                </c:pt>
                <c:pt idx="913">
                  <c:v>1.999999999998181E-2</c:v>
                </c:pt>
                <c:pt idx="914">
                  <c:v>1.999999999998181E-2</c:v>
                </c:pt>
                <c:pt idx="915">
                  <c:v>3.999999999996362E-2</c:v>
                </c:pt>
                <c:pt idx="916">
                  <c:v>1.999999999998181E-2</c:v>
                </c:pt>
                <c:pt idx="917">
                  <c:v>1.999999999998181E-2</c:v>
                </c:pt>
                <c:pt idx="918">
                  <c:v>3.999999999996362E-2</c:v>
                </c:pt>
                <c:pt idx="919">
                  <c:v>2.0000000000209184E-2</c:v>
                </c:pt>
                <c:pt idx="920">
                  <c:v>1.999999999998181E-2</c:v>
                </c:pt>
                <c:pt idx="921">
                  <c:v>3.999999999996362E-2</c:v>
                </c:pt>
                <c:pt idx="922">
                  <c:v>3.999999999996362E-2</c:v>
                </c:pt>
                <c:pt idx="923">
                  <c:v>1.999999999998181E-2</c:v>
                </c:pt>
                <c:pt idx="924">
                  <c:v>1.999999999998181E-2</c:v>
                </c:pt>
                <c:pt idx="925">
                  <c:v>3.999999999996362E-2</c:v>
                </c:pt>
                <c:pt idx="926">
                  <c:v>3.999999999996362E-2</c:v>
                </c:pt>
                <c:pt idx="927">
                  <c:v>1.999999999998181E-2</c:v>
                </c:pt>
                <c:pt idx="928">
                  <c:v>6.0000000000172804E-2</c:v>
                </c:pt>
                <c:pt idx="929">
                  <c:v>0</c:v>
                </c:pt>
                <c:pt idx="930">
                  <c:v>3.999999999996362E-2</c:v>
                </c:pt>
                <c:pt idx="931">
                  <c:v>3.999999999996362E-2</c:v>
                </c:pt>
                <c:pt idx="932">
                  <c:v>3.999999999996362E-2</c:v>
                </c:pt>
                <c:pt idx="933">
                  <c:v>1.999999999998181E-2</c:v>
                </c:pt>
                <c:pt idx="934">
                  <c:v>1.999999999998181E-2</c:v>
                </c:pt>
                <c:pt idx="935">
                  <c:v>4.0000000000190994E-2</c:v>
                </c:pt>
                <c:pt idx="936">
                  <c:v>19.459999999999809</c:v>
                </c:pt>
                <c:pt idx="937">
                  <c:v>6.0000000000172804E-2</c:v>
                </c:pt>
                <c:pt idx="938">
                  <c:v>1.999999999998181E-2</c:v>
                </c:pt>
                <c:pt idx="939">
                  <c:v>1.999999999998181E-2</c:v>
                </c:pt>
                <c:pt idx="940">
                  <c:v>1.999999999998181E-2</c:v>
                </c:pt>
                <c:pt idx="941">
                  <c:v>1.999999999998181E-2</c:v>
                </c:pt>
                <c:pt idx="942">
                  <c:v>1.999999999998181E-2</c:v>
                </c:pt>
                <c:pt idx="943">
                  <c:v>3.999999999996362E-2</c:v>
                </c:pt>
                <c:pt idx="944">
                  <c:v>1.999999999998181E-2</c:v>
                </c:pt>
                <c:pt idx="945">
                  <c:v>1.999999999998181E-2</c:v>
                </c:pt>
                <c:pt idx="946">
                  <c:v>3.999999999996362E-2</c:v>
                </c:pt>
                <c:pt idx="947">
                  <c:v>2.0000000000209184E-2</c:v>
                </c:pt>
                <c:pt idx="948">
                  <c:v>1.999999999998181E-2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1.999999999998181E-2</c:v>
                </c:pt>
                <c:pt idx="954">
                  <c:v>3.999999999996362E-2</c:v>
                </c:pt>
                <c:pt idx="955">
                  <c:v>1.999999999998181E-2</c:v>
                </c:pt>
                <c:pt idx="956">
                  <c:v>4.0000000000190994E-2</c:v>
                </c:pt>
                <c:pt idx="957">
                  <c:v>1.999999999998181E-2</c:v>
                </c:pt>
                <c:pt idx="958">
                  <c:v>1.999999999998181E-2</c:v>
                </c:pt>
                <c:pt idx="959">
                  <c:v>3.999999999996362E-2</c:v>
                </c:pt>
                <c:pt idx="960">
                  <c:v>1.999999999998181E-2</c:v>
                </c:pt>
                <c:pt idx="961">
                  <c:v>3.999999999996362E-2</c:v>
                </c:pt>
                <c:pt idx="962">
                  <c:v>3.999999999996362E-2</c:v>
                </c:pt>
                <c:pt idx="963">
                  <c:v>1.999999999998181E-2</c:v>
                </c:pt>
                <c:pt idx="964">
                  <c:v>4.0000000000190994E-2</c:v>
                </c:pt>
                <c:pt idx="965">
                  <c:v>3.999999999996362E-2</c:v>
                </c:pt>
                <c:pt idx="966">
                  <c:v>1.999999999998181E-2</c:v>
                </c:pt>
                <c:pt idx="967">
                  <c:v>3.999999999996362E-2</c:v>
                </c:pt>
                <c:pt idx="968">
                  <c:v>3.999999999996362E-2</c:v>
                </c:pt>
                <c:pt idx="969">
                  <c:v>3.999999999996362E-2</c:v>
                </c:pt>
                <c:pt idx="970">
                  <c:v>1.999999999998181E-2</c:v>
                </c:pt>
                <c:pt idx="971">
                  <c:v>6.0000000000172804E-2</c:v>
                </c:pt>
                <c:pt idx="972">
                  <c:v>18.559999999999945</c:v>
                </c:pt>
                <c:pt idx="973">
                  <c:v>1.999999999998181E-2</c:v>
                </c:pt>
                <c:pt idx="974">
                  <c:v>1.999999999998181E-2</c:v>
                </c:pt>
                <c:pt idx="975">
                  <c:v>1.999999999998181E-2</c:v>
                </c:pt>
                <c:pt idx="976">
                  <c:v>3.999999999996362E-2</c:v>
                </c:pt>
                <c:pt idx="977">
                  <c:v>1.999999999998181E-2</c:v>
                </c:pt>
                <c:pt idx="978">
                  <c:v>1.999999999998181E-2</c:v>
                </c:pt>
                <c:pt idx="979">
                  <c:v>1.999999999998181E-2</c:v>
                </c:pt>
                <c:pt idx="980">
                  <c:v>2.0000000000209184E-2</c:v>
                </c:pt>
                <c:pt idx="981">
                  <c:v>3.999999999996362E-2</c:v>
                </c:pt>
                <c:pt idx="982">
                  <c:v>1.999999999998181E-2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1.999999999998181E-2</c:v>
                </c:pt>
                <c:pt idx="986">
                  <c:v>3.999999999996362E-2</c:v>
                </c:pt>
                <c:pt idx="987">
                  <c:v>1.999999999998181E-2</c:v>
                </c:pt>
                <c:pt idx="988">
                  <c:v>4.0000000000190994E-2</c:v>
                </c:pt>
                <c:pt idx="989">
                  <c:v>1.999999999998181E-2</c:v>
                </c:pt>
                <c:pt idx="990">
                  <c:v>1.999999999998181E-2</c:v>
                </c:pt>
                <c:pt idx="991">
                  <c:v>3.999999999996362E-2</c:v>
                </c:pt>
                <c:pt idx="992">
                  <c:v>3.999999999996362E-2</c:v>
                </c:pt>
                <c:pt idx="993">
                  <c:v>1.999999999998181E-2</c:v>
                </c:pt>
                <c:pt idx="994">
                  <c:v>3.999999999996362E-2</c:v>
                </c:pt>
                <c:pt idx="995">
                  <c:v>1.999999999998181E-2</c:v>
                </c:pt>
                <c:pt idx="996">
                  <c:v>3.999999999996362E-2</c:v>
                </c:pt>
                <c:pt idx="997">
                  <c:v>2.0000000000209184E-2</c:v>
                </c:pt>
                <c:pt idx="998">
                  <c:v>3.999999999996362E-2</c:v>
                </c:pt>
                <c:pt idx="999">
                  <c:v>3.999999999996362E-2</c:v>
                </c:pt>
                <c:pt idx="1000">
                  <c:v>1.999999999998181E-2</c:v>
                </c:pt>
                <c:pt idx="1001">
                  <c:v>5.999999999994543E-2</c:v>
                </c:pt>
                <c:pt idx="1002">
                  <c:v>1.999999999998181E-2</c:v>
                </c:pt>
                <c:pt idx="1003">
                  <c:v>1.999999999998181E-2</c:v>
                </c:pt>
                <c:pt idx="1004">
                  <c:v>6.0000000000172804E-2</c:v>
                </c:pt>
                <c:pt idx="1005">
                  <c:v>3.999999999996362E-2</c:v>
                </c:pt>
                <c:pt idx="1006">
                  <c:v>1.999999999998181E-2</c:v>
                </c:pt>
                <c:pt idx="1007">
                  <c:v>3.999999999996362E-2</c:v>
                </c:pt>
                <c:pt idx="1008">
                  <c:v>-60.299999999999955</c:v>
                </c:pt>
                <c:pt idx="1009">
                  <c:v>0</c:v>
                </c:pt>
                <c:pt idx="1010">
                  <c:v>0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1.999999999998181E-2</c:v>
                </c:pt>
                <c:pt idx="1014">
                  <c:v>1.999999999998181E-2</c:v>
                </c:pt>
                <c:pt idx="1015">
                  <c:v>1.999999999998181E-2</c:v>
                </c:pt>
                <c:pt idx="1016">
                  <c:v>1.999999999998181E-2</c:v>
                </c:pt>
                <c:pt idx="1017">
                  <c:v>1.999999999998181E-2</c:v>
                </c:pt>
                <c:pt idx="1018">
                  <c:v>2.0000000000209184E-2</c:v>
                </c:pt>
                <c:pt idx="1019">
                  <c:v>3.999999999996362E-2</c:v>
                </c:pt>
                <c:pt idx="1020">
                  <c:v>1.999999999998181E-2</c:v>
                </c:pt>
                <c:pt idx="1021">
                  <c:v>1.999999999998181E-2</c:v>
                </c:pt>
                <c:pt idx="1022">
                  <c:v>3.999999999996362E-2</c:v>
                </c:pt>
                <c:pt idx="1023">
                  <c:v>1.999999999998181E-2</c:v>
                </c:pt>
                <c:pt idx="1024">
                  <c:v>1.999999999998181E-2</c:v>
                </c:pt>
                <c:pt idx="1025">
                  <c:v>1.999999999998181E-2</c:v>
                </c:pt>
                <c:pt idx="1026">
                  <c:v>3.999999999996362E-2</c:v>
                </c:pt>
                <c:pt idx="1027">
                  <c:v>1.999999999998181E-2</c:v>
                </c:pt>
                <c:pt idx="1028">
                  <c:v>4.0000000000190994E-2</c:v>
                </c:pt>
                <c:pt idx="1029">
                  <c:v>1.999999999998181E-2</c:v>
                </c:pt>
                <c:pt idx="1030">
                  <c:v>3.999999999996362E-2</c:v>
                </c:pt>
                <c:pt idx="1031">
                  <c:v>1.999999999998181E-2</c:v>
                </c:pt>
                <c:pt idx="1032">
                  <c:v>3.999999999996362E-2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4.0000000000190994E-2</c:v>
                </c:pt>
                <c:pt idx="1036">
                  <c:v>3.999999999996362E-2</c:v>
                </c:pt>
                <c:pt idx="1037">
                  <c:v>1.999999999998181E-2</c:v>
                </c:pt>
                <c:pt idx="1038">
                  <c:v>1.999999999998181E-2</c:v>
                </c:pt>
                <c:pt idx="1039">
                  <c:v>3.999999999996362E-2</c:v>
                </c:pt>
                <c:pt idx="1040">
                  <c:v>3.999999999996362E-2</c:v>
                </c:pt>
                <c:pt idx="1041">
                  <c:v>3.999999999996362E-2</c:v>
                </c:pt>
                <c:pt idx="1042">
                  <c:v>3.999999999996362E-2</c:v>
                </c:pt>
                <c:pt idx="1043">
                  <c:v>4.0000000000190994E-2</c:v>
                </c:pt>
                <c:pt idx="1044">
                  <c:v>18.699999999999818</c:v>
                </c:pt>
                <c:pt idx="1045">
                  <c:v>6.0000000000172804E-2</c:v>
                </c:pt>
                <c:pt idx="1046">
                  <c:v>1.999999999998181E-2</c:v>
                </c:pt>
                <c:pt idx="1047">
                  <c:v>1.999999999998181E-2</c:v>
                </c:pt>
                <c:pt idx="1048">
                  <c:v>1.999999999998181E-2</c:v>
                </c:pt>
                <c:pt idx="1049">
                  <c:v>1.999999999998181E-2</c:v>
                </c:pt>
                <c:pt idx="1050">
                  <c:v>1.999999999998181E-2</c:v>
                </c:pt>
                <c:pt idx="1051">
                  <c:v>3.999999999996362E-2</c:v>
                </c:pt>
                <c:pt idx="1052">
                  <c:v>0</c:v>
                </c:pt>
                <c:pt idx="1053">
                  <c:v>3.999999999996362E-2</c:v>
                </c:pt>
                <c:pt idx="1054">
                  <c:v>1.999999999998181E-2</c:v>
                </c:pt>
                <c:pt idx="1055">
                  <c:v>2.0000000000209184E-2</c:v>
                </c:pt>
                <c:pt idx="1056">
                  <c:v>3.999999999996362E-2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3.999999999996362E-2</c:v>
                </c:pt>
                <c:pt idx="1060">
                  <c:v>1.999999999998181E-2</c:v>
                </c:pt>
                <c:pt idx="1061">
                  <c:v>1.999999999998181E-2</c:v>
                </c:pt>
                <c:pt idx="1062">
                  <c:v>3.999999999996362E-2</c:v>
                </c:pt>
                <c:pt idx="1063">
                  <c:v>1.999999999998181E-2</c:v>
                </c:pt>
                <c:pt idx="1064">
                  <c:v>2.0000000000209184E-2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3.999999999996362E-2</c:v>
                </c:pt>
                <c:pt idx="1068">
                  <c:v>3.999999999996362E-2</c:v>
                </c:pt>
                <c:pt idx="1069">
                  <c:v>3.999999999996362E-2</c:v>
                </c:pt>
                <c:pt idx="1070">
                  <c:v>0</c:v>
                </c:pt>
                <c:pt idx="1071">
                  <c:v>5.999999999994543E-2</c:v>
                </c:pt>
                <c:pt idx="1072">
                  <c:v>4.0000000000190994E-2</c:v>
                </c:pt>
                <c:pt idx="1073">
                  <c:v>1.999999999998181E-2</c:v>
                </c:pt>
                <c:pt idx="1074">
                  <c:v>3.999999999996362E-2</c:v>
                </c:pt>
                <c:pt idx="1075">
                  <c:v>1.999999999998181E-2</c:v>
                </c:pt>
                <c:pt idx="1076">
                  <c:v>5.999999999994543E-2</c:v>
                </c:pt>
                <c:pt idx="1077">
                  <c:v>1.999999999998181E-2</c:v>
                </c:pt>
                <c:pt idx="1078">
                  <c:v>1.999999999998181E-2</c:v>
                </c:pt>
                <c:pt idx="1079">
                  <c:v>8.0000000000154614E-2</c:v>
                </c:pt>
                <c:pt idx="1080">
                  <c:v>19.419999999999845</c:v>
                </c:pt>
                <c:pt idx="1081">
                  <c:v>1.999999999998181E-2</c:v>
                </c:pt>
                <c:pt idx="1082">
                  <c:v>2.0000000000209184E-2</c:v>
                </c:pt>
                <c:pt idx="1083">
                  <c:v>1.999999999998181E-2</c:v>
                </c:pt>
                <c:pt idx="1084">
                  <c:v>3.999999999996362E-2</c:v>
                </c:pt>
                <c:pt idx="1085">
                  <c:v>1.999999999998181E-2</c:v>
                </c:pt>
                <c:pt idx="1086">
                  <c:v>1.999999999998181E-2</c:v>
                </c:pt>
                <c:pt idx="1087">
                  <c:v>1.999999999998181E-2</c:v>
                </c:pt>
                <c:pt idx="1088">
                  <c:v>1.999999999998181E-2</c:v>
                </c:pt>
                <c:pt idx="1089">
                  <c:v>3.999999999996362E-2</c:v>
                </c:pt>
                <c:pt idx="1090">
                  <c:v>1.999999999998181E-2</c:v>
                </c:pt>
                <c:pt idx="1091">
                  <c:v>1.999999999998181E-2</c:v>
                </c:pt>
                <c:pt idx="1092">
                  <c:v>4.0000000000190994E-2</c:v>
                </c:pt>
                <c:pt idx="1093">
                  <c:v>1.999999999998181E-2</c:v>
                </c:pt>
                <c:pt idx="1094">
                  <c:v>1.999999999998181E-2</c:v>
                </c:pt>
                <c:pt idx="1095">
                  <c:v>3.999999999996362E-2</c:v>
                </c:pt>
                <c:pt idx="1096">
                  <c:v>1.999999999998181E-2</c:v>
                </c:pt>
                <c:pt idx="1097">
                  <c:v>3.999999999996362E-2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4.0000000000190994E-2</c:v>
                </c:pt>
                <c:pt idx="1101">
                  <c:v>0</c:v>
                </c:pt>
                <c:pt idx="1102">
                  <c:v>5.999999999994543E-2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1.999999999998181E-2</c:v>
                </c:pt>
                <c:pt idx="1107">
                  <c:v>3.999999999996362E-2</c:v>
                </c:pt>
                <c:pt idx="1108">
                  <c:v>3.999999999996362E-2</c:v>
                </c:pt>
                <c:pt idx="1109">
                  <c:v>2.0000000000209184E-2</c:v>
                </c:pt>
                <c:pt idx="1110">
                  <c:v>3.999999999996362E-2</c:v>
                </c:pt>
                <c:pt idx="1111">
                  <c:v>3.999999999996362E-2</c:v>
                </c:pt>
                <c:pt idx="1112">
                  <c:v>5.999999999994543E-2</c:v>
                </c:pt>
                <c:pt idx="1113">
                  <c:v>3.999999999996362E-2</c:v>
                </c:pt>
                <c:pt idx="1114">
                  <c:v>0</c:v>
                </c:pt>
                <c:pt idx="1115">
                  <c:v>6.0000000000172804E-2</c:v>
                </c:pt>
                <c:pt idx="1116">
                  <c:v>18.559999999999945</c:v>
                </c:pt>
                <c:pt idx="1117">
                  <c:v>1.999999999998181E-2</c:v>
                </c:pt>
                <c:pt idx="1118">
                  <c:v>1.999999999998181E-2</c:v>
                </c:pt>
                <c:pt idx="1119">
                  <c:v>1.999999999998181E-2</c:v>
                </c:pt>
                <c:pt idx="1120">
                  <c:v>1.999999999998181E-2</c:v>
                </c:pt>
                <c:pt idx="1121">
                  <c:v>3.999999999996362E-2</c:v>
                </c:pt>
                <c:pt idx="1122">
                  <c:v>1.999999999998181E-2</c:v>
                </c:pt>
                <c:pt idx="1123">
                  <c:v>1.999999999998181E-2</c:v>
                </c:pt>
                <c:pt idx="1124">
                  <c:v>1.999999999998181E-2</c:v>
                </c:pt>
                <c:pt idx="1125">
                  <c:v>4.0000000000190994E-2</c:v>
                </c:pt>
                <c:pt idx="1126">
                  <c:v>1.999999999998181E-2</c:v>
                </c:pt>
                <c:pt idx="1127">
                  <c:v>1.999999999998181E-2</c:v>
                </c:pt>
                <c:pt idx="1128">
                  <c:v>3.999999999996362E-2</c:v>
                </c:pt>
                <c:pt idx="1129">
                  <c:v>1.999999999998181E-2</c:v>
                </c:pt>
                <c:pt idx="1130">
                  <c:v>3.999999999996362E-2</c:v>
                </c:pt>
                <c:pt idx="1131">
                  <c:v>1.999999999998181E-2</c:v>
                </c:pt>
                <c:pt idx="1132">
                  <c:v>1.999999999998181E-2</c:v>
                </c:pt>
                <c:pt idx="1133">
                  <c:v>4.0000000000190994E-2</c:v>
                </c:pt>
                <c:pt idx="1134">
                  <c:v>1.999999999998181E-2</c:v>
                </c:pt>
                <c:pt idx="1135">
                  <c:v>3.999999999996362E-2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3.999999999996362E-2</c:v>
                </c:pt>
                <c:pt idx="1139">
                  <c:v>3.999999999996362E-2</c:v>
                </c:pt>
                <c:pt idx="1140">
                  <c:v>1.999999999998181E-2</c:v>
                </c:pt>
                <c:pt idx="1141">
                  <c:v>4.0000000000190994E-2</c:v>
                </c:pt>
                <c:pt idx="1142">
                  <c:v>3.999999999996362E-2</c:v>
                </c:pt>
                <c:pt idx="1143">
                  <c:v>1.999999999998181E-2</c:v>
                </c:pt>
                <c:pt idx="1144">
                  <c:v>3.999999999996362E-2</c:v>
                </c:pt>
                <c:pt idx="1145">
                  <c:v>3.999999999996362E-2</c:v>
                </c:pt>
                <c:pt idx="1146">
                  <c:v>1.999999999998181E-2</c:v>
                </c:pt>
                <c:pt idx="1147">
                  <c:v>5.999999999994543E-2</c:v>
                </c:pt>
                <c:pt idx="1148">
                  <c:v>2.0000000000209184E-2</c:v>
                </c:pt>
                <c:pt idx="1149">
                  <c:v>3.999999999996362E-2</c:v>
                </c:pt>
                <c:pt idx="1150">
                  <c:v>3.999999999996362E-2</c:v>
                </c:pt>
                <c:pt idx="1151">
                  <c:v>3.999999999996362E-2</c:v>
                </c:pt>
                <c:pt idx="1152">
                  <c:v>-60.299999999999955</c:v>
                </c:pt>
                <c:pt idx="1153">
                  <c:v>-1.999999999998181E-2</c:v>
                </c:pt>
                <c:pt idx="1154">
                  <c:v>1.999999999998181E-2</c:v>
                </c:pt>
                <c:pt idx="1155">
                  <c:v>1.999999999998181E-2</c:v>
                </c:pt>
                <c:pt idx="1156">
                  <c:v>1.999999999998181E-2</c:v>
                </c:pt>
                <c:pt idx="1157">
                  <c:v>1.999999999998181E-2</c:v>
                </c:pt>
                <c:pt idx="1158">
                  <c:v>3.999999999996362E-2</c:v>
                </c:pt>
                <c:pt idx="1159">
                  <c:v>1.999999999998181E-2</c:v>
                </c:pt>
                <c:pt idx="1160">
                  <c:v>1.999999999998181E-2</c:v>
                </c:pt>
                <c:pt idx="1161">
                  <c:v>1.999999999998181E-2</c:v>
                </c:pt>
                <c:pt idx="1162">
                  <c:v>2.0000000000209184E-2</c:v>
                </c:pt>
                <c:pt idx="1163">
                  <c:v>1.999999999998181E-2</c:v>
                </c:pt>
                <c:pt idx="1164">
                  <c:v>1.999999999998181E-2</c:v>
                </c:pt>
                <c:pt idx="1165">
                  <c:v>3.999999999996362E-2</c:v>
                </c:pt>
                <c:pt idx="1166">
                  <c:v>1.999999999998181E-2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1.999999999998181E-2</c:v>
                </c:pt>
                <c:pt idx="1170">
                  <c:v>3.999999999996362E-2</c:v>
                </c:pt>
                <c:pt idx="1171">
                  <c:v>1.999999999998181E-2</c:v>
                </c:pt>
                <c:pt idx="1172">
                  <c:v>2.0000000000209184E-2</c:v>
                </c:pt>
                <c:pt idx="1173">
                  <c:v>3.999999999996362E-2</c:v>
                </c:pt>
                <c:pt idx="1174">
                  <c:v>3.999999999996362E-2</c:v>
                </c:pt>
                <c:pt idx="1175">
                  <c:v>1.999999999998181E-2</c:v>
                </c:pt>
                <c:pt idx="1176">
                  <c:v>3.999999999996362E-2</c:v>
                </c:pt>
                <c:pt idx="1177">
                  <c:v>1.999999999998181E-2</c:v>
                </c:pt>
                <c:pt idx="1178">
                  <c:v>3.999999999996362E-2</c:v>
                </c:pt>
                <c:pt idx="1179">
                  <c:v>1.999999999998181E-2</c:v>
                </c:pt>
                <c:pt idx="1180">
                  <c:v>4.0000000000190994E-2</c:v>
                </c:pt>
                <c:pt idx="1181">
                  <c:v>1.999999999998181E-2</c:v>
                </c:pt>
                <c:pt idx="1182">
                  <c:v>5.999999999994543E-2</c:v>
                </c:pt>
                <c:pt idx="1183">
                  <c:v>3.999999999996362E-2</c:v>
                </c:pt>
                <c:pt idx="1184">
                  <c:v>1.999999999998181E-2</c:v>
                </c:pt>
                <c:pt idx="1185">
                  <c:v>1.999999999998181E-2</c:v>
                </c:pt>
                <c:pt idx="1186">
                  <c:v>5.999999999994543E-2</c:v>
                </c:pt>
                <c:pt idx="1187">
                  <c:v>2.0000000000209184E-2</c:v>
                </c:pt>
                <c:pt idx="1188">
                  <c:v>18.7199999999998</c:v>
                </c:pt>
                <c:pt idx="1189">
                  <c:v>4.0000000000190994E-2</c:v>
                </c:pt>
                <c:pt idx="1190">
                  <c:v>3.999999999996362E-2</c:v>
                </c:pt>
                <c:pt idx="1191">
                  <c:v>1.999999999998181E-2</c:v>
                </c:pt>
                <c:pt idx="1192">
                  <c:v>1.999999999998181E-2</c:v>
                </c:pt>
                <c:pt idx="1193">
                  <c:v>1.999999999998181E-2</c:v>
                </c:pt>
                <c:pt idx="1194">
                  <c:v>1.999999999998181E-2</c:v>
                </c:pt>
                <c:pt idx="1195">
                  <c:v>1.999999999998181E-2</c:v>
                </c:pt>
                <c:pt idx="1196">
                  <c:v>1.999999999998181E-2</c:v>
                </c:pt>
                <c:pt idx="1197">
                  <c:v>1.999999999998181E-2</c:v>
                </c:pt>
                <c:pt idx="1198">
                  <c:v>3.999999999996362E-2</c:v>
                </c:pt>
                <c:pt idx="1199">
                  <c:v>2.0000000000209184E-2</c:v>
                </c:pt>
                <c:pt idx="1200">
                  <c:v>1.999999999998181E-2</c:v>
                </c:pt>
                <c:pt idx="1201">
                  <c:v>3.999999999996362E-2</c:v>
                </c:pt>
                <c:pt idx="1202">
                  <c:v>1.999999999998181E-2</c:v>
                </c:pt>
                <c:pt idx="1203">
                  <c:v>1.999999999998181E-2</c:v>
                </c:pt>
                <c:pt idx="1204">
                  <c:v>3.999999999996362E-2</c:v>
                </c:pt>
                <c:pt idx="1205">
                  <c:v>1.999999999998181E-2</c:v>
                </c:pt>
                <c:pt idx="1206">
                  <c:v>3.999999999996362E-2</c:v>
                </c:pt>
                <c:pt idx="1207">
                  <c:v>1.999999999998181E-2</c:v>
                </c:pt>
                <c:pt idx="1208">
                  <c:v>2.0000000000209184E-2</c:v>
                </c:pt>
                <c:pt idx="1209">
                  <c:v>3.999999999996362E-2</c:v>
                </c:pt>
                <c:pt idx="1210">
                  <c:v>1.999999999998181E-2</c:v>
                </c:pt>
                <c:pt idx="1211">
                  <c:v>3.999999999996362E-2</c:v>
                </c:pt>
                <c:pt idx="1212">
                  <c:v>1.999999999998181E-2</c:v>
                </c:pt>
                <c:pt idx="1213">
                  <c:v>3.999999999996362E-2</c:v>
                </c:pt>
                <c:pt idx="1214">
                  <c:v>3.999999999996362E-2</c:v>
                </c:pt>
                <c:pt idx="1215">
                  <c:v>3.999999999996362E-2</c:v>
                </c:pt>
                <c:pt idx="1216">
                  <c:v>2.0000000000209184E-2</c:v>
                </c:pt>
                <c:pt idx="1217">
                  <c:v>3.999999999996362E-2</c:v>
                </c:pt>
                <c:pt idx="1218">
                  <c:v>1.999999999998181E-2</c:v>
                </c:pt>
                <c:pt idx="1219">
                  <c:v>3.999999999996362E-2</c:v>
                </c:pt>
                <c:pt idx="1220">
                  <c:v>3.999999999996362E-2</c:v>
                </c:pt>
                <c:pt idx="1221">
                  <c:v>5.999999999994543E-2</c:v>
                </c:pt>
                <c:pt idx="1222">
                  <c:v>1.999999999998181E-2</c:v>
                </c:pt>
                <c:pt idx="1223">
                  <c:v>6.0000000000172804E-2</c:v>
                </c:pt>
                <c:pt idx="1224">
                  <c:v>19.379999999999882</c:v>
                </c:pt>
                <c:pt idx="1225">
                  <c:v>5.999999999994543E-2</c:v>
                </c:pt>
                <c:pt idx="1226">
                  <c:v>2.0000000000209184E-2</c:v>
                </c:pt>
                <c:pt idx="1227">
                  <c:v>1.999999999998181E-2</c:v>
                </c:pt>
                <c:pt idx="1228">
                  <c:v>1.999999999998181E-2</c:v>
                </c:pt>
                <c:pt idx="1229">
                  <c:v>1.999999999998181E-2</c:v>
                </c:pt>
                <c:pt idx="1230">
                  <c:v>1.999999999998181E-2</c:v>
                </c:pt>
                <c:pt idx="1231">
                  <c:v>3.999999999996362E-2</c:v>
                </c:pt>
                <c:pt idx="1232">
                  <c:v>1.999999999998181E-2</c:v>
                </c:pt>
                <c:pt idx="1233">
                  <c:v>1.999999999998181E-2</c:v>
                </c:pt>
                <c:pt idx="1234">
                  <c:v>1.999999999998181E-2</c:v>
                </c:pt>
                <c:pt idx="1235">
                  <c:v>3.999999999996362E-2</c:v>
                </c:pt>
                <c:pt idx="1236">
                  <c:v>1.999999999998181E-2</c:v>
                </c:pt>
                <c:pt idx="1237">
                  <c:v>2.0000000000209184E-2</c:v>
                </c:pt>
                <c:pt idx="1238">
                  <c:v>3.999999999996362E-2</c:v>
                </c:pt>
                <c:pt idx="1239">
                  <c:v>1.999999999998181E-2</c:v>
                </c:pt>
                <c:pt idx="1240">
                  <c:v>1.999999999998181E-2</c:v>
                </c:pt>
                <c:pt idx="1241">
                  <c:v>3.999999999996362E-2</c:v>
                </c:pt>
                <c:pt idx="1242">
                  <c:v>1.999999999998181E-2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4.0000000000190994E-2</c:v>
                </c:pt>
                <c:pt idx="1246">
                  <c:v>3.999999999996362E-2</c:v>
                </c:pt>
                <c:pt idx="1247">
                  <c:v>1.999999999998181E-2</c:v>
                </c:pt>
                <c:pt idx="1248">
                  <c:v>3.999999999996362E-2</c:v>
                </c:pt>
                <c:pt idx="1249">
                  <c:v>1.999999999998181E-2</c:v>
                </c:pt>
                <c:pt idx="1250">
                  <c:v>5.999999999994543E-2</c:v>
                </c:pt>
                <c:pt idx="1251">
                  <c:v>1.999999999998181E-2</c:v>
                </c:pt>
                <c:pt idx="1252">
                  <c:v>1.999999999998181E-2</c:v>
                </c:pt>
                <c:pt idx="1253">
                  <c:v>4.0000000000190994E-2</c:v>
                </c:pt>
                <c:pt idx="1254">
                  <c:v>3.999999999996362E-2</c:v>
                </c:pt>
                <c:pt idx="1255">
                  <c:v>1.999999999998181E-2</c:v>
                </c:pt>
                <c:pt idx="1256">
                  <c:v>3.999999999996362E-2</c:v>
                </c:pt>
                <c:pt idx="1257">
                  <c:v>3.999999999996362E-2</c:v>
                </c:pt>
                <c:pt idx="1258">
                  <c:v>5.999999999994543E-2</c:v>
                </c:pt>
                <c:pt idx="1259">
                  <c:v>4.0000000000190994E-2</c:v>
                </c:pt>
                <c:pt idx="1260">
                  <c:v>18.539999999999964</c:v>
                </c:pt>
                <c:pt idx="1261">
                  <c:v>3.999999999996362E-2</c:v>
                </c:pt>
                <c:pt idx="1262">
                  <c:v>1.999999999998181E-2</c:v>
                </c:pt>
                <c:pt idx="1263">
                  <c:v>1.999999999998181E-2</c:v>
                </c:pt>
                <c:pt idx="1264">
                  <c:v>1.999999999998181E-2</c:v>
                </c:pt>
                <c:pt idx="1265">
                  <c:v>1.999999999998181E-2</c:v>
                </c:pt>
                <c:pt idx="1266">
                  <c:v>3.999999999996362E-2</c:v>
                </c:pt>
                <c:pt idx="1267">
                  <c:v>1.999999999998181E-2</c:v>
                </c:pt>
                <c:pt idx="1268">
                  <c:v>1.999999999998181E-2</c:v>
                </c:pt>
                <c:pt idx="1269">
                  <c:v>2.0000000000209184E-2</c:v>
                </c:pt>
                <c:pt idx="1270">
                  <c:v>3.999999999996362E-2</c:v>
                </c:pt>
                <c:pt idx="1271">
                  <c:v>1.999999999998181E-2</c:v>
                </c:pt>
                <c:pt idx="1272">
                  <c:v>1.999999999998181E-2</c:v>
                </c:pt>
                <c:pt idx="1273">
                  <c:v>3.999999999996362E-2</c:v>
                </c:pt>
                <c:pt idx="1274">
                  <c:v>1.999999999998181E-2</c:v>
                </c:pt>
                <c:pt idx="1275">
                  <c:v>3.999999999996362E-2</c:v>
                </c:pt>
                <c:pt idx="1276">
                  <c:v>1.999999999998181E-2</c:v>
                </c:pt>
                <c:pt idx="1277">
                  <c:v>4.0000000000190994E-2</c:v>
                </c:pt>
                <c:pt idx="1278">
                  <c:v>1.999999999998181E-2</c:v>
                </c:pt>
                <c:pt idx="1279">
                  <c:v>3.999999999996362E-2</c:v>
                </c:pt>
                <c:pt idx="1280">
                  <c:v>1.999999999998181E-2</c:v>
                </c:pt>
                <c:pt idx="1281">
                  <c:v>3.999999999996362E-2</c:v>
                </c:pt>
                <c:pt idx="1282">
                  <c:v>3.999999999996362E-2</c:v>
                </c:pt>
                <c:pt idx="1283">
                  <c:v>1.999999999998181E-2</c:v>
                </c:pt>
                <c:pt idx="1284">
                  <c:v>3.999999999996362E-2</c:v>
                </c:pt>
                <c:pt idx="1285">
                  <c:v>1.999999999998181E-2</c:v>
                </c:pt>
                <c:pt idx="1286">
                  <c:v>4.0000000000190994E-2</c:v>
                </c:pt>
                <c:pt idx="1287">
                  <c:v>3.999999999996362E-2</c:v>
                </c:pt>
                <c:pt idx="1288">
                  <c:v>3.999999999996362E-2</c:v>
                </c:pt>
                <c:pt idx="1289">
                  <c:v>3.999999999996362E-2</c:v>
                </c:pt>
                <c:pt idx="1290">
                  <c:v>3.999999999996362E-2</c:v>
                </c:pt>
                <c:pt idx="1291">
                  <c:v>1.999999999998181E-2</c:v>
                </c:pt>
                <c:pt idx="1292">
                  <c:v>4.0000000000190994E-2</c:v>
                </c:pt>
                <c:pt idx="1293">
                  <c:v>3.999999999996362E-2</c:v>
                </c:pt>
                <c:pt idx="1294">
                  <c:v>3.999999999996362E-2</c:v>
                </c:pt>
                <c:pt idx="1295">
                  <c:v>3.999999999996362E-2</c:v>
                </c:pt>
                <c:pt idx="1296">
                  <c:v>-60.400000000000091</c:v>
                </c:pt>
                <c:pt idx="1297">
                  <c:v>1.999999999998181E-2</c:v>
                </c:pt>
                <c:pt idx="1298">
                  <c:v>4.0000000000190994E-2</c:v>
                </c:pt>
                <c:pt idx="1299">
                  <c:v>3.999999999996362E-2</c:v>
                </c:pt>
                <c:pt idx="1300">
                  <c:v>1.999999999998181E-2</c:v>
                </c:pt>
                <c:pt idx="1301">
                  <c:v>3.999999999996362E-2</c:v>
                </c:pt>
                <c:pt idx="1302">
                  <c:v>1.999999999998181E-2</c:v>
                </c:pt>
                <c:pt idx="1303">
                  <c:v>1.999999999998181E-2</c:v>
                </c:pt>
                <c:pt idx="1304">
                  <c:v>3.999999999996362E-2</c:v>
                </c:pt>
                <c:pt idx="1305">
                  <c:v>1.999999999998181E-2</c:v>
                </c:pt>
                <c:pt idx="1306">
                  <c:v>2.0000000000209184E-2</c:v>
                </c:pt>
                <c:pt idx="1307">
                  <c:v>1.999999999998181E-2</c:v>
                </c:pt>
                <c:pt idx="1308">
                  <c:v>3.999999999996362E-2</c:v>
                </c:pt>
                <c:pt idx="1309">
                  <c:v>1.999999999998181E-2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1.999999999998181E-2</c:v>
                </c:pt>
                <c:pt idx="1313">
                  <c:v>3.999999999996362E-2</c:v>
                </c:pt>
                <c:pt idx="1314">
                  <c:v>1.999999999998181E-2</c:v>
                </c:pt>
                <c:pt idx="1315">
                  <c:v>4.0000000000190994E-2</c:v>
                </c:pt>
                <c:pt idx="1316">
                  <c:v>1.999999999998181E-2</c:v>
                </c:pt>
                <c:pt idx="1317">
                  <c:v>3.999999999996362E-2</c:v>
                </c:pt>
                <c:pt idx="1318">
                  <c:v>1.999999999998181E-2</c:v>
                </c:pt>
                <c:pt idx="1319">
                  <c:v>3.999999999996362E-2</c:v>
                </c:pt>
                <c:pt idx="1320">
                  <c:v>1.999999999998181E-2</c:v>
                </c:pt>
                <c:pt idx="1321">
                  <c:v>3.999999999996362E-2</c:v>
                </c:pt>
                <c:pt idx="1322">
                  <c:v>1.999999999998181E-2</c:v>
                </c:pt>
                <c:pt idx="1323">
                  <c:v>6.0000000000172804E-2</c:v>
                </c:pt>
                <c:pt idx="1324">
                  <c:v>3.999999999996362E-2</c:v>
                </c:pt>
                <c:pt idx="1325">
                  <c:v>1.999999999998181E-2</c:v>
                </c:pt>
                <c:pt idx="1326">
                  <c:v>3.999999999996362E-2</c:v>
                </c:pt>
                <c:pt idx="1327">
                  <c:v>3.999999999996362E-2</c:v>
                </c:pt>
                <c:pt idx="1328">
                  <c:v>3.999999999996362E-2</c:v>
                </c:pt>
                <c:pt idx="1329">
                  <c:v>1.999999999998181E-2</c:v>
                </c:pt>
                <c:pt idx="1330">
                  <c:v>4.0000000000190994E-2</c:v>
                </c:pt>
                <c:pt idx="1331">
                  <c:v>5.999999999994543E-2</c:v>
                </c:pt>
                <c:pt idx="1332">
                  <c:v>18.619999999999891</c:v>
                </c:pt>
                <c:pt idx="1333">
                  <c:v>3.999999999996362E-2</c:v>
                </c:pt>
                <c:pt idx="1334">
                  <c:v>4.0000000000190994E-2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1.999999999998181E-2</c:v>
                </c:pt>
                <c:pt idx="1338">
                  <c:v>3.999999999996362E-2</c:v>
                </c:pt>
                <c:pt idx="1339">
                  <c:v>1.999999999998181E-2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1.999999999998181E-2</c:v>
                </c:pt>
                <c:pt idx="1343">
                  <c:v>2.0000000000209184E-2</c:v>
                </c:pt>
                <c:pt idx="1344">
                  <c:v>3.999999999996362E-2</c:v>
                </c:pt>
                <c:pt idx="1345">
                  <c:v>1.999999999998181E-2</c:v>
                </c:pt>
                <c:pt idx="1346">
                  <c:v>3.999999999996362E-2</c:v>
                </c:pt>
                <c:pt idx="1347">
                  <c:v>1.999999999998181E-2</c:v>
                </c:pt>
                <c:pt idx="1348">
                  <c:v>1.999999999998181E-2</c:v>
                </c:pt>
                <c:pt idx="1349">
                  <c:v>3.999999999996362E-2</c:v>
                </c:pt>
                <c:pt idx="1350">
                  <c:v>3.999999999996362E-2</c:v>
                </c:pt>
                <c:pt idx="1351">
                  <c:v>2.0000000000209184E-2</c:v>
                </c:pt>
                <c:pt idx="1352">
                  <c:v>3.999999999996362E-2</c:v>
                </c:pt>
                <c:pt idx="1353">
                  <c:v>1.999999999998181E-2</c:v>
                </c:pt>
                <c:pt idx="1354">
                  <c:v>3.999999999996362E-2</c:v>
                </c:pt>
                <c:pt idx="1355">
                  <c:v>1.999999999998181E-2</c:v>
                </c:pt>
                <c:pt idx="1356">
                  <c:v>3.999999999996362E-2</c:v>
                </c:pt>
                <c:pt idx="1357">
                  <c:v>3.999999999996362E-2</c:v>
                </c:pt>
                <c:pt idx="1358">
                  <c:v>1.999999999998181E-2</c:v>
                </c:pt>
                <c:pt idx="1359">
                  <c:v>4.0000000000190994E-2</c:v>
                </c:pt>
                <c:pt idx="1360">
                  <c:v>5.999999999994543E-2</c:v>
                </c:pt>
                <c:pt idx="1361">
                  <c:v>3.999999999996362E-2</c:v>
                </c:pt>
                <c:pt idx="1362">
                  <c:v>0</c:v>
                </c:pt>
                <c:pt idx="1363">
                  <c:v>5.999999999994543E-2</c:v>
                </c:pt>
                <c:pt idx="1364">
                  <c:v>1.999999999998181E-2</c:v>
                </c:pt>
                <c:pt idx="1365">
                  <c:v>3.999999999996362E-2</c:v>
                </c:pt>
                <c:pt idx="1366">
                  <c:v>4.0000000000190994E-2</c:v>
                </c:pt>
                <c:pt idx="1367">
                  <c:v>5.999999999994543E-2</c:v>
                </c:pt>
                <c:pt idx="1368">
                  <c:v>19.299999999999955</c:v>
                </c:pt>
                <c:pt idx="1369">
                  <c:v>3.999999999996362E-2</c:v>
                </c:pt>
                <c:pt idx="1370">
                  <c:v>3.999999999996362E-2</c:v>
                </c:pt>
                <c:pt idx="1371">
                  <c:v>1.999999999998181E-2</c:v>
                </c:pt>
                <c:pt idx="1372">
                  <c:v>4.0000000000190994E-2</c:v>
                </c:pt>
                <c:pt idx="1373">
                  <c:v>1.999999999998181E-2</c:v>
                </c:pt>
                <c:pt idx="1374">
                  <c:v>3.999999999996362E-2</c:v>
                </c:pt>
                <c:pt idx="1375">
                  <c:v>1.999999999998181E-2</c:v>
                </c:pt>
                <c:pt idx="1376">
                  <c:v>1.999999999998181E-2</c:v>
                </c:pt>
                <c:pt idx="1377">
                  <c:v>3.999999999996362E-2</c:v>
                </c:pt>
                <c:pt idx="1378">
                  <c:v>1.999999999998181E-2</c:v>
                </c:pt>
                <c:pt idx="1379">
                  <c:v>3.999999999996362E-2</c:v>
                </c:pt>
                <c:pt idx="1380">
                  <c:v>1.999999999998181E-2</c:v>
                </c:pt>
                <c:pt idx="1381">
                  <c:v>2.0000000000209184E-2</c:v>
                </c:pt>
                <c:pt idx="1382">
                  <c:v>3.999999999996362E-2</c:v>
                </c:pt>
                <c:pt idx="1383">
                  <c:v>1.999999999998181E-2</c:v>
                </c:pt>
                <c:pt idx="1384">
                  <c:v>3.999999999996362E-2</c:v>
                </c:pt>
                <c:pt idx="1385">
                  <c:v>1.999999999998181E-2</c:v>
                </c:pt>
                <c:pt idx="1386">
                  <c:v>3.999999999996362E-2</c:v>
                </c:pt>
                <c:pt idx="1387">
                  <c:v>1.999999999998181E-2</c:v>
                </c:pt>
                <c:pt idx="1388">
                  <c:v>3.999999999996362E-2</c:v>
                </c:pt>
                <c:pt idx="1389">
                  <c:v>2.0000000000209184E-2</c:v>
                </c:pt>
                <c:pt idx="1390">
                  <c:v>3.999999999996362E-2</c:v>
                </c:pt>
                <c:pt idx="1391">
                  <c:v>3.999999999996362E-2</c:v>
                </c:pt>
                <c:pt idx="1392">
                  <c:v>1.999999999998181E-2</c:v>
                </c:pt>
                <c:pt idx="1393">
                  <c:v>3.999999999996362E-2</c:v>
                </c:pt>
                <c:pt idx="1394">
                  <c:v>3.999999999996362E-2</c:v>
                </c:pt>
                <c:pt idx="1395">
                  <c:v>1.999999999998181E-2</c:v>
                </c:pt>
                <c:pt idx="1396">
                  <c:v>3.999999999996362E-2</c:v>
                </c:pt>
                <c:pt idx="1397">
                  <c:v>4.0000000000190994E-2</c:v>
                </c:pt>
                <c:pt idx="1398">
                  <c:v>3.999999999996362E-2</c:v>
                </c:pt>
                <c:pt idx="1399">
                  <c:v>3.999999999996362E-2</c:v>
                </c:pt>
                <c:pt idx="1400">
                  <c:v>1.999999999998181E-2</c:v>
                </c:pt>
                <c:pt idx="1401">
                  <c:v>5.999999999994543E-2</c:v>
                </c:pt>
                <c:pt idx="1402">
                  <c:v>1.999999999998181E-2</c:v>
                </c:pt>
                <c:pt idx="1403">
                  <c:v>6.0000000000172804E-2</c:v>
                </c:pt>
                <c:pt idx="1404">
                  <c:v>18.480000000000018</c:v>
                </c:pt>
                <c:pt idx="1405">
                  <c:v>3.999999999996362E-2</c:v>
                </c:pt>
                <c:pt idx="1406">
                  <c:v>1.999999999998181E-2</c:v>
                </c:pt>
                <c:pt idx="1407">
                  <c:v>3.999999999996362E-2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1.999999999998181E-2</c:v>
                </c:pt>
                <c:pt idx="1411">
                  <c:v>3.999999999996362E-2</c:v>
                </c:pt>
                <c:pt idx="1412">
                  <c:v>1.999999999998181E-2</c:v>
                </c:pt>
                <c:pt idx="1413">
                  <c:v>4.0000000000190994E-2</c:v>
                </c:pt>
                <c:pt idx="1414">
                  <c:v>1.999999999998181E-2</c:v>
                </c:pt>
                <c:pt idx="1415">
                  <c:v>1.999999999998181E-2</c:v>
                </c:pt>
                <c:pt idx="1416">
                  <c:v>3.999999999996362E-2</c:v>
                </c:pt>
                <c:pt idx="1417">
                  <c:v>1.999999999998181E-2</c:v>
                </c:pt>
                <c:pt idx="1418">
                  <c:v>3.999999999996362E-2</c:v>
                </c:pt>
                <c:pt idx="1419">
                  <c:v>1.999999999998181E-2</c:v>
                </c:pt>
                <c:pt idx="1420">
                  <c:v>3.999999999996362E-2</c:v>
                </c:pt>
                <c:pt idx="1421">
                  <c:v>2.0000000000209184E-2</c:v>
                </c:pt>
                <c:pt idx="1422">
                  <c:v>3.999999999996362E-2</c:v>
                </c:pt>
                <c:pt idx="1423">
                  <c:v>3.999999999996362E-2</c:v>
                </c:pt>
                <c:pt idx="1424">
                  <c:v>1.999999999998181E-2</c:v>
                </c:pt>
                <c:pt idx="1425">
                  <c:v>3.999999999996362E-2</c:v>
                </c:pt>
                <c:pt idx="1426">
                  <c:v>3.999999999996362E-2</c:v>
                </c:pt>
                <c:pt idx="1427">
                  <c:v>1.999999999998181E-2</c:v>
                </c:pt>
                <c:pt idx="1428">
                  <c:v>3.999999999996362E-2</c:v>
                </c:pt>
                <c:pt idx="1429">
                  <c:v>4.0000000000190994E-2</c:v>
                </c:pt>
                <c:pt idx="1430">
                  <c:v>3.999999999996362E-2</c:v>
                </c:pt>
                <c:pt idx="1431">
                  <c:v>1.999999999998181E-2</c:v>
                </c:pt>
                <c:pt idx="1432">
                  <c:v>3.999999999996362E-2</c:v>
                </c:pt>
                <c:pt idx="1433">
                  <c:v>3.999999999996362E-2</c:v>
                </c:pt>
                <c:pt idx="1434">
                  <c:v>3.999999999996362E-2</c:v>
                </c:pt>
                <c:pt idx="1435">
                  <c:v>4.0000000000190994E-2</c:v>
                </c:pt>
                <c:pt idx="1436">
                  <c:v>3.999999999996362E-2</c:v>
                </c:pt>
                <c:pt idx="1437">
                  <c:v>3.999999999996362E-2</c:v>
                </c:pt>
                <c:pt idx="1438">
                  <c:v>3.999999999996362E-2</c:v>
                </c:pt>
                <c:pt idx="1439">
                  <c:v>3.999999999996362E-2</c:v>
                </c:pt>
                <c:pt idx="1440">
                  <c:v>-60.420000000000073</c:v>
                </c:pt>
                <c:pt idx="1441">
                  <c:v>-1.999999999998181E-2</c:v>
                </c:pt>
                <c:pt idx="1442">
                  <c:v>4.0000000000190994E-2</c:v>
                </c:pt>
                <c:pt idx="1443">
                  <c:v>1.999999999998181E-2</c:v>
                </c:pt>
                <c:pt idx="1444">
                  <c:v>1.999999999998181E-2</c:v>
                </c:pt>
                <c:pt idx="1445">
                  <c:v>1.999999999998181E-2</c:v>
                </c:pt>
                <c:pt idx="1446">
                  <c:v>1.999999999998181E-2</c:v>
                </c:pt>
                <c:pt idx="1447">
                  <c:v>1.999999999998181E-2</c:v>
                </c:pt>
                <c:pt idx="1448">
                  <c:v>3.999999999996362E-2</c:v>
                </c:pt>
                <c:pt idx="1449">
                  <c:v>1.999999999998181E-2</c:v>
                </c:pt>
                <c:pt idx="1450">
                  <c:v>1.999999999998181E-2</c:v>
                </c:pt>
                <c:pt idx="1451">
                  <c:v>1.999999999998181E-2</c:v>
                </c:pt>
                <c:pt idx="1452">
                  <c:v>4.0000000000190994E-2</c:v>
                </c:pt>
                <c:pt idx="1453">
                  <c:v>1.999999999998181E-2</c:v>
                </c:pt>
                <c:pt idx="1454">
                  <c:v>1.999999999998181E-2</c:v>
                </c:pt>
                <c:pt idx="1455">
                  <c:v>1.999999999998181E-2</c:v>
                </c:pt>
                <c:pt idx="1456">
                  <c:v>3.999999999996362E-2</c:v>
                </c:pt>
                <c:pt idx="1457">
                  <c:v>1.999999999998181E-2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3.999999999996362E-2</c:v>
                </c:pt>
                <c:pt idx="1461">
                  <c:v>1.999999999998181E-2</c:v>
                </c:pt>
                <c:pt idx="1462">
                  <c:v>4.0000000000190994E-2</c:v>
                </c:pt>
                <c:pt idx="1463">
                  <c:v>3.999999999996362E-2</c:v>
                </c:pt>
                <c:pt idx="1464">
                  <c:v>1.999999999998181E-2</c:v>
                </c:pt>
                <c:pt idx="1465">
                  <c:v>3.999999999996362E-2</c:v>
                </c:pt>
                <c:pt idx="1466">
                  <c:v>1.999999999998181E-2</c:v>
                </c:pt>
                <c:pt idx="1467">
                  <c:v>3.999999999996362E-2</c:v>
                </c:pt>
                <c:pt idx="1468">
                  <c:v>3.999999999996362E-2</c:v>
                </c:pt>
                <c:pt idx="1469">
                  <c:v>4.0000000000190994E-2</c:v>
                </c:pt>
                <c:pt idx="1470">
                  <c:v>3.999999999996362E-2</c:v>
                </c:pt>
                <c:pt idx="1471">
                  <c:v>3.999999999996362E-2</c:v>
                </c:pt>
                <c:pt idx="1472">
                  <c:v>1.999999999998181E-2</c:v>
                </c:pt>
                <c:pt idx="1473">
                  <c:v>3.999999999996362E-2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18.680000000000064</c:v>
                </c:pt>
                <c:pt idx="1477">
                  <c:v>3.999999999996362E-2</c:v>
                </c:pt>
                <c:pt idx="1478">
                  <c:v>1.999999999998181E-2</c:v>
                </c:pt>
                <c:pt idx="1479">
                  <c:v>2.0000000000209184E-2</c:v>
                </c:pt>
                <c:pt idx="1480">
                  <c:v>1.999999999998181E-2</c:v>
                </c:pt>
                <c:pt idx="1481">
                  <c:v>3.999999999996362E-2</c:v>
                </c:pt>
                <c:pt idx="1482">
                  <c:v>1.999999999998181E-2</c:v>
                </c:pt>
                <c:pt idx="1483">
                  <c:v>1.999999999998181E-2</c:v>
                </c:pt>
                <c:pt idx="1484">
                  <c:v>3.999999999996362E-2</c:v>
                </c:pt>
                <c:pt idx="1485">
                  <c:v>1.999999999998181E-2</c:v>
                </c:pt>
                <c:pt idx="1486">
                  <c:v>1.999999999998181E-2</c:v>
                </c:pt>
                <c:pt idx="1487">
                  <c:v>1.999999999998181E-2</c:v>
                </c:pt>
                <c:pt idx="1488">
                  <c:v>3.999999999996362E-2</c:v>
                </c:pt>
                <c:pt idx="1489">
                  <c:v>2.0000000000209184E-2</c:v>
                </c:pt>
                <c:pt idx="1490">
                  <c:v>1.999999999998181E-2</c:v>
                </c:pt>
                <c:pt idx="1491">
                  <c:v>3.999999999996362E-2</c:v>
                </c:pt>
                <c:pt idx="1492">
                  <c:v>1.999999999998181E-2</c:v>
                </c:pt>
                <c:pt idx="1493">
                  <c:v>3.999999999996362E-2</c:v>
                </c:pt>
                <c:pt idx="1494">
                  <c:v>1.999999999998181E-2</c:v>
                </c:pt>
                <c:pt idx="1495">
                  <c:v>3.999999999996362E-2</c:v>
                </c:pt>
                <c:pt idx="1496">
                  <c:v>1.999999999998181E-2</c:v>
                </c:pt>
                <c:pt idx="1497">
                  <c:v>4.0000000000190994E-2</c:v>
                </c:pt>
                <c:pt idx="1498">
                  <c:v>1.999999999998181E-2</c:v>
                </c:pt>
                <c:pt idx="1499">
                  <c:v>3.999999999996362E-2</c:v>
                </c:pt>
                <c:pt idx="1500">
                  <c:v>3.999999999996362E-2</c:v>
                </c:pt>
                <c:pt idx="1501">
                  <c:v>3.999999999996362E-2</c:v>
                </c:pt>
                <c:pt idx="1502">
                  <c:v>1.999999999998181E-2</c:v>
                </c:pt>
                <c:pt idx="1503">
                  <c:v>3.999999999996362E-2</c:v>
                </c:pt>
                <c:pt idx="1504">
                  <c:v>3.999999999996362E-2</c:v>
                </c:pt>
                <c:pt idx="1505">
                  <c:v>4.0000000000190994E-2</c:v>
                </c:pt>
                <c:pt idx="1506">
                  <c:v>1.999999999998181E-2</c:v>
                </c:pt>
                <c:pt idx="1507">
                  <c:v>3.999999999996362E-2</c:v>
                </c:pt>
                <c:pt idx="1508">
                  <c:v>3.999999999996362E-2</c:v>
                </c:pt>
                <c:pt idx="1509">
                  <c:v>5.999999999994543E-2</c:v>
                </c:pt>
                <c:pt idx="1510">
                  <c:v>3.999999999996362E-2</c:v>
                </c:pt>
                <c:pt idx="1511">
                  <c:v>2.0000000000209184E-2</c:v>
                </c:pt>
                <c:pt idx="1512">
                  <c:v>19.3599999999999</c:v>
                </c:pt>
                <c:pt idx="1513">
                  <c:v>3.999999999996362E-2</c:v>
                </c:pt>
                <c:pt idx="1514">
                  <c:v>1.999999999998181E-2</c:v>
                </c:pt>
                <c:pt idx="1515">
                  <c:v>1.999999999998181E-2</c:v>
                </c:pt>
                <c:pt idx="1516">
                  <c:v>1.999999999998181E-2</c:v>
                </c:pt>
                <c:pt idx="1517">
                  <c:v>4.0000000000190994E-2</c:v>
                </c:pt>
                <c:pt idx="1518">
                  <c:v>1.999999999998181E-2</c:v>
                </c:pt>
                <c:pt idx="1519">
                  <c:v>1.999999999998181E-2</c:v>
                </c:pt>
                <c:pt idx="1520">
                  <c:v>1.999999999998181E-2</c:v>
                </c:pt>
                <c:pt idx="1521">
                  <c:v>3.999999999996362E-2</c:v>
                </c:pt>
                <c:pt idx="1522">
                  <c:v>1.999999999998181E-2</c:v>
                </c:pt>
                <c:pt idx="1523">
                  <c:v>1.999999999998181E-2</c:v>
                </c:pt>
                <c:pt idx="1524">
                  <c:v>1.999999999998181E-2</c:v>
                </c:pt>
                <c:pt idx="1525">
                  <c:v>3.999999999996362E-2</c:v>
                </c:pt>
                <c:pt idx="1526">
                  <c:v>1.999999999998181E-2</c:v>
                </c:pt>
                <c:pt idx="1527">
                  <c:v>4.0000000000190994E-2</c:v>
                </c:pt>
                <c:pt idx="1528">
                  <c:v>1.999999999998181E-2</c:v>
                </c:pt>
                <c:pt idx="1529">
                  <c:v>3.999999999996362E-2</c:v>
                </c:pt>
                <c:pt idx="1530">
                  <c:v>1.999999999998181E-2</c:v>
                </c:pt>
                <c:pt idx="1531">
                  <c:v>3.999999999996362E-2</c:v>
                </c:pt>
                <c:pt idx="1532">
                  <c:v>1.999999999998181E-2</c:v>
                </c:pt>
                <c:pt idx="1533">
                  <c:v>3.999999999996362E-2</c:v>
                </c:pt>
                <c:pt idx="1534">
                  <c:v>3.999999999996362E-2</c:v>
                </c:pt>
                <c:pt idx="1535">
                  <c:v>2.0000000000209184E-2</c:v>
                </c:pt>
                <c:pt idx="1536">
                  <c:v>3.999999999996362E-2</c:v>
                </c:pt>
                <c:pt idx="1537">
                  <c:v>3.999999999996362E-2</c:v>
                </c:pt>
                <c:pt idx="1538">
                  <c:v>1.999999999998181E-2</c:v>
                </c:pt>
                <c:pt idx="1539">
                  <c:v>5.999999999994543E-2</c:v>
                </c:pt>
                <c:pt idx="1540">
                  <c:v>1.999999999998181E-2</c:v>
                </c:pt>
                <c:pt idx="1541">
                  <c:v>3.999999999996362E-2</c:v>
                </c:pt>
                <c:pt idx="1542">
                  <c:v>4.0000000000190994E-2</c:v>
                </c:pt>
                <c:pt idx="1543">
                  <c:v>1.999999999998181E-2</c:v>
                </c:pt>
                <c:pt idx="1544">
                  <c:v>5.999999999994543E-2</c:v>
                </c:pt>
                <c:pt idx="1545">
                  <c:v>1.999999999998181E-2</c:v>
                </c:pt>
                <c:pt idx="1546">
                  <c:v>5.999999999994543E-2</c:v>
                </c:pt>
                <c:pt idx="1547">
                  <c:v>1.999999999998181E-2</c:v>
                </c:pt>
                <c:pt idx="1548">
                  <c:v>18.539999999999964</c:v>
                </c:pt>
                <c:pt idx="1549">
                  <c:v>4.0000000000190994E-2</c:v>
                </c:pt>
                <c:pt idx="1550">
                  <c:v>1.999999999998181E-2</c:v>
                </c:pt>
                <c:pt idx="1551">
                  <c:v>1.999999999998181E-2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1.999999999998181E-2</c:v>
                </c:pt>
                <c:pt idx="1555">
                  <c:v>3.999999999996362E-2</c:v>
                </c:pt>
                <c:pt idx="1556">
                  <c:v>1.999999999998181E-2</c:v>
                </c:pt>
                <c:pt idx="1557">
                  <c:v>1.999999999998181E-2</c:v>
                </c:pt>
                <c:pt idx="1558">
                  <c:v>3.999999999996362E-2</c:v>
                </c:pt>
                <c:pt idx="1559">
                  <c:v>2.0000000000209184E-2</c:v>
                </c:pt>
                <c:pt idx="1560">
                  <c:v>3.999999999996362E-2</c:v>
                </c:pt>
                <c:pt idx="1561">
                  <c:v>1.999999999998181E-2</c:v>
                </c:pt>
                <c:pt idx="1562">
                  <c:v>3.999999999996362E-2</c:v>
                </c:pt>
                <c:pt idx="1563">
                  <c:v>1.999999999998181E-2</c:v>
                </c:pt>
                <c:pt idx="1564">
                  <c:v>1.999999999998181E-2</c:v>
                </c:pt>
                <c:pt idx="1565">
                  <c:v>3.999999999996362E-2</c:v>
                </c:pt>
                <c:pt idx="1566">
                  <c:v>3.999999999996362E-2</c:v>
                </c:pt>
                <c:pt idx="1567">
                  <c:v>2.0000000000209184E-2</c:v>
                </c:pt>
                <c:pt idx="1568">
                  <c:v>3.999999999996362E-2</c:v>
                </c:pt>
                <c:pt idx="1569">
                  <c:v>3.999999999996362E-2</c:v>
                </c:pt>
                <c:pt idx="1570">
                  <c:v>3.999999999996362E-2</c:v>
                </c:pt>
                <c:pt idx="1571">
                  <c:v>1.999999999998181E-2</c:v>
                </c:pt>
                <c:pt idx="1572">
                  <c:v>3.999999999996362E-2</c:v>
                </c:pt>
                <c:pt idx="1573">
                  <c:v>3.999999999996362E-2</c:v>
                </c:pt>
                <c:pt idx="1574">
                  <c:v>4.0000000000190994E-2</c:v>
                </c:pt>
                <c:pt idx="1575">
                  <c:v>1.999999999998181E-2</c:v>
                </c:pt>
                <c:pt idx="1576">
                  <c:v>3.999999999996362E-2</c:v>
                </c:pt>
                <c:pt idx="1577">
                  <c:v>3.999999999996362E-2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3.999999999996362E-2</c:v>
                </c:pt>
                <c:pt idx="1581">
                  <c:v>4.0000000000190994E-2</c:v>
                </c:pt>
                <c:pt idx="1582">
                  <c:v>3.999999999996362E-2</c:v>
                </c:pt>
                <c:pt idx="1583">
                  <c:v>3.999999999996362E-2</c:v>
                </c:pt>
                <c:pt idx="1584">
                  <c:v>-60.360000000000127</c:v>
                </c:pt>
                <c:pt idx="1585">
                  <c:v>-1.999999999998181E-2</c:v>
                </c:pt>
                <c:pt idx="1586">
                  <c:v>1.999999999998181E-2</c:v>
                </c:pt>
                <c:pt idx="1587">
                  <c:v>2.0000000000209184E-2</c:v>
                </c:pt>
                <c:pt idx="1588">
                  <c:v>3.999999999996362E-2</c:v>
                </c:pt>
                <c:pt idx="1589">
                  <c:v>1.999999999998181E-2</c:v>
                </c:pt>
                <c:pt idx="1590">
                  <c:v>1.999999999998181E-2</c:v>
                </c:pt>
                <c:pt idx="1591">
                  <c:v>1.999999999998181E-2</c:v>
                </c:pt>
                <c:pt idx="1592">
                  <c:v>1.999999999998181E-2</c:v>
                </c:pt>
                <c:pt idx="1593">
                  <c:v>3.999999999996362E-2</c:v>
                </c:pt>
                <c:pt idx="1594">
                  <c:v>1.999999999998181E-2</c:v>
                </c:pt>
                <c:pt idx="1595">
                  <c:v>1.999999999998181E-2</c:v>
                </c:pt>
                <c:pt idx="1596">
                  <c:v>4.0000000000190994E-2</c:v>
                </c:pt>
                <c:pt idx="1597">
                  <c:v>1.999999999998181E-2</c:v>
                </c:pt>
                <c:pt idx="1598">
                  <c:v>1.999999999998181E-2</c:v>
                </c:pt>
                <c:pt idx="1599">
                  <c:v>3.999999999996362E-2</c:v>
                </c:pt>
                <c:pt idx="1600">
                  <c:v>1.999999999998181E-2</c:v>
                </c:pt>
                <c:pt idx="1601">
                  <c:v>3.999999999996362E-2</c:v>
                </c:pt>
                <c:pt idx="1602">
                  <c:v>3.999999999996362E-2</c:v>
                </c:pt>
                <c:pt idx="1603">
                  <c:v>1.999999999998181E-2</c:v>
                </c:pt>
                <c:pt idx="1604">
                  <c:v>3.999999999996362E-2</c:v>
                </c:pt>
                <c:pt idx="1605">
                  <c:v>2.0000000000209184E-2</c:v>
                </c:pt>
                <c:pt idx="1606">
                  <c:v>3.999999999996362E-2</c:v>
                </c:pt>
                <c:pt idx="1607">
                  <c:v>1.999999999998181E-2</c:v>
                </c:pt>
                <c:pt idx="1608">
                  <c:v>3.999999999996362E-2</c:v>
                </c:pt>
                <c:pt idx="1609">
                  <c:v>3.999999999996362E-2</c:v>
                </c:pt>
                <c:pt idx="1610">
                  <c:v>3.999999999996362E-2</c:v>
                </c:pt>
                <c:pt idx="1611">
                  <c:v>3.999999999996362E-2</c:v>
                </c:pt>
                <c:pt idx="1612">
                  <c:v>2.0000000000209184E-2</c:v>
                </c:pt>
                <c:pt idx="1613">
                  <c:v>3.999999999996362E-2</c:v>
                </c:pt>
                <c:pt idx="1614">
                  <c:v>3.999999999996362E-2</c:v>
                </c:pt>
                <c:pt idx="1615">
                  <c:v>3.999999999996362E-2</c:v>
                </c:pt>
                <c:pt idx="1616">
                  <c:v>1.999999999998181E-2</c:v>
                </c:pt>
                <c:pt idx="1617">
                  <c:v>5.999999999994543E-2</c:v>
                </c:pt>
                <c:pt idx="1618">
                  <c:v>3.999999999996362E-2</c:v>
                </c:pt>
                <c:pt idx="1619">
                  <c:v>4.0000000000190994E-2</c:v>
                </c:pt>
                <c:pt idx="1620">
                  <c:v>18.619999999999891</c:v>
                </c:pt>
                <c:pt idx="1621">
                  <c:v>5.999999999994543E-2</c:v>
                </c:pt>
                <c:pt idx="1622">
                  <c:v>1.999999999998181E-2</c:v>
                </c:pt>
                <c:pt idx="1623">
                  <c:v>2.0000000000209184E-2</c:v>
                </c:pt>
                <c:pt idx="1624">
                  <c:v>1.999999999998181E-2</c:v>
                </c:pt>
                <c:pt idx="1625">
                  <c:v>3.999999999996362E-2</c:v>
                </c:pt>
                <c:pt idx="1626">
                  <c:v>1.999999999998181E-2</c:v>
                </c:pt>
                <c:pt idx="1627">
                  <c:v>1.999999999998181E-2</c:v>
                </c:pt>
                <c:pt idx="1628">
                  <c:v>1.999999999998181E-2</c:v>
                </c:pt>
                <c:pt idx="1629">
                  <c:v>3.999999999996362E-2</c:v>
                </c:pt>
                <c:pt idx="1630">
                  <c:v>1.999999999998181E-2</c:v>
                </c:pt>
                <c:pt idx="1631">
                  <c:v>1.999999999998181E-2</c:v>
                </c:pt>
                <c:pt idx="1632">
                  <c:v>3.999999999996362E-2</c:v>
                </c:pt>
                <c:pt idx="1633">
                  <c:v>2.0000000000209184E-2</c:v>
                </c:pt>
                <c:pt idx="1634">
                  <c:v>3.999999999996362E-2</c:v>
                </c:pt>
                <c:pt idx="1635">
                  <c:v>1.999999999998181E-2</c:v>
                </c:pt>
                <c:pt idx="1636">
                  <c:v>3.999999999996362E-2</c:v>
                </c:pt>
                <c:pt idx="1637">
                  <c:v>1.999999999998181E-2</c:v>
                </c:pt>
                <c:pt idx="1638">
                  <c:v>3.999999999996362E-2</c:v>
                </c:pt>
                <c:pt idx="1639">
                  <c:v>1.999999999998181E-2</c:v>
                </c:pt>
                <c:pt idx="1640">
                  <c:v>3.999999999996362E-2</c:v>
                </c:pt>
                <c:pt idx="1641">
                  <c:v>4.0000000000190994E-2</c:v>
                </c:pt>
                <c:pt idx="1642">
                  <c:v>3.999999999996362E-2</c:v>
                </c:pt>
                <c:pt idx="1643">
                  <c:v>1.999999999998181E-2</c:v>
                </c:pt>
                <c:pt idx="1644">
                  <c:v>3.999999999996362E-2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3.999999999996362E-2</c:v>
                </c:pt>
                <c:pt idx="1648">
                  <c:v>4.0000000000190994E-2</c:v>
                </c:pt>
                <c:pt idx="1649">
                  <c:v>3.999999999996362E-2</c:v>
                </c:pt>
                <c:pt idx="1650">
                  <c:v>3.999999999996362E-2</c:v>
                </c:pt>
                <c:pt idx="1651">
                  <c:v>1.999999999998181E-2</c:v>
                </c:pt>
                <c:pt idx="1652">
                  <c:v>5.999999999994543E-2</c:v>
                </c:pt>
                <c:pt idx="1653">
                  <c:v>1.999999999998181E-2</c:v>
                </c:pt>
                <c:pt idx="1654">
                  <c:v>6.0000000000172804E-2</c:v>
                </c:pt>
                <c:pt idx="1655">
                  <c:v>3.999999999996362E-2</c:v>
                </c:pt>
                <c:pt idx="1656">
                  <c:v>19.319999999999936</c:v>
                </c:pt>
                <c:pt idx="1657">
                  <c:v>3.999999999996362E-2</c:v>
                </c:pt>
                <c:pt idx="1658">
                  <c:v>0</c:v>
                </c:pt>
                <c:pt idx="1659">
                  <c:v>3.999999999996362E-2</c:v>
                </c:pt>
                <c:pt idx="1660">
                  <c:v>1.999999999998181E-2</c:v>
                </c:pt>
                <c:pt idx="1661">
                  <c:v>1.999999999998181E-2</c:v>
                </c:pt>
                <c:pt idx="1662">
                  <c:v>2.0000000000209184E-2</c:v>
                </c:pt>
                <c:pt idx="1663">
                  <c:v>1.999999999998181E-2</c:v>
                </c:pt>
                <c:pt idx="1664">
                  <c:v>3.999999999996362E-2</c:v>
                </c:pt>
                <c:pt idx="1665">
                  <c:v>1.999999999998181E-2</c:v>
                </c:pt>
                <c:pt idx="1666">
                  <c:v>1.999999999998181E-2</c:v>
                </c:pt>
                <c:pt idx="1667">
                  <c:v>3.999999999996362E-2</c:v>
                </c:pt>
                <c:pt idx="1668">
                  <c:v>1.999999999998181E-2</c:v>
                </c:pt>
                <c:pt idx="1669">
                  <c:v>3.999999999996362E-2</c:v>
                </c:pt>
                <c:pt idx="1670">
                  <c:v>1.999999999998181E-2</c:v>
                </c:pt>
                <c:pt idx="1671">
                  <c:v>4.0000000000190994E-2</c:v>
                </c:pt>
                <c:pt idx="1672">
                  <c:v>1.999999999998181E-2</c:v>
                </c:pt>
                <c:pt idx="1673">
                  <c:v>3.999999999996362E-2</c:v>
                </c:pt>
                <c:pt idx="1674">
                  <c:v>3.999999999996362E-2</c:v>
                </c:pt>
                <c:pt idx="1675">
                  <c:v>1.999999999998181E-2</c:v>
                </c:pt>
                <c:pt idx="1676">
                  <c:v>1.999999999998181E-2</c:v>
                </c:pt>
                <c:pt idx="1677">
                  <c:v>3.999999999996362E-2</c:v>
                </c:pt>
                <c:pt idx="1678">
                  <c:v>3.999999999996362E-2</c:v>
                </c:pt>
                <c:pt idx="1679">
                  <c:v>4.0000000000190994E-2</c:v>
                </c:pt>
                <c:pt idx="1680">
                  <c:v>1.999999999998181E-2</c:v>
                </c:pt>
                <c:pt idx="1681">
                  <c:v>3.999999999996362E-2</c:v>
                </c:pt>
                <c:pt idx="1682">
                  <c:v>3.999999999996362E-2</c:v>
                </c:pt>
                <c:pt idx="1683">
                  <c:v>3.999999999996362E-2</c:v>
                </c:pt>
                <c:pt idx="1684">
                  <c:v>3.999999999996362E-2</c:v>
                </c:pt>
                <c:pt idx="1685">
                  <c:v>3.999999999996362E-2</c:v>
                </c:pt>
                <c:pt idx="1686">
                  <c:v>2.0000000000209184E-2</c:v>
                </c:pt>
                <c:pt idx="1687">
                  <c:v>5.999999999994543E-2</c:v>
                </c:pt>
                <c:pt idx="1688">
                  <c:v>1.999999999998181E-2</c:v>
                </c:pt>
                <c:pt idx="1689">
                  <c:v>3.999999999996362E-2</c:v>
                </c:pt>
                <c:pt idx="1690">
                  <c:v>3.999999999996362E-2</c:v>
                </c:pt>
                <c:pt idx="1691">
                  <c:v>1.999999999998181E-2</c:v>
                </c:pt>
                <c:pt idx="1692">
                  <c:v>18.539999999999964</c:v>
                </c:pt>
                <c:pt idx="1693">
                  <c:v>2.0000000000209184E-2</c:v>
                </c:pt>
                <c:pt idx="1694">
                  <c:v>3.999999999996362E-2</c:v>
                </c:pt>
                <c:pt idx="1695">
                  <c:v>1.999999999998181E-2</c:v>
                </c:pt>
                <c:pt idx="1696">
                  <c:v>1.999999999998181E-2</c:v>
                </c:pt>
                <c:pt idx="1697">
                  <c:v>1.999999999998181E-2</c:v>
                </c:pt>
                <c:pt idx="1698">
                  <c:v>3.999999999996362E-2</c:v>
                </c:pt>
                <c:pt idx="1699">
                  <c:v>1.999999999998181E-2</c:v>
                </c:pt>
                <c:pt idx="1700">
                  <c:v>1.999999999998181E-2</c:v>
                </c:pt>
                <c:pt idx="1701">
                  <c:v>3.999999999996362E-2</c:v>
                </c:pt>
                <c:pt idx="1702">
                  <c:v>1.999999999998181E-2</c:v>
                </c:pt>
                <c:pt idx="1703">
                  <c:v>4.0000000000190994E-2</c:v>
                </c:pt>
                <c:pt idx="1704">
                  <c:v>1.999999999998181E-2</c:v>
                </c:pt>
                <c:pt idx="1705">
                  <c:v>1.999999999998181E-2</c:v>
                </c:pt>
                <c:pt idx="1706">
                  <c:v>3.999999999996362E-2</c:v>
                </c:pt>
                <c:pt idx="1707">
                  <c:v>1.999999999998181E-2</c:v>
                </c:pt>
                <c:pt idx="1708">
                  <c:v>3.999999999996362E-2</c:v>
                </c:pt>
                <c:pt idx="1709">
                  <c:v>3.999999999996362E-2</c:v>
                </c:pt>
                <c:pt idx="1710">
                  <c:v>4.0000000000190994E-2</c:v>
                </c:pt>
                <c:pt idx="1711">
                  <c:v>1.999999999998181E-2</c:v>
                </c:pt>
                <c:pt idx="1712">
                  <c:v>3.999999999996362E-2</c:v>
                </c:pt>
                <c:pt idx="1713">
                  <c:v>1.999999999998181E-2</c:v>
                </c:pt>
                <c:pt idx="1714">
                  <c:v>3.999999999996362E-2</c:v>
                </c:pt>
                <c:pt idx="1715">
                  <c:v>3.999999999996362E-2</c:v>
                </c:pt>
                <c:pt idx="1716">
                  <c:v>3.999999999996362E-2</c:v>
                </c:pt>
                <c:pt idx="1717">
                  <c:v>1.999999999998181E-2</c:v>
                </c:pt>
                <c:pt idx="1718">
                  <c:v>4.0000000000190994E-2</c:v>
                </c:pt>
                <c:pt idx="1719">
                  <c:v>3.999999999996362E-2</c:v>
                </c:pt>
                <c:pt idx="1720">
                  <c:v>3.999999999996362E-2</c:v>
                </c:pt>
                <c:pt idx="1721">
                  <c:v>3.999999999996362E-2</c:v>
                </c:pt>
                <c:pt idx="1722">
                  <c:v>3.999999999996362E-2</c:v>
                </c:pt>
                <c:pt idx="1723">
                  <c:v>3.999999999996362E-2</c:v>
                </c:pt>
                <c:pt idx="1724">
                  <c:v>4.0000000000190994E-2</c:v>
                </c:pt>
                <c:pt idx="1725">
                  <c:v>3.999999999996362E-2</c:v>
                </c:pt>
                <c:pt idx="1726">
                  <c:v>3.999999999996362E-2</c:v>
                </c:pt>
                <c:pt idx="1727">
                  <c:v>3.999999999996362E-2</c:v>
                </c:pt>
                <c:pt idx="1728">
                  <c:v>-60.3599999999999</c:v>
                </c:pt>
                <c:pt idx="1729">
                  <c:v>0</c:v>
                </c:pt>
                <c:pt idx="1730">
                  <c:v>1.999999999998181E-2</c:v>
                </c:pt>
                <c:pt idx="1731">
                  <c:v>1.999999999998181E-2</c:v>
                </c:pt>
                <c:pt idx="1732">
                  <c:v>1.999999999998181E-2</c:v>
                </c:pt>
                <c:pt idx="1733">
                  <c:v>3.999999999996362E-2</c:v>
                </c:pt>
                <c:pt idx="1734">
                  <c:v>1.999999999998181E-2</c:v>
                </c:pt>
                <c:pt idx="1735">
                  <c:v>1.999999999998181E-2</c:v>
                </c:pt>
                <c:pt idx="1736">
                  <c:v>1.999999999998181E-2</c:v>
                </c:pt>
                <c:pt idx="1737">
                  <c:v>3.999999999996362E-2</c:v>
                </c:pt>
                <c:pt idx="1738">
                  <c:v>1.999999999998181E-2</c:v>
                </c:pt>
                <c:pt idx="1739">
                  <c:v>2.0000000000209184E-2</c:v>
                </c:pt>
                <c:pt idx="1740">
                  <c:v>1.999999999998181E-2</c:v>
                </c:pt>
                <c:pt idx="1741">
                  <c:v>3.999999999996362E-2</c:v>
                </c:pt>
                <c:pt idx="1742">
                  <c:v>1.999999999998181E-2</c:v>
                </c:pt>
                <c:pt idx="1743">
                  <c:v>3.999999999996362E-2</c:v>
                </c:pt>
                <c:pt idx="1744">
                  <c:v>1.999999999998181E-2</c:v>
                </c:pt>
                <c:pt idx="1745">
                  <c:v>1.999999999998181E-2</c:v>
                </c:pt>
                <c:pt idx="1746">
                  <c:v>3.999999999996362E-2</c:v>
                </c:pt>
                <c:pt idx="1747">
                  <c:v>3.999999999996362E-2</c:v>
                </c:pt>
                <c:pt idx="1748">
                  <c:v>2.0000000000209184E-2</c:v>
                </c:pt>
                <c:pt idx="1749">
                  <c:v>3.999999999996362E-2</c:v>
                </c:pt>
                <c:pt idx="1750">
                  <c:v>1.999999999998181E-2</c:v>
                </c:pt>
                <c:pt idx="1751">
                  <c:v>3.999999999996362E-2</c:v>
                </c:pt>
                <c:pt idx="1752">
                  <c:v>1.999999999998181E-2</c:v>
                </c:pt>
                <c:pt idx="1753">
                  <c:v>5.999999999994543E-2</c:v>
                </c:pt>
                <c:pt idx="1754">
                  <c:v>1.999999999998181E-2</c:v>
                </c:pt>
                <c:pt idx="1755">
                  <c:v>4.0000000000190994E-2</c:v>
                </c:pt>
                <c:pt idx="1756">
                  <c:v>3.999999999996362E-2</c:v>
                </c:pt>
                <c:pt idx="1757">
                  <c:v>3.999999999996362E-2</c:v>
                </c:pt>
                <c:pt idx="1758">
                  <c:v>1.999999999998181E-2</c:v>
                </c:pt>
                <c:pt idx="1759">
                  <c:v>5.999999999994543E-2</c:v>
                </c:pt>
                <c:pt idx="1760">
                  <c:v>1.999999999998181E-2</c:v>
                </c:pt>
                <c:pt idx="1761">
                  <c:v>3.999999999996362E-2</c:v>
                </c:pt>
                <c:pt idx="1762">
                  <c:v>4.0000000000190994E-2</c:v>
                </c:pt>
                <c:pt idx="1763">
                  <c:v>3.999999999996362E-2</c:v>
                </c:pt>
                <c:pt idx="1764">
                  <c:v>18.639999999999873</c:v>
                </c:pt>
                <c:pt idx="1765">
                  <c:v>6.0000000000172804E-2</c:v>
                </c:pt>
                <c:pt idx="1766">
                  <c:v>1.999999999998181E-2</c:v>
                </c:pt>
                <c:pt idx="1767">
                  <c:v>1.999999999998181E-2</c:v>
                </c:pt>
                <c:pt idx="1768">
                  <c:v>1.999999999998181E-2</c:v>
                </c:pt>
                <c:pt idx="1769">
                  <c:v>3.999999999996362E-2</c:v>
                </c:pt>
                <c:pt idx="1770">
                  <c:v>1.999999999998181E-2</c:v>
                </c:pt>
                <c:pt idx="1771">
                  <c:v>1.999999999998181E-2</c:v>
                </c:pt>
                <c:pt idx="1772">
                  <c:v>3.999999999996362E-2</c:v>
                </c:pt>
                <c:pt idx="1773">
                  <c:v>1.999999999998181E-2</c:v>
                </c:pt>
                <c:pt idx="1774">
                  <c:v>1.999999999998181E-2</c:v>
                </c:pt>
                <c:pt idx="1775">
                  <c:v>4.0000000000190994E-2</c:v>
                </c:pt>
                <c:pt idx="1776">
                  <c:v>1.999999999998181E-2</c:v>
                </c:pt>
                <c:pt idx="1777">
                  <c:v>1.999999999998181E-2</c:v>
                </c:pt>
                <c:pt idx="1778">
                  <c:v>3.999999999996362E-2</c:v>
                </c:pt>
                <c:pt idx="1779">
                  <c:v>1.999999999998181E-2</c:v>
                </c:pt>
                <c:pt idx="1780">
                  <c:v>3.999999999996362E-2</c:v>
                </c:pt>
                <c:pt idx="1781">
                  <c:v>1.999999999998181E-2</c:v>
                </c:pt>
                <c:pt idx="1782">
                  <c:v>3.999999999996362E-2</c:v>
                </c:pt>
                <c:pt idx="1783">
                  <c:v>1.999999999998181E-2</c:v>
                </c:pt>
                <c:pt idx="1784">
                  <c:v>4.0000000000190994E-2</c:v>
                </c:pt>
                <c:pt idx="1785">
                  <c:v>3.999999999996362E-2</c:v>
                </c:pt>
                <c:pt idx="1786">
                  <c:v>1.999999999998181E-2</c:v>
                </c:pt>
                <c:pt idx="1787">
                  <c:v>3.999999999996362E-2</c:v>
                </c:pt>
                <c:pt idx="1788">
                  <c:v>3.999999999996362E-2</c:v>
                </c:pt>
                <c:pt idx="1789">
                  <c:v>3.999999999996362E-2</c:v>
                </c:pt>
                <c:pt idx="1790">
                  <c:v>1.999999999998181E-2</c:v>
                </c:pt>
                <c:pt idx="1791">
                  <c:v>4.0000000000190994E-2</c:v>
                </c:pt>
                <c:pt idx="1792">
                  <c:v>3.999999999996362E-2</c:v>
                </c:pt>
                <c:pt idx="1793">
                  <c:v>3.999999999996362E-2</c:v>
                </c:pt>
                <c:pt idx="1794">
                  <c:v>3.999999999996362E-2</c:v>
                </c:pt>
                <c:pt idx="1795">
                  <c:v>3.999999999996362E-2</c:v>
                </c:pt>
                <c:pt idx="1796">
                  <c:v>1.999999999998181E-2</c:v>
                </c:pt>
                <c:pt idx="1797">
                  <c:v>6.0000000000172804E-2</c:v>
                </c:pt>
                <c:pt idx="1798">
                  <c:v>3.999999999996362E-2</c:v>
                </c:pt>
                <c:pt idx="1799">
                  <c:v>3.999999999996362E-2</c:v>
                </c:pt>
                <c:pt idx="1800">
                  <c:v>19.299999999999955</c:v>
                </c:pt>
                <c:pt idx="1801">
                  <c:v>3.999999999996362E-2</c:v>
                </c:pt>
                <c:pt idx="1802">
                  <c:v>1.999999999998181E-2</c:v>
                </c:pt>
                <c:pt idx="1803">
                  <c:v>1.999999999998181E-2</c:v>
                </c:pt>
                <c:pt idx="1804">
                  <c:v>1.999999999998181E-2</c:v>
                </c:pt>
                <c:pt idx="1805">
                  <c:v>2.0000000000209184E-2</c:v>
                </c:pt>
                <c:pt idx="1806">
                  <c:v>3.999999999996362E-2</c:v>
                </c:pt>
                <c:pt idx="1807">
                  <c:v>1.999999999998181E-2</c:v>
                </c:pt>
                <c:pt idx="1808">
                  <c:v>1.999999999998181E-2</c:v>
                </c:pt>
                <c:pt idx="1809">
                  <c:v>1.999999999998181E-2</c:v>
                </c:pt>
                <c:pt idx="1810">
                  <c:v>3.999999999996362E-2</c:v>
                </c:pt>
                <c:pt idx="1811">
                  <c:v>1.999999999998181E-2</c:v>
                </c:pt>
                <c:pt idx="1812">
                  <c:v>1.999999999998181E-2</c:v>
                </c:pt>
                <c:pt idx="1813">
                  <c:v>3.999999999996362E-2</c:v>
                </c:pt>
                <c:pt idx="1814">
                  <c:v>4.0000000000190994E-2</c:v>
                </c:pt>
                <c:pt idx="1815">
                  <c:v>1.999999999998181E-2</c:v>
                </c:pt>
                <c:pt idx="1816">
                  <c:v>3.999999999996362E-2</c:v>
                </c:pt>
                <c:pt idx="1817">
                  <c:v>1.999999999998181E-2</c:v>
                </c:pt>
                <c:pt idx="1818">
                  <c:v>3.999999999996362E-2</c:v>
                </c:pt>
                <c:pt idx="1819">
                  <c:v>1.999999999998181E-2</c:v>
                </c:pt>
                <c:pt idx="1820">
                  <c:v>3.999999999996362E-2</c:v>
                </c:pt>
                <c:pt idx="1821">
                  <c:v>3.999999999996362E-2</c:v>
                </c:pt>
                <c:pt idx="1822">
                  <c:v>4.0000000000190994E-2</c:v>
                </c:pt>
                <c:pt idx="1823">
                  <c:v>1.999999999998181E-2</c:v>
                </c:pt>
                <c:pt idx="1824">
                  <c:v>3.999999999996362E-2</c:v>
                </c:pt>
                <c:pt idx="1825">
                  <c:v>3.999999999996362E-2</c:v>
                </c:pt>
                <c:pt idx="1826">
                  <c:v>1.999999999998181E-2</c:v>
                </c:pt>
                <c:pt idx="1827">
                  <c:v>3.999999999996362E-2</c:v>
                </c:pt>
                <c:pt idx="1828">
                  <c:v>3.999999999996362E-2</c:v>
                </c:pt>
                <c:pt idx="1829">
                  <c:v>1.999999999998181E-2</c:v>
                </c:pt>
                <c:pt idx="1830">
                  <c:v>6.0000000000172804E-2</c:v>
                </c:pt>
                <c:pt idx="1831">
                  <c:v>3.999999999996362E-2</c:v>
                </c:pt>
                <c:pt idx="1832">
                  <c:v>1.999999999998181E-2</c:v>
                </c:pt>
                <c:pt idx="1833">
                  <c:v>3.999999999996362E-2</c:v>
                </c:pt>
                <c:pt idx="1834">
                  <c:v>3.999999999996362E-2</c:v>
                </c:pt>
                <c:pt idx="1835">
                  <c:v>6.0000000000172804E-2</c:v>
                </c:pt>
                <c:pt idx="1836">
                  <c:v>18.519999999999982</c:v>
                </c:pt>
                <c:pt idx="1837">
                  <c:v>1.999999999998181E-2</c:v>
                </c:pt>
                <c:pt idx="1838">
                  <c:v>1.999999999998181E-2</c:v>
                </c:pt>
                <c:pt idx="1839">
                  <c:v>1.999999999998181E-2</c:v>
                </c:pt>
                <c:pt idx="1840">
                  <c:v>3.999999999996362E-2</c:v>
                </c:pt>
                <c:pt idx="1841">
                  <c:v>1.999999999998181E-2</c:v>
                </c:pt>
                <c:pt idx="1842">
                  <c:v>1.999999999998181E-2</c:v>
                </c:pt>
                <c:pt idx="1843">
                  <c:v>3.999999999996362E-2</c:v>
                </c:pt>
                <c:pt idx="1844">
                  <c:v>1.999999999998181E-2</c:v>
                </c:pt>
                <c:pt idx="1845">
                  <c:v>1.999999999998181E-2</c:v>
                </c:pt>
                <c:pt idx="1846">
                  <c:v>4.0000000000190994E-2</c:v>
                </c:pt>
                <c:pt idx="1847">
                  <c:v>1.999999999998181E-2</c:v>
                </c:pt>
                <c:pt idx="1848">
                  <c:v>1.999999999998181E-2</c:v>
                </c:pt>
                <c:pt idx="1849">
                  <c:v>3.999999999996362E-2</c:v>
                </c:pt>
                <c:pt idx="1850">
                  <c:v>3.999999999996362E-2</c:v>
                </c:pt>
                <c:pt idx="1851">
                  <c:v>1.999999999998181E-2</c:v>
                </c:pt>
                <c:pt idx="1852">
                  <c:v>3.999999999996362E-2</c:v>
                </c:pt>
                <c:pt idx="1853">
                  <c:v>4.0000000000190994E-2</c:v>
                </c:pt>
                <c:pt idx="1854">
                  <c:v>1.999999999998181E-2</c:v>
                </c:pt>
                <c:pt idx="1855">
                  <c:v>3.999999999996362E-2</c:v>
                </c:pt>
                <c:pt idx="1856">
                  <c:v>1.999999999998181E-2</c:v>
                </c:pt>
                <c:pt idx="1857">
                  <c:v>3.999999999996362E-2</c:v>
                </c:pt>
                <c:pt idx="1858">
                  <c:v>3.999999999996362E-2</c:v>
                </c:pt>
                <c:pt idx="1859">
                  <c:v>3.999999999996362E-2</c:v>
                </c:pt>
                <c:pt idx="1860">
                  <c:v>3.999999999996362E-2</c:v>
                </c:pt>
                <c:pt idx="1861">
                  <c:v>2.0000000000209184E-2</c:v>
                </c:pt>
                <c:pt idx="1862">
                  <c:v>3.999999999996362E-2</c:v>
                </c:pt>
                <c:pt idx="1863">
                  <c:v>3.999999999996362E-2</c:v>
                </c:pt>
                <c:pt idx="1864">
                  <c:v>3.999999999996362E-2</c:v>
                </c:pt>
                <c:pt idx="1865">
                  <c:v>3.999999999996362E-2</c:v>
                </c:pt>
                <c:pt idx="1866">
                  <c:v>3.999999999996362E-2</c:v>
                </c:pt>
                <c:pt idx="1867">
                  <c:v>4.0000000000190994E-2</c:v>
                </c:pt>
                <c:pt idx="1868">
                  <c:v>1.999999999998181E-2</c:v>
                </c:pt>
                <c:pt idx="1869">
                  <c:v>5.999999999994543E-2</c:v>
                </c:pt>
                <c:pt idx="1870">
                  <c:v>3.999999999996362E-2</c:v>
                </c:pt>
                <c:pt idx="1871">
                  <c:v>3.999999999996362E-2</c:v>
                </c:pt>
                <c:pt idx="1872">
                  <c:v>-60.399999999999864</c:v>
                </c:pt>
                <c:pt idx="1873">
                  <c:v>0</c:v>
                </c:pt>
                <c:pt idx="1874">
                  <c:v>1.999999999998181E-2</c:v>
                </c:pt>
                <c:pt idx="1875">
                  <c:v>1.999999999998181E-2</c:v>
                </c:pt>
                <c:pt idx="1876">
                  <c:v>1.999999999998181E-2</c:v>
                </c:pt>
                <c:pt idx="1877">
                  <c:v>1.999999999998181E-2</c:v>
                </c:pt>
                <c:pt idx="1878">
                  <c:v>3.999999999996362E-2</c:v>
                </c:pt>
                <c:pt idx="1879">
                  <c:v>1.999999999998181E-2</c:v>
                </c:pt>
                <c:pt idx="1880">
                  <c:v>3.999999999996362E-2</c:v>
                </c:pt>
                <c:pt idx="1881">
                  <c:v>1.999999999998181E-2</c:v>
                </c:pt>
                <c:pt idx="1882">
                  <c:v>1.999999999998181E-2</c:v>
                </c:pt>
                <c:pt idx="1883">
                  <c:v>4.0000000000190994E-2</c:v>
                </c:pt>
                <c:pt idx="1884">
                  <c:v>1.999999999998181E-2</c:v>
                </c:pt>
                <c:pt idx="1885">
                  <c:v>3.999999999996362E-2</c:v>
                </c:pt>
                <c:pt idx="1886">
                  <c:v>1.999999999998181E-2</c:v>
                </c:pt>
                <c:pt idx="1887">
                  <c:v>3.999999999996362E-2</c:v>
                </c:pt>
                <c:pt idx="1888">
                  <c:v>1.999999999998181E-2</c:v>
                </c:pt>
                <c:pt idx="1889">
                  <c:v>3.999999999996362E-2</c:v>
                </c:pt>
                <c:pt idx="1890">
                  <c:v>3.999999999996362E-2</c:v>
                </c:pt>
                <c:pt idx="1891">
                  <c:v>2.0000000000209184E-2</c:v>
                </c:pt>
                <c:pt idx="1892">
                  <c:v>3.999999999996362E-2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3.999999999996362E-2</c:v>
                </c:pt>
                <c:pt idx="1896">
                  <c:v>3.999999999996362E-2</c:v>
                </c:pt>
                <c:pt idx="1897">
                  <c:v>3.999999999996362E-2</c:v>
                </c:pt>
                <c:pt idx="1898">
                  <c:v>2.0000000000209184E-2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3.999999999996362E-2</c:v>
                </c:pt>
                <c:pt idx="1902">
                  <c:v>3.999999999996362E-2</c:v>
                </c:pt>
                <c:pt idx="1903">
                  <c:v>3.999999999996362E-2</c:v>
                </c:pt>
                <c:pt idx="1904">
                  <c:v>3.999999999996362E-2</c:v>
                </c:pt>
                <c:pt idx="1905">
                  <c:v>4.0000000000190994E-2</c:v>
                </c:pt>
                <c:pt idx="1906">
                  <c:v>3.999999999996362E-2</c:v>
                </c:pt>
                <c:pt idx="1907">
                  <c:v>1.999999999998181E-2</c:v>
                </c:pt>
                <c:pt idx="1908">
                  <c:v>18.599999999999909</c:v>
                </c:pt>
                <c:pt idx="1909">
                  <c:v>6.0000000000172804E-2</c:v>
                </c:pt>
                <c:pt idx="1910">
                  <c:v>1.999999999998181E-2</c:v>
                </c:pt>
                <c:pt idx="1911">
                  <c:v>1.999999999998181E-2</c:v>
                </c:pt>
                <c:pt idx="1912">
                  <c:v>3.999999999996362E-2</c:v>
                </c:pt>
                <c:pt idx="1913">
                  <c:v>1.999999999998181E-2</c:v>
                </c:pt>
                <c:pt idx="1914">
                  <c:v>1.999999999998181E-2</c:v>
                </c:pt>
                <c:pt idx="1915">
                  <c:v>3.999999999996362E-2</c:v>
                </c:pt>
                <c:pt idx="1916">
                  <c:v>1.999999999998181E-2</c:v>
                </c:pt>
                <c:pt idx="1917">
                  <c:v>1.999999999998181E-2</c:v>
                </c:pt>
                <c:pt idx="1918">
                  <c:v>3.999999999996362E-2</c:v>
                </c:pt>
                <c:pt idx="1919">
                  <c:v>2.0000000000209184E-2</c:v>
                </c:pt>
                <c:pt idx="1920">
                  <c:v>3.999999999996362E-2</c:v>
                </c:pt>
                <c:pt idx="1921">
                  <c:v>1.999999999998181E-2</c:v>
                </c:pt>
                <c:pt idx="1922">
                  <c:v>3.999999999996362E-2</c:v>
                </c:pt>
                <c:pt idx="1923">
                  <c:v>1.999999999998181E-2</c:v>
                </c:pt>
                <c:pt idx="1924">
                  <c:v>3.999999999996362E-2</c:v>
                </c:pt>
                <c:pt idx="1925">
                  <c:v>3.999999999996362E-2</c:v>
                </c:pt>
                <c:pt idx="1926">
                  <c:v>1.999999999998181E-2</c:v>
                </c:pt>
                <c:pt idx="1927">
                  <c:v>4.0000000000190994E-2</c:v>
                </c:pt>
                <c:pt idx="1928">
                  <c:v>3.999999999996362E-2</c:v>
                </c:pt>
                <c:pt idx="1929">
                  <c:v>1.999999999998181E-2</c:v>
                </c:pt>
                <c:pt idx="1930">
                  <c:v>3.999999999996362E-2</c:v>
                </c:pt>
                <c:pt idx="1931">
                  <c:v>3.999999999996362E-2</c:v>
                </c:pt>
                <c:pt idx="1932">
                  <c:v>3.999999999996362E-2</c:v>
                </c:pt>
                <c:pt idx="1933">
                  <c:v>3.999999999996362E-2</c:v>
                </c:pt>
                <c:pt idx="1934">
                  <c:v>2.0000000000209184E-2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3.999999999996362E-2</c:v>
                </c:pt>
                <c:pt idx="1938">
                  <c:v>3.999999999996362E-2</c:v>
                </c:pt>
                <c:pt idx="1939">
                  <c:v>3.999999999996362E-2</c:v>
                </c:pt>
                <c:pt idx="1940">
                  <c:v>4.0000000000190994E-2</c:v>
                </c:pt>
                <c:pt idx="1941">
                  <c:v>3.999999999996362E-2</c:v>
                </c:pt>
                <c:pt idx="1942">
                  <c:v>3.999999999996362E-2</c:v>
                </c:pt>
                <c:pt idx="1943">
                  <c:v>3.999999999996362E-2</c:v>
                </c:pt>
                <c:pt idx="1944">
                  <c:v>19.240000000000009</c:v>
                </c:pt>
                <c:pt idx="1945">
                  <c:v>3.999999999996362E-2</c:v>
                </c:pt>
                <c:pt idx="1946">
                  <c:v>1.999999999998181E-2</c:v>
                </c:pt>
                <c:pt idx="1947">
                  <c:v>1.999999999998181E-2</c:v>
                </c:pt>
                <c:pt idx="1948">
                  <c:v>3.999999999996362E-2</c:v>
                </c:pt>
                <c:pt idx="1949">
                  <c:v>2.0000000000209184E-2</c:v>
                </c:pt>
                <c:pt idx="1950">
                  <c:v>1.999999999998181E-2</c:v>
                </c:pt>
                <c:pt idx="1951">
                  <c:v>3.999999999996362E-2</c:v>
                </c:pt>
                <c:pt idx="1952">
                  <c:v>1.999999999998181E-2</c:v>
                </c:pt>
                <c:pt idx="1953">
                  <c:v>3.999999999996362E-2</c:v>
                </c:pt>
                <c:pt idx="1954">
                  <c:v>1.999999999998181E-2</c:v>
                </c:pt>
                <c:pt idx="1955">
                  <c:v>1.999999999998181E-2</c:v>
                </c:pt>
                <c:pt idx="1956">
                  <c:v>3.999999999996362E-2</c:v>
                </c:pt>
                <c:pt idx="1957">
                  <c:v>1.999999999998181E-2</c:v>
                </c:pt>
                <c:pt idx="1958">
                  <c:v>4.0000000000190994E-2</c:v>
                </c:pt>
                <c:pt idx="1959">
                  <c:v>1.999999999998181E-2</c:v>
                </c:pt>
                <c:pt idx="1960">
                  <c:v>3.999999999996362E-2</c:v>
                </c:pt>
                <c:pt idx="1961">
                  <c:v>3.999999999996362E-2</c:v>
                </c:pt>
                <c:pt idx="1962">
                  <c:v>1.999999999998181E-2</c:v>
                </c:pt>
                <c:pt idx="1963">
                  <c:v>3.999999999996362E-2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4.0000000000190994E-2</c:v>
                </c:pt>
                <c:pt idx="1967">
                  <c:v>3.999999999996362E-2</c:v>
                </c:pt>
                <c:pt idx="1968">
                  <c:v>3.999999999996362E-2</c:v>
                </c:pt>
                <c:pt idx="1969">
                  <c:v>1.999999999998181E-2</c:v>
                </c:pt>
                <c:pt idx="1970">
                  <c:v>3.999999999996362E-2</c:v>
                </c:pt>
                <c:pt idx="1971">
                  <c:v>3.999999999996362E-2</c:v>
                </c:pt>
                <c:pt idx="1972">
                  <c:v>3.999999999996362E-2</c:v>
                </c:pt>
                <c:pt idx="1973">
                  <c:v>4.0000000000190994E-2</c:v>
                </c:pt>
                <c:pt idx="1974">
                  <c:v>3.999999999996362E-2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3.999999999996362E-2</c:v>
                </c:pt>
                <c:pt idx="1978">
                  <c:v>3.999999999996362E-2</c:v>
                </c:pt>
                <c:pt idx="1979">
                  <c:v>4.0000000000190994E-2</c:v>
                </c:pt>
                <c:pt idx="1980">
                  <c:v>18.5</c:v>
                </c:pt>
                <c:pt idx="1981">
                  <c:v>1.999999999998181E-2</c:v>
                </c:pt>
                <c:pt idx="1982">
                  <c:v>1.999999999998181E-2</c:v>
                </c:pt>
                <c:pt idx="1983">
                  <c:v>1.999999999998181E-2</c:v>
                </c:pt>
                <c:pt idx="1984">
                  <c:v>3.999999999996362E-2</c:v>
                </c:pt>
                <c:pt idx="1985">
                  <c:v>1.999999999998181E-2</c:v>
                </c:pt>
                <c:pt idx="1986">
                  <c:v>3.999999999996362E-2</c:v>
                </c:pt>
                <c:pt idx="1987">
                  <c:v>1.999999999998181E-2</c:v>
                </c:pt>
                <c:pt idx="1988">
                  <c:v>3.999999999996362E-2</c:v>
                </c:pt>
                <c:pt idx="1989">
                  <c:v>2.0000000000209184E-2</c:v>
                </c:pt>
                <c:pt idx="1990">
                  <c:v>3.999999999996362E-2</c:v>
                </c:pt>
                <c:pt idx="1991">
                  <c:v>1.999999999998181E-2</c:v>
                </c:pt>
                <c:pt idx="1992">
                  <c:v>3.999999999996362E-2</c:v>
                </c:pt>
                <c:pt idx="1993">
                  <c:v>1.999999999998181E-2</c:v>
                </c:pt>
                <c:pt idx="1994">
                  <c:v>3.999999999996362E-2</c:v>
                </c:pt>
                <c:pt idx="1995">
                  <c:v>1.999999999998181E-2</c:v>
                </c:pt>
                <c:pt idx="1996">
                  <c:v>3.999999999996362E-2</c:v>
                </c:pt>
                <c:pt idx="1997">
                  <c:v>4.0000000000190994E-2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3.999999999996362E-2</c:v>
                </c:pt>
                <c:pt idx="2001">
                  <c:v>3.999999999996362E-2</c:v>
                </c:pt>
                <c:pt idx="2002">
                  <c:v>3.999999999996362E-2</c:v>
                </c:pt>
                <c:pt idx="2003">
                  <c:v>1.999999999998181E-2</c:v>
                </c:pt>
                <c:pt idx="2004">
                  <c:v>4.0000000000190994E-2</c:v>
                </c:pt>
                <c:pt idx="2005">
                  <c:v>3.999999999996362E-2</c:v>
                </c:pt>
                <c:pt idx="2006">
                  <c:v>3.999999999996362E-2</c:v>
                </c:pt>
                <c:pt idx="2007">
                  <c:v>3.999999999996362E-2</c:v>
                </c:pt>
                <c:pt idx="2008">
                  <c:v>3.999999999996362E-2</c:v>
                </c:pt>
                <c:pt idx="2009">
                  <c:v>3.999999999996362E-2</c:v>
                </c:pt>
                <c:pt idx="2010">
                  <c:v>4.0000000000190994E-2</c:v>
                </c:pt>
                <c:pt idx="2011">
                  <c:v>3.999999999996362E-2</c:v>
                </c:pt>
                <c:pt idx="2012">
                  <c:v>3.999999999996362E-2</c:v>
                </c:pt>
                <c:pt idx="2013">
                  <c:v>3.999999999996362E-2</c:v>
                </c:pt>
                <c:pt idx="2014">
                  <c:v>3.999999999996362E-2</c:v>
                </c:pt>
                <c:pt idx="2015">
                  <c:v>3.999999999996362E-2</c:v>
                </c:pt>
                <c:pt idx="2016">
                  <c:v>-60.439999999999827</c:v>
                </c:pt>
                <c:pt idx="2017">
                  <c:v>-2.0000000000209184E-2</c:v>
                </c:pt>
                <c:pt idx="2018">
                  <c:v>2.0000000000209184E-2</c:v>
                </c:pt>
                <c:pt idx="2019">
                  <c:v>1.999999999998181E-2</c:v>
                </c:pt>
                <c:pt idx="2020">
                  <c:v>3.999999999996362E-2</c:v>
                </c:pt>
                <c:pt idx="2021">
                  <c:v>1.999999999998181E-2</c:v>
                </c:pt>
                <c:pt idx="2022">
                  <c:v>1.999999999998181E-2</c:v>
                </c:pt>
                <c:pt idx="2023">
                  <c:v>3.999999999996362E-2</c:v>
                </c:pt>
                <c:pt idx="2024">
                  <c:v>1.999999999998181E-2</c:v>
                </c:pt>
                <c:pt idx="2025">
                  <c:v>3.999999999996362E-2</c:v>
                </c:pt>
                <c:pt idx="2026">
                  <c:v>1.999999999998181E-2</c:v>
                </c:pt>
                <c:pt idx="2027">
                  <c:v>4.0000000000190994E-2</c:v>
                </c:pt>
                <c:pt idx="2028">
                  <c:v>1.999999999998181E-2</c:v>
                </c:pt>
                <c:pt idx="2029">
                  <c:v>3.999999999996362E-2</c:v>
                </c:pt>
                <c:pt idx="2030">
                  <c:v>1.999999999998181E-2</c:v>
                </c:pt>
                <c:pt idx="2031">
                  <c:v>3.999999999996362E-2</c:v>
                </c:pt>
                <c:pt idx="2032">
                  <c:v>1.999999999998181E-2</c:v>
                </c:pt>
                <c:pt idx="2033">
                  <c:v>3.999999999996362E-2</c:v>
                </c:pt>
                <c:pt idx="2034">
                  <c:v>3.999999999996362E-2</c:v>
                </c:pt>
                <c:pt idx="2035">
                  <c:v>2.0000000000209184E-2</c:v>
                </c:pt>
                <c:pt idx="2036">
                  <c:v>3.999999999996362E-2</c:v>
                </c:pt>
                <c:pt idx="2037">
                  <c:v>3.999999999996362E-2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1.999999999998181E-2</c:v>
                </c:pt>
                <c:pt idx="2041">
                  <c:v>6.0000000000172804E-2</c:v>
                </c:pt>
                <c:pt idx="2042">
                  <c:v>1.999999999998181E-2</c:v>
                </c:pt>
                <c:pt idx="2043">
                  <c:v>3.999999999996362E-2</c:v>
                </c:pt>
                <c:pt idx="2044">
                  <c:v>3.999999999996362E-2</c:v>
                </c:pt>
                <c:pt idx="2045">
                  <c:v>3.999999999996362E-2</c:v>
                </c:pt>
                <c:pt idx="2046">
                  <c:v>3.999999999996362E-2</c:v>
                </c:pt>
                <c:pt idx="2047">
                  <c:v>3.999999999996362E-2</c:v>
                </c:pt>
                <c:pt idx="2048">
                  <c:v>4.0000000000190994E-2</c:v>
                </c:pt>
                <c:pt idx="2049">
                  <c:v>3.999999999996362E-2</c:v>
                </c:pt>
                <c:pt idx="2050">
                  <c:v>3.999999999996362E-2</c:v>
                </c:pt>
                <c:pt idx="2051">
                  <c:v>5.999999999994543E-2</c:v>
                </c:pt>
                <c:pt idx="2052">
                  <c:v>18.539999999999964</c:v>
                </c:pt>
                <c:pt idx="2053">
                  <c:v>6.0000000000172804E-2</c:v>
                </c:pt>
                <c:pt idx="2054">
                  <c:v>1.999999999998181E-2</c:v>
                </c:pt>
                <c:pt idx="2055">
                  <c:v>1.999999999998181E-2</c:v>
                </c:pt>
                <c:pt idx="2056">
                  <c:v>3.999999999996362E-2</c:v>
                </c:pt>
                <c:pt idx="2057">
                  <c:v>1.999999999998181E-2</c:v>
                </c:pt>
                <c:pt idx="2058">
                  <c:v>1.999999999998181E-2</c:v>
                </c:pt>
                <c:pt idx="2059">
                  <c:v>3.999999999996362E-2</c:v>
                </c:pt>
                <c:pt idx="2060">
                  <c:v>1.999999999998181E-2</c:v>
                </c:pt>
                <c:pt idx="2061">
                  <c:v>1.999999999998181E-2</c:v>
                </c:pt>
                <c:pt idx="2062">
                  <c:v>3.999999999996362E-2</c:v>
                </c:pt>
                <c:pt idx="2063">
                  <c:v>2.0000000000209184E-2</c:v>
                </c:pt>
                <c:pt idx="2064">
                  <c:v>3.999999999996362E-2</c:v>
                </c:pt>
                <c:pt idx="2065">
                  <c:v>1.999999999998181E-2</c:v>
                </c:pt>
                <c:pt idx="2066">
                  <c:v>3.999999999996362E-2</c:v>
                </c:pt>
                <c:pt idx="2067">
                  <c:v>3.999999999996362E-2</c:v>
                </c:pt>
                <c:pt idx="2068">
                  <c:v>1.999999999998181E-2</c:v>
                </c:pt>
                <c:pt idx="2069">
                  <c:v>3.999999999996362E-2</c:v>
                </c:pt>
                <c:pt idx="2070">
                  <c:v>4.0000000000190994E-2</c:v>
                </c:pt>
                <c:pt idx="2071">
                  <c:v>3.999999999996362E-2</c:v>
                </c:pt>
                <c:pt idx="2072">
                  <c:v>1.999999999998181E-2</c:v>
                </c:pt>
                <c:pt idx="2073">
                  <c:v>3.999999999996362E-2</c:v>
                </c:pt>
                <c:pt idx="2074">
                  <c:v>3.999999999996362E-2</c:v>
                </c:pt>
                <c:pt idx="2075">
                  <c:v>1.999999999998181E-2</c:v>
                </c:pt>
                <c:pt idx="2076">
                  <c:v>3.999999999996362E-2</c:v>
                </c:pt>
                <c:pt idx="2077">
                  <c:v>3.999999999996362E-2</c:v>
                </c:pt>
                <c:pt idx="2078">
                  <c:v>4.0000000000190994E-2</c:v>
                </c:pt>
                <c:pt idx="2079">
                  <c:v>5.999999999994543E-2</c:v>
                </c:pt>
                <c:pt idx="2080">
                  <c:v>1.999999999998181E-2</c:v>
                </c:pt>
                <c:pt idx="2081">
                  <c:v>3.999999999996362E-2</c:v>
                </c:pt>
                <c:pt idx="2082">
                  <c:v>3.999999999996362E-2</c:v>
                </c:pt>
                <c:pt idx="2083">
                  <c:v>3.999999999996362E-2</c:v>
                </c:pt>
                <c:pt idx="2084">
                  <c:v>4.0000000000190994E-2</c:v>
                </c:pt>
                <c:pt idx="2085">
                  <c:v>3.999999999996362E-2</c:v>
                </c:pt>
                <c:pt idx="2086">
                  <c:v>5.999999999994543E-2</c:v>
                </c:pt>
                <c:pt idx="2087">
                  <c:v>3.999999999996362E-2</c:v>
                </c:pt>
                <c:pt idx="2088">
                  <c:v>19.200000000000045</c:v>
                </c:pt>
                <c:pt idx="2089">
                  <c:v>1.999999999998181E-2</c:v>
                </c:pt>
                <c:pt idx="2090">
                  <c:v>1.999999999998181E-2</c:v>
                </c:pt>
                <c:pt idx="2091">
                  <c:v>1.999999999998181E-2</c:v>
                </c:pt>
                <c:pt idx="2092">
                  <c:v>3.999999999996362E-2</c:v>
                </c:pt>
                <c:pt idx="2093">
                  <c:v>1.999999999998181E-2</c:v>
                </c:pt>
                <c:pt idx="2094">
                  <c:v>4.0000000000190994E-2</c:v>
                </c:pt>
                <c:pt idx="2095">
                  <c:v>1.999999999998181E-2</c:v>
                </c:pt>
                <c:pt idx="2096">
                  <c:v>1.999999999998181E-2</c:v>
                </c:pt>
                <c:pt idx="2097">
                  <c:v>3.999999999996362E-2</c:v>
                </c:pt>
                <c:pt idx="2098">
                  <c:v>1.999999999998181E-2</c:v>
                </c:pt>
                <c:pt idx="2099">
                  <c:v>3.999999999996362E-2</c:v>
                </c:pt>
                <c:pt idx="2100">
                  <c:v>1.999999999998181E-2</c:v>
                </c:pt>
                <c:pt idx="2101">
                  <c:v>3.999999999996362E-2</c:v>
                </c:pt>
                <c:pt idx="2102">
                  <c:v>1.999999999998181E-2</c:v>
                </c:pt>
                <c:pt idx="2103">
                  <c:v>4.0000000000190994E-2</c:v>
                </c:pt>
                <c:pt idx="2104">
                  <c:v>1.999999999998181E-2</c:v>
                </c:pt>
                <c:pt idx="2105">
                  <c:v>3.999999999996362E-2</c:v>
                </c:pt>
                <c:pt idx="2106">
                  <c:v>3.999999999996362E-2</c:v>
                </c:pt>
                <c:pt idx="2107">
                  <c:v>3.999999999996362E-2</c:v>
                </c:pt>
                <c:pt idx="2108">
                  <c:v>1.999999999998181E-2</c:v>
                </c:pt>
                <c:pt idx="2109">
                  <c:v>3.999999999996362E-2</c:v>
                </c:pt>
                <c:pt idx="2110">
                  <c:v>4.0000000000190994E-2</c:v>
                </c:pt>
                <c:pt idx="2111">
                  <c:v>3.999999999996362E-2</c:v>
                </c:pt>
                <c:pt idx="2112">
                  <c:v>3.999999999996362E-2</c:v>
                </c:pt>
                <c:pt idx="2113">
                  <c:v>3.999999999996362E-2</c:v>
                </c:pt>
                <c:pt idx="2114">
                  <c:v>3.999999999996362E-2</c:v>
                </c:pt>
                <c:pt idx="2115">
                  <c:v>3.999999999996362E-2</c:v>
                </c:pt>
                <c:pt idx="2116">
                  <c:v>4.0000000000190994E-2</c:v>
                </c:pt>
                <c:pt idx="2117">
                  <c:v>3.999999999996362E-2</c:v>
                </c:pt>
                <c:pt idx="2118">
                  <c:v>3.999999999996362E-2</c:v>
                </c:pt>
                <c:pt idx="2119">
                  <c:v>1.999999999998181E-2</c:v>
                </c:pt>
                <c:pt idx="2120">
                  <c:v>3.999999999996362E-2</c:v>
                </c:pt>
                <c:pt idx="2121">
                  <c:v>5.999999999994543E-2</c:v>
                </c:pt>
                <c:pt idx="2122">
                  <c:v>4.0000000000190994E-2</c:v>
                </c:pt>
                <c:pt idx="2123">
                  <c:v>3.999999999996362E-2</c:v>
                </c:pt>
                <c:pt idx="2124">
                  <c:v>18.460000000000036</c:v>
                </c:pt>
                <c:pt idx="2125">
                  <c:v>3.999999999996362E-2</c:v>
                </c:pt>
                <c:pt idx="2126">
                  <c:v>1.999999999998181E-2</c:v>
                </c:pt>
                <c:pt idx="2127">
                  <c:v>1.999999999998181E-2</c:v>
                </c:pt>
                <c:pt idx="2128">
                  <c:v>3.999999999996362E-2</c:v>
                </c:pt>
                <c:pt idx="2129">
                  <c:v>1.999999999998181E-2</c:v>
                </c:pt>
                <c:pt idx="2130">
                  <c:v>1.999999999998181E-2</c:v>
                </c:pt>
                <c:pt idx="2131">
                  <c:v>3.999999999996362E-2</c:v>
                </c:pt>
                <c:pt idx="2132">
                  <c:v>1.999999999998181E-2</c:v>
                </c:pt>
                <c:pt idx="2133">
                  <c:v>4.0000000000190994E-2</c:v>
                </c:pt>
                <c:pt idx="2134">
                  <c:v>1.999999999998181E-2</c:v>
                </c:pt>
                <c:pt idx="2135">
                  <c:v>3.999999999996362E-2</c:v>
                </c:pt>
                <c:pt idx="2136">
                  <c:v>1.999999999998181E-2</c:v>
                </c:pt>
                <c:pt idx="2137">
                  <c:v>3.999999999996362E-2</c:v>
                </c:pt>
                <c:pt idx="2138">
                  <c:v>3.999999999996362E-2</c:v>
                </c:pt>
                <c:pt idx="2139">
                  <c:v>1.999999999998181E-2</c:v>
                </c:pt>
                <c:pt idx="2140">
                  <c:v>3.999999999996362E-2</c:v>
                </c:pt>
                <c:pt idx="2141">
                  <c:v>4.0000000000190994E-2</c:v>
                </c:pt>
                <c:pt idx="2142">
                  <c:v>3.999999999996362E-2</c:v>
                </c:pt>
                <c:pt idx="2143">
                  <c:v>3.999999999996362E-2</c:v>
                </c:pt>
                <c:pt idx="2144">
                  <c:v>1.999999999998181E-2</c:v>
                </c:pt>
                <c:pt idx="2145">
                  <c:v>3.999999999996362E-2</c:v>
                </c:pt>
                <c:pt idx="2146">
                  <c:v>3.999999999996362E-2</c:v>
                </c:pt>
                <c:pt idx="2147">
                  <c:v>3.999999999996362E-2</c:v>
                </c:pt>
                <c:pt idx="2148">
                  <c:v>4.0000000000190994E-2</c:v>
                </c:pt>
                <c:pt idx="2149">
                  <c:v>3.999999999996362E-2</c:v>
                </c:pt>
                <c:pt idx="2150">
                  <c:v>3.999999999996362E-2</c:v>
                </c:pt>
                <c:pt idx="2151">
                  <c:v>3.999999999996362E-2</c:v>
                </c:pt>
                <c:pt idx="2152">
                  <c:v>3.999999999996362E-2</c:v>
                </c:pt>
                <c:pt idx="2153">
                  <c:v>3.999999999996362E-2</c:v>
                </c:pt>
                <c:pt idx="2154">
                  <c:v>4.0000000000190994E-2</c:v>
                </c:pt>
                <c:pt idx="2155">
                  <c:v>3.999999999996362E-2</c:v>
                </c:pt>
                <c:pt idx="2156">
                  <c:v>3.999999999996362E-2</c:v>
                </c:pt>
                <c:pt idx="2157">
                  <c:v>5.999999999994543E-2</c:v>
                </c:pt>
                <c:pt idx="2158">
                  <c:v>3.999999999996362E-2</c:v>
                </c:pt>
                <c:pt idx="2159">
                  <c:v>3.999999999996362E-2</c:v>
                </c:pt>
                <c:pt idx="2160">
                  <c:v>-1336.12</c:v>
                </c:pt>
                <c:pt idx="2161">
                  <c:v>1275.6600000000001</c:v>
                </c:pt>
                <c:pt idx="2162">
                  <c:v>1.999999999998181E-2</c:v>
                </c:pt>
                <c:pt idx="2163">
                  <c:v>1.999999999998181E-2</c:v>
                </c:pt>
                <c:pt idx="2164">
                  <c:v>3.999999999996362E-2</c:v>
                </c:pt>
                <c:pt idx="2165">
                  <c:v>1.999999999998181E-2</c:v>
                </c:pt>
                <c:pt idx="2166">
                  <c:v>1.999999999998181E-2</c:v>
                </c:pt>
                <c:pt idx="2167">
                  <c:v>3.999999999996362E-2</c:v>
                </c:pt>
                <c:pt idx="2168">
                  <c:v>1.999999999998181E-2</c:v>
                </c:pt>
                <c:pt idx="2169">
                  <c:v>4.0000000000190994E-2</c:v>
                </c:pt>
                <c:pt idx="2170">
                  <c:v>1.999999999998181E-2</c:v>
                </c:pt>
                <c:pt idx="2171">
                  <c:v>3.999999999996362E-2</c:v>
                </c:pt>
                <c:pt idx="2172">
                  <c:v>1.999999999998181E-2</c:v>
                </c:pt>
                <c:pt idx="2173">
                  <c:v>3.999999999996362E-2</c:v>
                </c:pt>
                <c:pt idx="2174">
                  <c:v>1.999999999998181E-2</c:v>
                </c:pt>
                <c:pt idx="2175">
                  <c:v>3.999999999996362E-2</c:v>
                </c:pt>
                <c:pt idx="2176">
                  <c:v>3.999999999996362E-2</c:v>
                </c:pt>
                <c:pt idx="2177">
                  <c:v>1.999999999998181E-2</c:v>
                </c:pt>
                <c:pt idx="2178">
                  <c:v>4.0000000000190994E-2</c:v>
                </c:pt>
                <c:pt idx="2179">
                  <c:v>3.999999999996362E-2</c:v>
                </c:pt>
                <c:pt idx="2180">
                  <c:v>3.999999999996362E-2</c:v>
                </c:pt>
                <c:pt idx="2181">
                  <c:v>1.999999999998181E-2</c:v>
                </c:pt>
                <c:pt idx="2182">
                  <c:v>3.999999999996362E-2</c:v>
                </c:pt>
                <c:pt idx="2183">
                  <c:v>3.999999999996362E-2</c:v>
                </c:pt>
                <c:pt idx="2184">
                  <c:v>4.0000000000190994E-2</c:v>
                </c:pt>
                <c:pt idx="2185">
                  <c:v>3.999999999996362E-2</c:v>
                </c:pt>
                <c:pt idx="2186">
                  <c:v>1.999999999998181E-2</c:v>
                </c:pt>
                <c:pt idx="2187">
                  <c:v>5.999999999994543E-2</c:v>
                </c:pt>
                <c:pt idx="2188">
                  <c:v>1.999999999998181E-2</c:v>
                </c:pt>
                <c:pt idx="2189">
                  <c:v>5.999999999994543E-2</c:v>
                </c:pt>
                <c:pt idx="2190">
                  <c:v>1.999999999998181E-2</c:v>
                </c:pt>
                <c:pt idx="2191">
                  <c:v>4.0000000000190994E-2</c:v>
                </c:pt>
                <c:pt idx="2192">
                  <c:v>3.999999999996362E-2</c:v>
                </c:pt>
                <c:pt idx="2193">
                  <c:v>3.999999999996362E-2</c:v>
                </c:pt>
                <c:pt idx="2194">
                  <c:v>5.999999999994543E-2</c:v>
                </c:pt>
                <c:pt idx="2195">
                  <c:v>3.999999999996362E-2</c:v>
                </c:pt>
                <c:pt idx="2196">
                  <c:v>18.539999999999964</c:v>
                </c:pt>
                <c:pt idx="2197">
                  <c:v>6.0000000000172804E-2</c:v>
                </c:pt>
                <c:pt idx="2198">
                  <c:v>1.999999999998181E-2</c:v>
                </c:pt>
                <c:pt idx="2199">
                  <c:v>1.999999999998181E-2</c:v>
                </c:pt>
                <c:pt idx="2200">
                  <c:v>3.999999999996362E-2</c:v>
                </c:pt>
                <c:pt idx="2201">
                  <c:v>1.999999999998181E-2</c:v>
                </c:pt>
                <c:pt idx="2202">
                  <c:v>1.999999999998181E-2</c:v>
                </c:pt>
                <c:pt idx="2203">
                  <c:v>3.999999999996362E-2</c:v>
                </c:pt>
                <c:pt idx="2204">
                  <c:v>1.999999999998181E-2</c:v>
                </c:pt>
                <c:pt idx="2205">
                  <c:v>4.0000000000190994E-2</c:v>
                </c:pt>
                <c:pt idx="2206">
                  <c:v>1.999999999998181E-2</c:v>
                </c:pt>
                <c:pt idx="2207">
                  <c:v>1.999999999998181E-2</c:v>
                </c:pt>
                <c:pt idx="2208">
                  <c:v>3.999999999996362E-2</c:v>
                </c:pt>
                <c:pt idx="2209">
                  <c:v>3.999999999996362E-2</c:v>
                </c:pt>
                <c:pt idx="2210">
                  <c:v>3.999999999996362E-2</c:v>
                </c:pt>
                <c:pt idx="2211">
                  <c:v>1.999999999998181E-2</c:v>
                </c:pt>
                <c:pt idx="2212">
                  <c:v>3.999999999996362E-2</c:v>
                </c:pt>
                <c:pt idx="2213">
                  <c:v>4.0000000000190994E-2</c:v>
                </c:pt>
                <c:pt idx="2214">
                  <c:v>1.999999999998181E-2</c:v>
                </c:pt>
                <c:pt idx="2215">
                  <c:v>3.999999999996362E-2</c:v>
                </c:pt>
                <c:pt idx="2216">
                  <c:v>3.999999999996362E-2</c:v>
                </c:pt>
                <c:pt idx="2217">
                  <c:v>3.999999999996362E-2</c:v>
                </c:pt>
                <c:pt idx="2218">
                  <c:v>1.999999999998181E-2</c:v>
                </c:pt>
                <c:pt idx="2219">
                  <c:v>5.999999999994543E-2</c:v>
                </c:pt>
                <c:pt idx="2220">
                  <c:v>2.0000000000209184E-2</c:v>
                </c:pt>
                <c:pt idx="2221">
                  <c:v>3.999999999996362E-2</c:v>
                </c:pt>
                <c:pt idx="2222">
                  <c:v>3.999999999996362E-2</c:v>
                </c:pt>
                <c:pt idx="2223">
                  <c:v>3.999999999996362E-2</c:v>
                </c:pt>
                <c:pt idx="2224">
                  <c:v>3.999999999996362E-2</c:v>
                </c:pt>
                <c:pt idx="2225">
                  <c:v>3.999999999996362E-2</c:v>
                </c:pt>
                <c:pt idx="2226">
                  <c:v>4.0000000000190994E-2</c:v>
                </c:pt>
                <c:pt idx="2227">
                  <c:v>3.999999999996362E-2</c:v>
                </c:pt>
                <c:pt idx="2228">
                  <c:v>3.999999999996362E-2</c:v>
                </c:pt>
                <c:pt idx="2229">
                  <c:v>3.999999999996362E-2</c:v>
                </c:pt>
                <c:pt idx="2230">
                  <c:v>3.999999999996362E-2</c:v>
                </c:pt>
                <c:pt idx="2231">
                  <c:v>3.999999999996362E-2</c:v>
                </c:pt>
                <c:pt idx="2232">
                  <c:v>19.160000000000082</c:v>
                </c:pt>
                <c:pt idx="2233">
                  <c:v>3.999999999996362E-2</c:v>
                </c:pt>
                <c:pt idx="2234">
                  <c:v>1.999999999998181E-2</c:v>
                </c:pt>
                <c:pt idx="2235">
                  <c:v>3.999999999996362E-2</c:v>
                </c:pt>
                <c:pt idx="2236">
                  <c:v>1.999999999998181E-2</c:v>
                </c:pt>
                <c:pt idx="2237">
                  <c:v>4.0000000000190994E-2</c:v>
                </c:pt>
                <c:pt idx="2238">
                  <c:v>1.999999999998181E-2</c:v>
                </c:pt>
                <c:pt idx="2239">
                  <c:v>1.999999999998181E-2</c:v>
                </c:pt>
                <c:pt idx="2240">
                  <c:v>3.999999999996362E-2</c:v>
                </c:pt>
                <c:pt idx="2241">
                  <c:v>1.999999999998181E-2</c:v>
                </c:pt>
                <c:pt idx="2242">
                  <c:v>3.999999999996362E-2</c:v>
                </c:pt>
                <c:pt idx="2243">
                  <c:v>1.999999999998181E-2</c:v>
                </c:pt>
                <c:pt idx="2244">
                  <c:v>3.999999999996362E-2</c:v>
                </c:pt>
                <c:pt idx="2245">
                  <c:v>1.999999999998181E-2</c:v>
                </c:pt>
                <c:pt idx="2246">
                  <c:v>4.0000000000190994E-2</c:v>
                </c:pt>
                <c:pt idx="2247">
                  <c:v>3.999999999996362E-2</c:v>
                </c:pt>
                <c:pt idx="2248">
                  <c:v>1.999999999998181E-2</c:v>
                </c:pt>
                <c:pt idx="2249">
                  <c:v>3.999999999996362E-2</c:v>
                </c:pt>
                <c:pt idx="2250">
                  <c:v>3.999999999996362E-2</c:v>
                </c:pt>
                <c:pt idx="2251">
                  <c:v>3.999999999996362E-2</c:v>
                </c:pt>
                <c:pt idx="2252">
                  <c:v>1.999999999998181E-2</c:v>
                </c:pt>
                <c:pt idx="2253">
                  <c:v>4.0000000000190994E-2</c:v>
                </c:pt>
                <c:pt idx="2254">
                  <c:v>3.999999999996362E-2</c:v>
                </c:pt>
                <c:pt idx="2255">
                  <c:v>1.999999999998181E-2</c:v>
                </c:pt>
                <c:pt idx="2256">
                  <c:v>3.999999999996362E-2</c:v>
                </c:pt>
                <c:pt idx="2257">
                  <c:v>3.999999999996362E-2</c:v>
                </c:pt>
                <c:pt idx="2258">
                  <c:v>3.999999999996362E-2</c:v>
                </c:pt>
                <c:pt idx="2259">
                  <c:v>3.999999999996362E-2</c:v>
                </c:pt>
                <c:pt idx="2260">
                  <c:v>4.0000000000190994E-2</c:v>
                </c:pt>
                <c:pt idx="2261">
                  <c:v>3.999999999996362E-2</c:v>
                </c:pt>
                <c:pt idx="2262">
                  <c:v>3.999999999996362E-2</c:v>
                </c:pt>
                <c:pt idx="2263">
                  <c:v>3.999999999996362E-2</c:v>
                </c:pt>
                <c:pt idx="2264">
                  <c:v>3.999999999996362E-2</c:v>
                </c:pt>
                <c:pt idx="2265">
                  <c:v>3.999999999996362E-2</c:v>
                </c:pt>
                <c:pt idx="2266">
                  <c:v>6.0000000000172804E-2</c:v>
                </c:pt>
                <c:pt idx="2267">
                  <c:v>1.999999999998181E-2</c:v>
                </c:pt>
                <c:pt idx="2268">
                  <c:v>18.480000000000018</c:v>
                </c:pt>
                <c:pt idx="2269">
                  <c:v>1.999999999998181E-2</c:v>
                </c:pt>
                <c:pt idx="2270">
                  <c:v>1.999999999998181E-2</c:v>
                </c:pt>
                <c:pt idx="2271">
                  <c:v>3.999999999996362E-2</c:v>
                </c:pt>
                <c:pt idx="2272">
                  <c:v>1.999999999998181E-2</c:v>
                </c:pt>
                <c:pt idx="2273">
                  <c:v>3.999999999996362E-2</c:v>
                </c:pt>
                <c:pt idx="2274">
                  <c:v>1.999999999998181E-2</c:v>
                </c:pt>
                <c:pt idx="2275">
                  <c:v>3.999999999996362E-2</c:v>
                </c:pt>
                <c:pt idx="2276">
                  <c:v>2.0000000000209184E-2</c:v>
                </c:pt>
                <c:pt idx="2277">
                  <c:v>3.999999999996362E-2</c:v>
                </c:pt>
                <c:pt idx="2278">
                  <c:v>1.999999999998181E-2</c:v>
                </c:pt>
                <c:pt idx="2279">
                  <c:v>3.999999999996362E-2</c:v>
                </c:pt>
                <c:pt idx="2280">
                  <c:v>3.999999999996362E-2</c:v>
                </c:pt>
                <c:pt idx="2281">
                  <c:v>1.999999999998181E-2</c:v>
                </c:pt>
                <c:pt idx="2282">
                  <c:v>3.999999999996362E-2</c:v>
                </c:pt>
                <c:pt idx="2283">
                  <c:v>4.0000000000190994E-2</c:v>
                </c:pt>
                <c:pt idx="2284">
                  <c:v>1.999999999998181E-2</c:v>
                </c:pt>
                <c:pt idx="2285">
                  <c:v>3.999999999996362E-2</c:v>
                </c:pt>
                <c:pt idx="2286">
                  <c:v>3.999999999996362E-2</c:v>
                </c:pt>
                <c:pt idx="2287">
                  <c:v>3.999999999996362E-2</c:v>
                </c:pt>
                <c:pt idx="2288">
                  <c:v>1.999999999998181E-2</c:v>
                </c:pt>
                <c:pt idx="2289">
                  <c:v>5.999999999994543E-2</c:v>
                </c:pt>
                <c:pt idx="2290">
                  <c:v>1.999999999998181E-2</c:v>
                </c:pt>
                <c:pt idx="2291">
                  <c:v>4.0000000000190994E-2</c:v>
                </c:pt>
                <c:pt idx="2292">
                  <c:v>3.999999999996362E-2</c:v>
                </c:pt>
                <c:pt idx="2293">
                  <c:v>3.999999999996362E-2</c:v>
                </c:pt>
                <c:pt idx="2294">
                  <c:v>3.999999999996362E-2</c:v>
                </c:pt>
                <c:pt idx="2295">
                  <c:v>3.999999999996362E-2</c:v>
                </c:pt>
                <c:pt idx="2296">
                  <c:v>3.999999999996362E-2</c:v>
                </c:pt>
                <c:pt idx="2297">
                  <c:v>4.0000000000190994E-2</c:v>
                </c:pt>
                <c:pt idx="2298">
                  <c:v>5.999999999994543E-2</c:v>
                </c:pt>
                <c:pt idx="2299">
                  <c:v>3.999999999996362E-2</c:v>
                </c:pt>
                <c:pt idx="2300">
                  <c:v>3.999999999996362E-2</c:v>
                </c:pt>
                <c:pt idx="2301">
                  <c:v>3.999999999996362E-2</c:v>
                </c:pt>
                <c:pt idx="2302">
                  <c:v>3.999999999996362E-2</c:v>
                </c:pt>
                <c:pt idx="2303">
                  <c:v>4.0000000000190994E-2</c:v>
                </c:pt>
                <c:pt idx="2304">
                  <c:v>-1336.66</c:v>
                </c:pt>
                <c:pt idx="2305">
                  <c:v>0</c:v>
                </c:pt>
                <c:pt idx="2306">
                  <c:v>1276.42</c:v>
                </c:pt>
                <c:pt idx="2307">
                  <c:v>0</c:v>
                </c:pt>
                <c:pt idx="2308">
                  <c:v>0</c:v>
                </c:pt>
                <c:pt idx="2309">
                  <c:v>1.999999999998181E-2</c:v>
                </c:pt>
                <c:pt idx="2310">
                  <c:v>1.999999999998181E-2</c:v>
                </c:pt>
                <c:pt idx="2311">
                  <c:v>1.999999999998181E-2</c:v>
                </c:pt>
                <c:pt idx="2312">
                  <c:v>1.999999999998181E-2</c:v>
                </c:pt>
                <c:pt idx="2313">
                  <c:v>1.999999999998181E-2</c:v>
                </c:pt>
                <c:pt idx="2314">
                  <c:v>3.999999999996362E-2</c:v>
                </c:pt>
                <c:pt idx="2315">
                  <c:v>1.999999999998181E-2</c:v>
                </c:pt>
                <c:pt idx="2316">
                  <c:v>1.999999999998181E-2</c:v>
                </c:pt>
                <c:pt idx="2317">
                  <c:v>4.0000000000190994E-2</c:v>
                </c:pt>
                <c:pt idx="2318">
                  <c:v>1.999999999998181E-2</c:v>
                </c:pt>
                <c:pt idx="2319">
                  <c:v>3.999999999996362E-2</c:v>
                </c:pt>
                <c:pt idx="2320">
                  <c:v>3.999999999996362E-2</c:v>
                </c:pt>
                <c:pt idx="2321">
                  <c:v>1.999999999998181E-2</c:v>
                </c:pt>
                <c:pt idx="2322">
                  <c:v>3.999999999996362E-2</c:v>
                </c:pt>
                <c:pt idx="2323">
                  <c:v>1.999999999998181E-2</c:v>
                </c:pt>
                <c:pt idx="2324">
                  <c:v>3.999999999996362E-2</c:v>
                </c:pt>
                <c:pt idx="2325">
                  <c:v>4.0000000000190994E-2</c:v>
                </c:pt>
                <c:pt idx="2326">
                  <c:v>1.999999999998181E-2</c:v>
                </c:pt>
                <c:pt idx="2327">
                  <c:v>5.999999999994543E-2</c:v>
                </c:pt>
                <c:pt idx="2328">
                  <c:v>1.999999999998181E-2</c:v>
                </c:pt>
                <c:pt idx="2329">
                  <c:v>3.999999999996362E-2</c:v>
                </c:pt>
                <c:pt idx="2330">
                  <c:v>3.999999999996362E-2</c:v>
                </c:pt>
                <c:pt idx="2331">
                  <c:v>3.999999999996362E-2</c:v>
                </c:pt>
                <c:pt idx="2332">
                  <c:v>4.0000000000190994E-2</c:v>
                </c:pt>
                <c:pt idx="2333">
                  <c:v>1.999999999998181E-2</c:v>
                </c:pt>
                <c:pt idx="2334">
                  <c:v>3.999999999996362E-2</c:v>
                </c:pt>
                <c:pt idx="2335">
                  <c:v>5.999999999994543E-2</c:v>
                </c:pt>
                <c:pt idx="2336">
                  <c:v>1.999999999998181E-2</c:v>
                </c:pt>
                <c:pt idx="2337">
                  <c:v>3.999999999996362E-2</c:v>
                </c:pt>
                <c:pt idx="2338">
                  <c:v>4.0000000000190994E-2</c:v>
                </c:pt>
                <c:pt idx="2339">
                  <c:v>3.999999999996362E-2</c:v>
                </c:pt>
                <c:pt idx="2340">
                  <c:v>-1277.42</c:v>
                </c:pt>
                <c:pt idx="2341">
                  <c:v>1296.22</c:v>
                </c:pt>
                <c:pt idx="2342">
                  <c:v>-5.999999999994543E-2</c:v>
                </c:pt>
                <c:pt idx="2343">
                  <c:v>1.999999999998181E-2</c:v>
                </c:pt>
                <c:pt idx="2344">
                  <c:v>0</c:v>
                </c:pt>
                <c:pt idx="2345">
                  <c:v>1.999999999998181E-2</c:v>
                </c:pt>
                <c:pt idx="2346">
                  <c:v>1.999999999998181E-2</c:v>
                </c:pt>
                <c:pt idx="2347">
                  <c:v>1.999999999998181E-2</c:v>
                </c:pt>
                <c:pt idx="2348">
                  <c:v>1.999999999998181E-2</c:v>
                </c:pt>
                <c:pt idx="2349">
                  <c:v>1.999999999998181E-2</c:v>
                </c:pt>
                <c:pt idx="2350">
                  <c:v>3.999999999996362E-2</c:v>
                </c:pt>
                <c:pt idx="2351">
                  <c:v>1.999999999998181E-2</c:v>
                </c:pt>
                <c:pt idx="2352">
                  <c:v>4.0000000000190994E-2</c:v>
                </c:pt>
                <c:pt idx="2353">
                  <c:v>1.999999999998181E-2</c:v>
                </c:pt>
                <c:pt idx="2354">
                  <c:v>3.999999999996362E-2</c:v>
                </c:pt>
                <c:pt idx="2355">
                  <c:v>1.999999999998181E-2</c:v>
                </c:pt>
                <c:pt idx="2356">
                  <c:v>3.999999999996362E-2</c:v>
                </c:pt>
                <c:pt idx="2357">
                  <c:v>1.999999999998181E-2</c:v>
                </c:pt>
                <c:pt idx="2358">
                  <c:v>3.999999999996362E-2</c:v>
                </c:pt>
                <c:pt idx="2359">
                  <c:v>3.999999999996362E-2</c:v>
                </c:pt>
                <c:pt idx="2360">
                  <c:v>4.0000000000190994E-2</c:v>
                </c:pt>
                <c:pt idx="2361">
                  <c:v>1.999999999998181E-2</c:v>
                </c:pt>
                <c:pt idx="2362">
                  <c:v>3.999999999996362E-2</c:v>
                </c:pt>
                <c:pt idx="2363">
                  <c:v>3.999999999996362E-2</c:v>
                </c:pt>
                <c:pt idx="2364">
                  <c:v>1.999999999998181E-2</c:v>
                </c:pt>
                <c:pt idx="2365">
                  <c:v>3.999999999996362E-2</c:v>
                </c:pt>
                <c:pt idx="2366">
                  <c:v>3.999999999996362E-2</c:v>
                </c:pt>
                <c:pt idx="2367">
                  <c:v>4.0000000000190994E-2</c:v>
                </c:pt>
                <c:pt idx="2368">
                  <c:v>3.999999999996362E-2</c:v>
                </c:pt>
                <c:pt idx="2369">
                  <c:v>3.999999999996362E-2</c:v>
                </c:pt>
                <c:pt idx="2370">
                  <c:v>3.999999999996362E-2</c:v>
                </c:pt>
                <c:pt idx="2371">
                  <c:v>3.999999999996362E-2</c:v>
                </c:pt>
                <c:pt idx="2372">
                  <c:v>3.999999999996362E-2</c:v>
                </c:pt>
                <c:pt idx="2373">
                  <c:v>3.999999999996362E-2</c:v>
                </c:pt>
                <c:pt idx="2374">
                  <c:v>2.0000000000209184E-2</c:v>
                </c:pt>
                <c:pt idx="2375">
                  <c:v>3.999999999996362E-2</c:v>
                </c:pt>
                <c:pt idx="2376">
                  <c:v>19.379999999999882</c:v>
                </c:pt>
                <c:pt idx="2377">
                  <c:v>-1.999999999998181E-2</c:v>
                </c:pt>
                <c:pt idx="2378">
                  <c:v>-1.999999999998181E-2</c:v>
                </c:pt>
                <c:pt idx="2379">
                  <c:v>0</c:v>
                </c:pt>
                <c:pt idx="2380">
                  <c:v>1.999999999998181E-2</c:v>
                </c:pt>
                <c:pt idx="2381">
                  <c:v>0</c:v>
                </c:pt>
                <c:pt idx="2382">
                  <c:v>1.999999999998181E-2</c:v>
                </c:pt>
                <c:pt idx="2383">
                  <c:v>1.999999999998181E-2</c:v>
                </c:pt>
                <c:pt idx="2384">
                  <c:v>1.999999999998181E-2</c:v>
                </c:pt>
                <c:pt idx="2385">
                  <c:v>4.0000000000190994E-2</c:v>
                </c:pt>
                <c:pt idx="2386">
                  <c:v>1.999999999998181E-2</c:v>
                </c:pt>
                <c:pt idx="2387">
                  <c:v>3.999999999996362E-2</c:v>
                </c:pt>
                <c:pt idx="2388">
                  <c:v>1.999999999998181E-2</c:v>
                </c:pt>
                <c:pt idx="2389">
                  <c:v>3.999999999996362E-2</c:v>
                </c:pt>
                <c:pt idx="2390">
                  <c:v>1.999999999998181E-2</c:v>
                </c:pt>
                <c:pt idx="2391">
                  <c:v>3.999999999996362E-2</c:v>
                </c:pt>
                <c:pt idx="2392">
                  <c:v>1.999999999998181E-2</c:v>
                </c:pt>
                <c:pt idx="2393">
                  <c:v>4.0000000000190994E-2</c:v>
                </c:pt>
                <c:pt idx="2394">
                  <c:v>1.999999999998181E-2</c:v>
                </c:pt>
                <c:pt idx="2395">
                  <c:v>3.999999999996362E-2</c:v>
                </c:pt>
                <c:pt idx="2396">
                  <c:v>3.999999999996362E-2</c:v>
                </c:pt>
                <c:pt idx="2397">
                  <c:v>1.999999999998181E-2</c:v>
                </c:pt>
                <c:pt idx="2398">
                  <c:v>3.999999999996362E-2</c:v>
                </c:pt>
                <c:pt idx="2399">
                  <c:v>3.999999999996362E-2</c:v>
                </c:pt>
                <c:pt idx="2400">
                  <c:v>3.999999999996362E-2</c:v>
                </c:pt>
                <c:pt idx="2401">
                  <c:v>4.0000000000190994E-2</c:v>
                </c:pt>
                <c:pt idx="2402">
                  <c:v>3.999999999996362E-2</c:v>
                </c:pt>
                <c:pt idx="2403">
                  <c:v>3.999999999996362E-2</c:v>
                </c:pt>
                <c:pt idx="2404">
                  <c:v>1.999999999998181E-2</c:v>
                </c:pt>
                <c:pt idx="2405">
                  <c:v>3.999999999996362E-2</c:v>
                </c:pt>
                <c:pt idx="2406">
                  <c:v>3.999999999996362E-2</c:v>
                </c:pt>
                <c:pt idx="2407">
                  <c:v>6.0000000000172804E-2</c:v>
                </c:pt>
                <c:pt idx="2408">
                  <c:v>1.999999999998181E-2</c:v>
                </c:pt>
                <c:pt idx="2409">
                  <c:v>3.999999999996362E-2</c:v>
                </c:pt>
                <c:pt idx="2410">
                  <c:v>3.999999999996362E-2</c:v>
                </c:pt>
                <c:pt idx="2411">
                  <c:v>5.999999999994543E-2</c:v>
                </c:pt>
                <c:pt idx="2412">
                  <c:v>18.660000000000082</c:v>
                </c:pt>
                <c:pt idx="2413">
                  <c:v>-1.999999999998181E-2</c:v>
                </c:pt>
                <c:pt idx="2414">
                  <c:v>-1.999999999998181E-2</c:v>
                </c:pt>
                <c:pt idx="2415">
                  <c:v>1.999999999998181E-2</c:v>
                </c:pt>
                <c:pt idx="2416">
                  <c:v>0</c:v>
                </c:pt>
                <c:pt idx="2417">
                  <c:v>1.999999999998181E-2</c:v>
                </c:pt>
                <c:pt idx="2418">
                  <c:v>1.999999999998181E-2</c:v>
                </c:pt>
                <c:pt idx="2419">
                  <c:v>1.999999999998181E-2</c:v>
                </c:pt>
                <c:pt idx="2420">
                  <c:v>3.999999999996362E-2</c:v>
                </c:pt>
                <c:pt idx="2421">
                  <c:v>1.999999999998181E-2</c:v>
                </c:pt>
                <c:pt idx="2422">
                  <c:v>1.999999999998181E-2</c:v>
                </c:pt>
                <c:pt idx="2423">
                  <c:v>4.0000000000190994E-2</c:v>
                </c:pt>
                <c:pt idx="2424">
                  <c:v>1.999999999998181E-2</c:v>
                </c:pt>
                <c:pt idx="2425">
                  <c:v>3.999999999996362E-2</c:v>
                </c:pt>
                <c:pt idx="2426">
                  <c:v>1.999999999998181E-2</c:v>
                </c:pt>
                <c:pt idx="2427">
                  <c:v>3.999999999996362E-2</c:v>
                </c:pt>
                <c:pt idx="2428">
                  <c:v>3.999999999996362E-2</c:v>
                </c:pt>
                <c:pt idx="2429">
                  <c:v>3.999999999996362E-2</c:v>
                </c:pt>
                <c:pt idx="2430">
                  <c:v>1.999999999998181E-2</c:v>
                </c:pt>
                <c:pt idx="2431">
                  <c:v>4.0000000000190994E-2</c:v>
                </c:pt>
                <c:pt idx="2432">
                  <c:v>3.999999999996362E-2</c:v>
                </c:pt>
                <c:pt idx="2433">
                  <c:v>1.999999999998181E-2</c:v>
                </c:pt>
                <c:pt idx="2434">
                  <c:v>5.999999999994543E-2</c:v>
                </c:pt>
                <c:pt idx="2435">
                  <c:v>3.999999999996362E-2</c:v>
                </c:pt>
                <c:pt idx="2436">
                  <c:v>1.999999999998181E-2</c:v>
                </c:pt>
                <c:pt idx="2437">
                  <c:v>3.999999999996362E-2</c:v>
                </c:pt>
                <c:pt idx="2438">
                  <c:v>4.0000000000190994E-2</c:v>
                </c:pt>
                <c:pt idx="2439">
                  <c:v>3.999999999996362E-2</c:v>
                </c:pt>
                <c:pt idx="2440">
                  <c:v>3.999999999996362E-2</c:v>
                </c:pt>
                <c:pt idx="2441">
                  <c:v>3.999999999996362E-2</c:v>
                </c:pt>
                <c:pt idx="2442">
                  <c:v>3.999999999996362E-2</c:v>
                </c:pt>
                <c:pt idx="2443">
                  <c:v>5.999999999994543E-2</c:v>
                </c:pt>
                <c:pt idx="2444">
                  <c:v>4.0000000000190994E-2</c:v>
                </c:pt>
                <c:pt idx="2445">
                  <c:v>1.999999999998181E-2</c:v>
                </c:pt>
                <c:pt idx="2446">
                  <c:v>5.999999999994543E-2</c:v>
                </c:pt>
                <c:pt idx="2447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48226H40040-Case_Temp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Mapping!$I$2:$I$2449</c:f>
              <c:numCache>
                <c:formatCode>General</c:formatCode>
                <c:ptCount val="2448"/>
                <c:pt idx="0">
                  <c:v>-5.38</c:v>
                </c:pt>
                <c:pt idx="1">
                  <c:v>-4.95</c:v>
                </c:pt>
                <c:pt idx="2">
                  <c:v>-5.01</c:v>
                </c:pt>
                <c:pt idx="3">
                  <c:v>-5.01</c:v>
                </c:pt>
                <c:pt idx="4">
                  <c:v>-4.95</c:v>
                </c:pt>
                <c:pt idx="5">
                  <c:v>-5.01</c:v>
                </c:pt>
                <c:pt idx="6">
                  <c:v>-4.96</c:v>
                </c:pt>
                <c:pt idx="7">
                  <c:v>-4.96</c:v>
                </c:pt>
                <c:pt idx="8">
                  <c:v>-5.0199999999999996</c:v>
                </c:pt>
                <c:pt idx="9">
                  <c:v>-5</c:v>
                </c:pt>
                <c:pt idx="10">
                  <c:v>-5</c:v>
                </c:pt>
                <c:pt idx="11">
                  <c:v>-4.99</c:v>
                </c:pt>
                <c:pt idx="12">
                  <c:v>-4.9800000000000004</c:v>
                </c:pt>
                <c:pt idx="13">
                  <c:v>-4.9800000000000004</c:v>
                </c:pt>
                <c:pt idx="14">
                  <c:v>-5</c:v>
                </c:pt>
                <c:pt idx="15">
                  <c:v>-4.97</c:v>
                </c:pt>
                <c:pt idx="16">
                  <c:v>-5.0199999999999996</c:v>
                </c:pt>
                <c:pt idx="17">
                  <c:v>-4.99</c:v>
                </c:pt>
                <c:pt idx="18">
                  <c:v>-5.01</c:v>
                </c:pt>
                <c:pt idx="19">
                  <c:v>-5</c:v>
                </c:pt>
                <c:pt idx="20">
                  <c:v>-5.03</c:v>
                </c:pt>
                <c:pt idx="21">
                  <c:v>-4.9400000000000004</c:v>
                </c:pt>
                <c:pt idx="22">
                  <c:v>-5.01</c:v>
                </c:pt>
                <c:pt idx="23">
                  <c:v>-5.01</c:v>
                </c:pt>
                <c:pt idx="24">
                  <c:v>-4.9800000000000004</c:v>
                </c:pt>
                <c:pt idx="25">
                  <c:v>-5.0999999999999996</c:v>
                </c:pt>
                <c:pt idx="26">
                  <c:v>-4.9400000000000004</c:v>
                </c:pt>
                <c:pt idx="27">
                  <c:v>-4.92</c:v>
                </c:pt>
                <c:pt idx="28">
                  <c:v>-5.05</c:v>
                </c:pt>
                <c:pt idx="29">
                  <c:v>-4.97</c:v>
                </c:pt>
                <c:pt idx="30">
                  <c:v>-5.0199999999999996</c:v>
                </c:pt>
                <c:pt idx="31">
                  <c:v>-4.91</c:v>
                </c:pt>
                <c:pt idx="32">
                  <c:v>-4.95</c:v>
                </c:pt>
                <c:pt idx="33">
                  <c:v>-5.03</c:v>
                </c:pt>
                <c:pt idx="34">
                  <c:v>-4.96</c:v>
                </c:pt>
                <c:pt idx="35">
                  <c:v>-4.97</c:v>
                </c:pt>
                <c:pt idx="36">
                  <c:v>-5.38</c:v>
                </c:pt>
                <c:pt idx="37">
                  <c:v>-4.95</c:v>
                </c:pt>
                <c:pt idx="38">
                  <c:v>-5.01</c:v>
                </c:pt>
                <c:pt idx="39">
                  <c:v>-5.01</c:v>
                </c:pt>
                <c:pt idx="40">
                  <c:v>-4.95</c:v>
                </c:pt>
                <c:pt idx="41">
                  <c:v>-5.01</c:v>
                </c:pt>
                <c:pt idx="42">
                  <c:v>-4.96</c:v>
                </c:pt>
                <c:pt idx="43">
                  <c:v>-4.96</c:v>
                </c:pt>
                <c:pt idx="44">
                  <c:v>-5.0199999999999996</c:v>
                </c:pt>
                <c:pt idx="45">
                  <c:v>-5</c:v>
                </c:pt>
                <c:pt idx="46">
                  <c:v>-5</c:v>
                </c:pt>
                <c:pt idx="47">
                  <c:v>-4.99</c:v>
                </c:pt>
                <c:pt idx="48">
                  <c:v>-4.9800000000000004</c:v>
                </c:pt>
                <c:pt idx="49">
                  <c:v>-4.9800000000000004</c:v>
                </c:pt>
                <c:pt idx="50">
                  <c:v>-5</c:v>
                </c:pt>
                <c:pt idx="51">
                  <c:v>-4.97</c:v>
                </c:pt>
                <c:pt idx="52">
                  <c:v>-5.0199999999999996</c:v>
                </c:pt>
                <c:pt idx="53">
                  <c:v>-4.99</c:v>
                </c:pt>
                <c:pt idx="54">
                  <c:v>-5.01</c:v>
                </c:pt>
                <c:pt idx="55">
                  <c:v>-5</c:v>
                </c:pt>
                <c:pt idx="56">
                  <c:v>-5.03</c:v>
                </c:pt>
                <c:pt idx="57">
                  <c:v>-4.9400000000000004</c:v>
                </c:pt>
                <c:pt idx="58">
                  <c:v>-5.01</c:v>
                </c:pt>
                <c:pt idx="59">
                  <c:v>-5.01</c:v>
                </c:pt>
                <c:pt idx="60">
                  <c:v>-4.9800000000000004</c:v>
                </c:pt>
                <c:pt idx="61">
                  <c:v>-5.0999999999999996</c:v>
                </c:pt>
                <c:pt idx="62">
                  <c:v>-4.9400000000000004</c:v>
                </c:pt>
                <c:pt idx="63">
                  <c:v>-4.92</c:v>
                </c:pt>
                <c:pt idx="64">
                  <c:v>-5.05</c:v>
                </c:pt>
                <c:pt idx="65">
                  <c:v>-4.97</c:v>
                </c:pt>
                <c:pt idx="66">
                  <c:v>-5.0199999999999996</c:v>
                </c:pt>
                <c:pt idx="67">
                  <c:v>-4.91</c:v>
                </c:pt>
                <c:pt idx="68">
                  <c:v>-4.95</c:v>
                </c:pt>
                <c:pt idx="69">
                  <c:v>-5.03</c:v>
                </c:pt>
                <c:pt idx="70">
                  <c:v>-4.96</c:v>
                </c:pt>
                <c:pt idx="71">
                  <c:v>-4.97</c:v>
                </c:pt>
                <c:pt idx="72">
                  <c:v>-5.38</c:v>
                </c:pt>
                <c:pt idx="73">
                  <c:v>-4.95</c:v>
                </c:pt>
                <c:pt idx="74">
                  <c:v>-5.01</c:v>
                </c:pt>
                <c:pt idx="75">
                  <c:v>-5.01</c:v>
                </c:pt>
                <c:pt idx="76">
                  <c:v>-4.95</c:v>
                </c:pt>
                <c:pt idx="77">
                  <c:v>-5.01</c:v>
                </c:pt>
                <c:pt idx="78">
                  <c:v>-4.96</c:v>
                </c:pt>
                <c:pt idx="79">
                  <c:v>-4.96</c:v>
                </c:pt>
                <c:pt idx="80">
                  <c:v>-5.0199999999999996</c:v>
                </c:pt>
                <c:pt idx="81">
                  <c:v>-5</c:v>
                </c:pt>
                <c:pt idx="82">
                  <c:v>-5</c:v>
                </c:pt>
                <c:pt idx="83">
                  <c:v>-4.99</c:v>
                </c:pt>
                <c:pt idx="84">
                  <c:v>-4.9800000000000004</c:v>
                </c:pt>
                <c:pt idx="85">
                  <c:v>-4.9800000000000004</c:v>
                </c:pt>
                <c:pt idx="86">
                  <c:v>-5</c:v>
                </c:pt>
                <c:pt idx="87">
                  <c:v>-4.97</c:v>
                </c:pt>
                <c:pt idx="88">
                  <c:v>-5.0199999999999996</c:v>
                </c:pt>
                <c:pt idx="89">
                  <c:v>-4.99</c:v>
                </c:pt>
                <c:pt idx="90">
                  <c:v>-5.01</c:v>
                </c:pt>
                <c:pt idx="91">
                  <c:v>-5</c:v>
                </c:pt>
                <c:pt idx="92">
                  <c:v>-5.03</c:v>
                </c:pt>
                <c:pt idx="93">
                  <c:v>-4.9400000000000004</c:v>
                </c:pt>
                <c:pt idx="94">
                  <c:v>-5.01</c:v>
                </c:pt>
                <c:pt idx="95">
                  <c:v>-5.01</c:v>
                </c:pt>
                <c:pt idx="96">
                  <c:v>-4.9800000000000004</c:v>
                </c:pt>
                <c:pt idx="97">
                  <c:v>-5.0999999999999996</c:v>
                </c:pt>
                <c:pt idx="98">
                  <c:v>-4.9400000000000004</c:v>
                </c:pt>
                <c:pt idx="99">
                  <c:v>-4.92</c:v>
                </c:pt>
                <c:pt idx="100">
                  <c:v>-5.05</c:v>
                </c:pt>
                <c:pt idx="101">
                  <c:v>-4.97</c:v>
                </c:pt>
                <c:pt idx="102">
                  <c:v>-5.0199999999999996</c:v>
                </c:pt>
                <c:pt idx="103">
                  <c:v>-4.91</c:v>
                </c:pt>
                <c:pt idx="104">
                  <c:v>-4.95</c:v>
                </c:pt>
                <c:pt idx="105">
                  <c:v>-5.03</c:v>
                </c:pt>
                <c:pt idx="106">
                  <c:v>-4.96</c:v>
                </c:pt>
                <c:pt idx="107">
                  <c:v>-4.97</c:v>
                </c:pt>
                <c:pt idx="108">
                  <c:v>-5.38</c:v>
                </c:pt>
                <c:pt idx="109">
                  <c:v>-4.95</c:v>
                </c:pt>
                <c:pt idx="110">
                  <c:v>-5.01</c:v>
                </c:pt>
                <c:pt idx="111">
                  <c:v>-5.01</c:v>
                </c:pt>
                <c:pt idx="112">
                  <c:v>-4.95</c:v>
                </c:pt>
                <c:pt idx="113">
                  <c:v>-5.01</c:v>
                </c:pt>
                <c:pt idx="114">
                  <c:v>-4.96</c:v>
                </c:pt>
                <c:pt idx="115">
                  <c:v>-4.96</c:v>
                </c:pt>
                <c:pt idx="116">
                  <c:v>-5.0199999999999996</c:v>
                </c:pt>
                <c:pt idx="117">
                  <c:v>-5</c:v>
                </c:pt>
                <c:pt idx="118">
                  <c:v>-5</c:v>
                </c:pt>
                <c:pt idx="119">
                  <c:v>-4.99</c:v>
                </c:pt>
                <c:pt idx="120">
                  <c:v>-4.9800000000000004</c:v>
                </c:pt>
                <c:pt idx="121">
                  <c:v>-4.9800000000000004</c:v>
                </c:pt>
                <c:pt idx="122">
                  <c:v>-5</c:v>
                </c:pt>
                <c:pt idx="123">
                  <c:v>-4.97</c:v>
                </c:pt>
                <c:pt idx="124">
                  <c:v>-5.0199999999999996</c:v>
                </c:pt>
                <c:pt idx="125">
                  <c:v>-4.99</c:v>
                </c:pt>
                <c:pt idx="126">
                  <c:v>-5.01</c:v>
                </c:pt>
                <c:pt idx="127">
                  <c:v>-5</c:v>
                </c:pt>
                <c:pt idx="128">
                  <c:v>-5.03</c:v>
                </c:pt>
                <c:pt idx="129">
                  <c:v>-4.9400000000000004</c:v>
                </c:pt>
                <c:pt idx="130">
                  <c:v>-5.01</c:v>
                </c:pt>
                <c:pt idx="131">
                  <c:v>-5.01</c:v>
                </c:pt>
                <c:pt idx="132">
                  <c:v>-4.9800000000000004</c:v>
                </c:pt>
                <c:pt idx="133">
                  <c:v>-5.0999999999999996</c:v>
                </c:pt>
                <c:pt idx="134">
                  <c:v>-4.9400000000000004</c:v>
                </c:pt>
                <c:pt idx="135">
                  <c:v>-4.92</c:v>
                </c:pt>
                <c:pt idx="136">
                  <c:v>-5.05</c:v>
                </c:pt>
                <c:pt idx="137">
                  <c:v>-4.97</c:v>
                </c:pt>
                <c:pt idx="138">
                  <c:v>-5.0199999999999996</c:v>
                </c:pt>
                <c:pt idx="139">
                  <c:v>-4.91</c:v>
                </c:pt>
                <c:pt idx="140">
                  <c:v>-4.95</c:v>
                </c:pt>
                <c:pt idx="141">
                  <c:v>-5.03</c:v>
                </c:pt>
                <c:pt idx="142">
                  <c:v>-4.96</c:v>
                </c:pt>
                <c:pt idx="143">
                  <c:v>-4.97</c:v>
                </c:pt>
                <c:pt idx="144">
                  <c:v>-0.23</c:v>
                </c:pt>
                <c:pt idx="145">
                  <c:v>7.0000000000000007E-2</c:v>
                </c:pt>
                <c:pt idx="146">
                  <c:v>-0.01</c:v>
                </c:pt>
                <c:pt idx="147">
                  <c:v>0.01</c:v>
                </c:pt>
                <c:pt idx="148">
                  <c:v>0</c:v>
                </c:pt>
                <c:pt idx="149">
                  <c:v>0.02</c:v>
                </c:pt>
                <c:pt idx="150">
                  <c:v>0</c:v>
                </c:pt>
                <c:pt idx="151">
                  <c:v>0.02</c:v>
                </c:pt>
                <c:pt idx="152">
                  <c:v>0.02</c:v>
                </c:pt>
                <c:pt idx="153">
                  <c:v>0.02</c:v>
                </c:pt>
                <c:pt idx="154">
                  <c:v>0</c:v>
                </c:pt>
                <c:pt idx="155">
                  <c:v>-0.01</c:v>
                </c:pt>
                <c:pt idx="156">
                  <c:v>0.03</c:v>
                </c:pt>
                <c:pt idx="157">
                  <c:v>-0.04</c:v>
                </c:pt>
                <c:pt idx="158">
                  <c:v>0</c:v>
                </c:pt>
                <c:pt idx="159">
                  <c:v>-0.02</c:v>
                </c:pt>
                <c:pt idx="160">
                  <c:v>0.01</c:v>
                </c:pt>
                <c:pt idx="161">
                  <c:v>0.01</c:v>
                </c:pt>
                <c:pt idx="162">
                  <c:v>0</c:v>
                </c:pt>
                <c:pt idx="163">
                  <c:v>-0.01</c:v>
                </c:pt>
                <c:pt idx="164">
                  <c:v>-0.01</c:v>
                </c:pt>
                <c:pt idx="165">
                  <c:v>0.02</c:v>
                </c:pt>
                <c:pt idx="166">
                  <c:v>-0.03</c:v>
                </c:pt>
                <c:pt idx="167">
                  <c:v>0.01</c:v>
                </c:pt>
                <c:pt idx="168">
                  <c:v>-0.01</c:v>
                </c:pt>
                <c:pt idx="169">
                  <c:v>0.03</c:v>
                </c:pt>
                <c:pt idx="170">
                  <c:v>0.01</c:v>
                </c:pt>
                <c:pt idx="171">
                  <c:v>0.01</c:v>
                </c:pt>
                <c:pt idx="172">
                  <c:v>-0.01</c:v>
                </c:pt>
                <c:pt idx="173">
                  <c:v>-0.01</c:v>
                </c:pt>
                <c:pt idx="174">
                  <c:v>0.02</c:v>
                </c:pt>
                <c:pt idx="175">
                  <c:v>-0.02</c:v>
                </c:pt>
                <c:pt idx="176">
                  <c:v>0.06</c:v>
                </c:pt>
                <c:pt idx="177">
                  <c:v>-0.02</c:v>
                </c:pt>
                <c:pt idx="178">
                  <c:v>0.01</c:v>
                </c:pt>
                <c:pt idx="179">
                  <c:v>0</c:v>
                </c:pt>
                <c:pt idx="180">
                  <c:v>-0.23</c:v>
                </c:pt>
                <c:pt idx="181">
                  <c:v>7.0000000000000007E-2</c:v>
                </c:pt>
                <c:pt idx="182">
                  <c:v>-0.01</c:v>
                </c:pt>
                <c:pt idx="183">
                  <c:v>0.01</c:v>
                </c:pt>
                <c:pt idx="184">
                  <c:v>0</c:v>
                </c:pt>
                <c:pt idx="185">
                  <c:v>0.02</c:v>
                </c:pt>
                <c:pt idx="186">
                  <c:v>0</c:v>
                </c:pt>
                <c:pt idx="187">
                  <c:v>0.02</c:v>
                </c:pt>
                <c:pt idx="188">
                  <c:v>0.02</c:v>
                </c:pt>
                <c:pt idx="189">
                  <c:v>0.02</c:v>
                </c:pt>
                <c:pt idx="190">
                  <c:v>0</c:v>
                </c:pt>
                <c:pt idx="191">
                  <c:v>-0.01</c:v>
                </c:pt>
                <c:pt idx="192">
                  <c:v>0.03</c:v>
                </c:pt>
                <c:pt idx="193">
                  <c:v>-0.04</c:v>
                </c:pt>
                <c:pt idx="194">
                  <c:v>0</c:v>
                </c:pt>
                <c:pt idx="195">
                  <c:v>-0.02</c:v>
                </c:pt>
                <c:pt idx="196">
                  <c:v>0.01</c:v>
                </c:pt>
                <c:pt idx="197">
                  <c:v>0.01</c:v>
                </c:pt>
                <c:pt idx="198">
                  <c:v>0</c:v>
                </c:pt>
                <c:pt idx="199">
                  <c:v>-0.01</c:v>
                </c:pt>
                <c:pt idx="200">
                  <c:v>-0.01</c:v>
                </c:pt>
                <c:pt idx="201">
                  <c:v>0.02</c:v>
                </c:pt>
                <c:pt idx="202">
                  <c:v>-0.03</c:v>
                </c:pt>
                <c:pt idx="203">
                  <c:v>0.01</c:v>
                </c:pt>
                <c:pt idx="204">
                  <c:v>-0.01</c:v>
                </c:pt>
                <c:pt idx="205">
                  <c:v>0.03</c:v>
                </c:pt>
                <c:pt idx="206">
                  <c:v>0.01</c:v>
                </c:pt>
                <c:pt idx="207">
                  <c:v>0.01</c:v>
                </c:pt>
                <c:pt idx="208">
                  <c:v>-0.01</c:v>
                </c:pt>
                <c:pt idx="209">
                  <c:v>-0.01</c:v>
                </c:pt>
                <c:pt idx="210">
                  <c:v>0.02</c:v>
                </c:pt>
                <c:pt idx="211">
                  <c:v>-0.02</c:v>
                </c:pt>
                <c:pt idx="212">
                  <c:v>0.06</c:v>
                </c:pt>
                <c:pt idx="213">
                  <c:v>-0.02</c:v>
                </c:pt>
                <c:pt idx="214">
                  <c:v>0.01</c:v>
                </c:pt>
                <c:pt idx="215">
                  <c:v>0</c:v>
                </c:pt>
                <c:pt idx="216">
                  <c:v>-0.23</c:v>
                </c:pt>
                <c:pt idx="217">
                  <c:v>7.0000000000000007E-2</c:v>
                </c:pt>
                <c:pt idx="218">
                  <c:v>-0.01</c:v>
                </c:pt>
                <c:pt idx="219">
                  <c:v>0.01</c:v>
                </c:pt>
                <c:pt idx="220">
                  <c:v>0</c:v>
                </c:pt>
                <c:pt idx="221">
                  <c:v>0.02</c:v>
                </c:pt>
                <c:pt idx="222">
                  <c:v>0</c:v>
                </c:pt>
                <c:pt idx="223">
                  <c:v>0.02</c:v>
                </c:pt>
                <c:pt idx="224">
                  <c:v>0.02</c:v>
                </c:pt>
                <c:pt idx="225">
                  <c:v>0.02</c:v>
                </c:pt>
                <c:pt idx="226">
                  <c:v>0</c:v>
                </c:pt>
                <c:pt idx="227">
                  <c:v>-0.01</c:v>
                </c:pt>
                <c:pt idx="228">
                  <c:v>0.03</c:v>
                </c:pt>
                <c:pt idx="229">
                  <c:v>-0.04</c:v>
                </c:pt>
                <c:pt idx="230">
                  <c:v>0</c:v>
                </c:pt>
                <c:pt idx="231">
                  <c:v>-0.02</c:v>
                </c:pt>
                <c:pt idx="232">
                  <c:v>0.01</c:v>
                </c:pt>
                <c:pt idx="233">
                  <c:v>0.01</c:v>
                </c:pt>
                <c:pt idx="234">
                  <c:v>0</c:v>
                </c:pt>
                <c:pt idx="235">
                  <c:v>-0.01</c:v>
                </c:pt>
                <c:pt idx="236">
                  <c:v>-0.01</c:v>
                </c:pt>
                <c:pt idx="237">
                  <c:v>0.02</c:v>
                </c:pt>
                <c:pt idx="238">
                  <c:v>-0.03</c:v>
                </c:pt>
                <c:pt idx="239">
                  <c:v>0.01</c:v>
                </c:pt>
                <c:pt idx="240">
                  <c:v>-0.01</c:v>
                </c:pt>
                <c:pt idx="241">
                  <c:v>0.03</c:v>
                </c:pt>
                <c:pt idx="242">
                  <c:v>0.01</c:v>
                </c:pt>
                <c:pt idx="243">
                  <c:v>0.01</c:v>
                </c:pt>
                <c:pt idx="244">
                  <c:v>-0.01</c:v>
                </c:pt>
                <c:pt idx="245">
                  <c:v>-0.01</c:v>
                </c:pt>
                <c:pt idx="246">
                  <c:v>0.02</c:v>
                </c:pt>
                <c:pt idx="247">
                  <c:v>-0.02</c:v>
                </c:pt>
                <c:pt idx="248">
                  <c:v>0.06</c:v>
                </c:pt>
                <c:pt idx="249">
                  <c:v>-0.02</c:v>
                </c:pt>
                <c:pt idx="250">
                  <c:v>0.01</c:v>
                </c:pt>
                <c:pt idx="251">
                  <c:v>0</c:v>
                </c:pt>
                <c:pt idx="252">
                  <c:v>-0.23</c:v>
                </c:pt>
                <c:pt idx="253">
                  <c:v>7.0000000000000007E-2</c:v>
                </c:pt>
                <c:pt idx="254">
                  <c:v>-0.01</c:v>
                </c:pt>
                <c:pt idx="255">
                  <c:v>0.01</c:v>
                </c:pt>
                <c:pt idx="256">
                  <c:v>0</c:v>
                </c:pt>
                <c:pt idx="257">
                  <c:v>0.02</c:v>
                </c:pt>
                <c:pt idx="258">
                  <c:v>0</c:v>
                </c:pt>
                <c:pt idx="259">
                  <c:v>0.02</c:v>
                </c:pt>
                <c:pt idx="260">
                  <c:v>0.02</c:v>
                </c:pt>
                <c:pt idx="261">
                  <c:v>0.02</c:v>
                </c:pt>
                <c:pt idx="262">
                  <c:v>0</c:v>
                </c:pt>
                <c:pt idx="263">
                  <c:v>-0.01</c:v>
                </c:pt>
                <c:pt idx="264">
                  <c:v>0.03</c:v>
                </c:pt>
                <c:pt idx="265">
                  <c:v>-0.04</c:v>
                </c:pt>
                <c:pt idx="266">
                  <c:v>0</c:v>
                </c:pt>
                <c:pt idx="267">
                  <c:v>-0.02</c:v>
                </c:pt>
                <c:pt idx="268">
                  <c:v>0.01</c:v>
                </c:pt>
                <c:pt idx="269">
                  <c:v>0.01</c:v>
                </c:pt>
                <c:pt idx="270">
                  <c:v>0</c:v>
                </c:pt>
                <c:pt idx="271">
                  <c:v>-0.01</c:v>
                </c:pt>
                <c:pt idx="272">
                  <c:v>-0.01</c:v>
                </c:pt>
                <c:pt idx="273">
                  <c:v>0.02</c:v>
                </c:pt>
                <c:pt idx="274">
                  <c:v>-0.03</c:v>
                </c:pt>
                <c:pt idx="275">
                  <c:v>0.01</c:v>
                </c:pt>
                <c:pt idx="276">
                  <c:v>-0.01</c:v>
                </c:pt>
                <c:pt idx="277">
                  <c:v>0.03</c:v>
                </c:pt>
                <c:pt idx="278">
                  <c:v>0.01</c:v>
                </c:pt>
                <c:pt idx="279">
                  <c:v>0.01</c:v>
                </c:pt>
                <c:pt idx="280">
                  <c:v>-0.01</c:v>
                </c:pt>
                <c:pt idx="281">
                  <c:v>-0.01</c:v>
                </c:pt>
                <c:pt idx="282">
                  <c:v>0.02</c:v>
                </c:pt>
                <c:pt idx="283">
                  <c:v>-0.02</c:v>
                </c:pt>
                <c:pt idx="284">
                  <c:v>0.06</c:v>
                </c:pt>
                <c:pt idx="285">
                  <c:v>-0.02</c:v>
                </c:pt>
                <c:pt idx="286">
                  <c:v>0.01</c:v>
                </c:pt>
                <c:pt idx="287">
                  <c:v>0</c:v>
                </c:pt>
                <c:pt idx="288">
                  <c:v>4.8600000000000003</c:v>
                </c:pt>
                <c:pt idx="289">
                  <c:v>5.0199999999999996</c:v>
                </c:pt>
                <c:pt idx="290">
                  <c:v>4.9800000000000004</c:v>
                </c:pt>
                <c:pt idx="291">
                  <c:v>4.99</c:v>
                </c:pt>
                <c:pt idx="292">
                  <c:v>4.99</c:v>
                </c:pt>
                <c:pt idx="293">
                  <c:v>4.99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5.0199999999999996</c:v>
                </c:pt>
                <c:pt idx="298">
                  <c:v>5.0199999999999996</c:v>
                </c:pt>
                <c:pt idx="299">
                  <c:v>5.01</c:v>
                </c:pt>
                <c:pt idx="300">
                  <c:v>4.99</c:v>
                </c:pt>
                <c:pt idx="301">
                  <c:v>5.0199999999999996</c:v>
                </c:pt>
                <c:pt idx="302">
                  <c:v>5.01</c:v>
                </c:pt>
                <c:pt idx="303">
                  <c:v>5.01</c:v>
                </c:pt>
                <c:pt idx="304">
                  <c:v>5.01</c:v>
                </c:pt>
                <c:pt idx="305">
                  <c:v>5.01</c:v>
                </c:pt>
                <c:pt idx="306">
                  <c:v>5</c:v>
                </c:pt>
                <c:pt idx="307">
                  <c:v>5.01</c:v>
                </c:pt>
                <c:pt idx="308">
                  <c:v>5.01</c:v>
                </c:pt>
                <c:pt idx="309">
                  <c:v>5</c:v>
                </c:pt>
                <c:pt idx="310">
                  <c:v>5.04</c:v>
                </c:pt>
                <c:pt idx="311">
                  <c:v>5</c:v>
                </c:pt>
                <c:pt idx="312">
                  <c:v>5.0199999999999996</c:v>
                </c:pt>
                <c:pt idx="313">
                  <c:v>4.99</c:v>
                </c:pt>
                <c:pt idx="314">
                  <c:v>5.01</c:v>
                </c:pt>
                <c:pt idx="315">
                  <c:v>5.01</c:v>
                </c:pt>
                <c:pt idx="316">
                  <c:v>4.99</c:v>
                </c:pt>
                <c:pt idx="317">
                  <c:v>4.99</c:v>
                </c:pt>
                <c:pt idx="318">
                  <c:v>4.99</c:v>
                </c:pt>
                <c:pt idx="319">
                  <c:v>4.99</c:v>
                </c:pt>
                <c:pt idx="320">
                  <c:v>4.99</c:v>
                </c:pt>
                <c:pt idx="321">
                  <c:v>5</c:v>
                </c:pt>
                <c:pt idx="322">
                  <c:v>5</c:v>
                </c:pt>
                <c:pt idx="323">
                  <c:v>5</c:v>
                </c:pt>
                <c:pt idx="324">
                  <c:v>4.8600000000000003</c:v>
                </c:pt>
                <c:pt idx="325">
                  <c:v>5.0199999999999996</c:v>
                </c:pt>
                <c:pt idx="326">
                  <c:v>4.9800000000000004</c:v>
                </c:pt>
                <c:pt idx="327">
                  <c:v>4.99</c:v>
                </c:pt>
                <c:pt idx="328">
                  <c:v>4.99</c:v>
                </c:pt>
                <c:pt idx="329">
                  <c:v>4.99</c:v>
                </c:pt>
                <c:pt idx="330">
                  <c:v>5</c:v>
                </c:pt>
                <c:pt idx="331">
                  <c:v>5</c:v>
                </c:pt>
                <c:pt idx="332">
                  <c:v>5</c:v>
                </c:pt>
                <c:pt idx="333">
                  <c:v>5.0199999999999996</c:v>
                </c:pt>
                <c:pt idx="334">
                  <c:v>5.0199999999999996</c:v>
                </c:pt>
                <c:pt idx="335">
                  <c:v>5.01</c:v>
                </c:pt>
                <c:pt idx="336">
                  <c:v>4.99</c:v>
                </c:pt>
                <c:pt idx="337">
                  <c:v>5.0199999999999996</c:v>
                </c:pt>
                <c:pt idx="338">
                  <c:v>5.01</c:v>
                </c:pt>
                <c:pt idx="339">
                  <c:v>5.01</c:v>
                </c:pt>
                <c:pt idx="340">
                  <c:v>5.01</c:v>
                </c:pt>
                <c:pt idx="341">
                  <c:v>5.01</c:v>
                </c:pt>
                <c:pt idx="342">
                  <c:v>5</c:v>
                </c:pt>
                <c:pt idx="343">
                  <c:v>5.01</c:v>
                </c:pt>
                <c:pt idx="344">
                  <c:v>5.01</c:v>
                </c:pt>
                <c:pt idx="345">
                  <c:v>5</c:v>
                </c:pt>
                <c:pt idx="346">
                  <c:v>5.04</c:v>
                </c:pt>
                <c:pt idx="347">
                  <c:v>5</c:v>
                </c:pt>
                <c:pt idx="348">
                  <c:v>5.0199999999999996</c:v>
                </c:pt>
                <c:pt idx="349">
                  <c:v>4.99</c:v>
                </c:pt>
                <c:pt idx="350">
                  <c:v>5.01</c:v>
                </c:pt>
                <c:pt idx="351">
                  <c:v>5.01</c:v>
                </c:pt>
                <c:pt idx="352">
                  <c:v>4.99</c:v>
                </c:pt>
                <c:pt idx="353">
                  <c:v>4.99</c:v>
                </c:pt>
                <c:pt idx="354">
                  <c:v>4.99</c:v>
                </c:pt>
                <c:pt idx="355">
                  <c:v>4.99</c:v>
                </c:pt>
                <c:pt idx="356">
                  <c:v>4.99</c:v>
                </c:pt>
                <c:pt idx="357">
                  <c:v>5</c:v>
                </c:pt>
                <c:pt idx="358">
                  <c:v>5</c:v>
                </c:pt>
                <c:pt idx="359">
                  <c:v>5</c:v>
                </c:pt>
                <c:pt idx="360">
                  <c:v>4.8600000000000003</c:v>
                </c:pt>
                <c:pt idx="361">
                  <c:v>5.0199999999999996</c:v>
                </c:pt>
                <c:pt idx="362">
                  <c:v>4.9800000000000004</c:v>
                </c:pt>
                <c:pt idx="363">
                  <c:v>4.99</c:v>
                </c:pt>
                <c:pt idx="364">
                  <c:v>4.99</c:v>
                </c:pt>
                <c:pt idx="365">
                  <c:v>4.99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5.0199999999999996</c:v>
                </c:pt>
                <c:pt idx="370">
                  <c:v>5.0199999999999996</c:v>
                </c:pt>
                <c:pt idx="371">
                  <c:v>5.01</c:v>
                </c:pt>
                <c:pt idx="372">
                  <c:v>4.99</c:v>
                </c:pt>
                <c:pt idx="373">
                  <c:v>5.0199999999999996</c:v>
                </c:pt>
                <c:pt idx="374">
                  <c:v>5.01</c:v>
                </c:pt>
                <c:pt idx="375">
                  <c:v>5.01</c:v>
                </c:pt>
                <c:pt idx="376">
                  <c:v>5.01</c:v>
                </c:pt>
                <c:pt idx="377">
                  <c:v>5.01</c:v>
                </c:pt>
                <c:pt idx="378">
                  <c:v>5</c:v>
                </c:pt>
                <c:pt idx="379">
                  <c:v>5.01</c:v>
                </c:pt>
                <c:pt idx="380">
                  <c:v>5.01</c:v>
                </c:pt>
                <c:pt idx="381">
                  <c:v>5</c:v>
                </c:pt>
                <c:pt idx="382">
                  <c:v>5.04</c:v>
                </c:pt>
                <c:pt idx="383">
                  <c:v>5</c:v>
                </c:pt>
                <c:pt idx="384">
                  <c:v>5.0199999999999996</c:v>
                </c:pt>
                <c:pt idx="385">
                  <c:v>4.99</c:v>
                </c:pt>
                <c:pt idx="386">
                  <c:v>5.01</c:v>
                </c:pt>
                <c:pt idx="387">
                  <c:v>5.01</c:v>
                </c:pt>
                <c:pt idx="388">
                  <c:v>4.99</c:v>
                </c:pt>
                <c:pt idx="389">
                  <c:v>4.99</c:v>
                </c:pt>
                <c:pt idx="390">
                  <c:v>4.99</c:v>
                </c:pt>
                <c:pt idx="391">
                  <c:v>4.99</c:v>
                </c:pt>
                <c:pt idx="392">
                  <c:v>4.99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4.8600000000000003</c:v>
                </c:pt>
                <c:pt idx="397">
                  <c:v>5.0199999999999996</c:v>
                </c:pt>
                <c:pt idx="398">
                  <c:v>4.9800000000000004</c:v>
                </c:pt>
                <c:pt idx="399">
                  <c:v>4.99</c:v>
                </c:pt>
                <c:pt idx="400">
                  <c:v>4.99</c:v>
                </c:pt>
                <c:pt idx="401">
                  <c:v>4.99</c:v>
                </c:pt>
                <c:pt idx="402">
                  <c:v>5</c:v>
                </c:pt>
                <c:pt idx="403">
                  <c:v>5</c:v>
                </c:pt>
                <c:pt idx="404">
                  <c:v>5</c:v>
                </c:pt>
                <c:pt idx="405">
                  <c:v>5.0199999999999996</c:v>
                </c:pt>
                <c:pt idx="406">
                  <c:v>5.0199999999999996</c:v>
                </c:pt>
                <c:pt idx="407">
                  <c:v>5.01</c:v>
                </c:pt>
                <c:pt idx="408">
                  <c:v>4.99</c:v>
                </c:pt>
                <c:pt idx="409">
                  <c:v>5.0199999999999996</c:v>
                </c:pt>
                <c:pt idx="410">
                  <c:v>5.01</c:v>
                </c:pt>
                <c:pt idx="411">
                  <c:v>5.01</c:v>
                </c:pt>
                <c:pt idx="412">
                  <c:v>5.01</c:v>
                </c:pt>
                <c:pt idx="413">
                  <c:v>5.01</c:v>
                </c:pt>
                <c:pt idx="414">
                  <c:v>5</c:v>
                </c:pt>
                <c:pt idx="415">
                  <c:v>5.01</c:v>
                </c:pt>
                <c:pt idx="416">
                  <c:v>5.01</c:v>
                </c:pt>
                <c:pt idx="417">
                  <c:v>5</c:v>
                </c:pt>
                <c:pt idx="418">
                  <c:v>5.04</c:v>
                </c:pt>
                <c:pt idx="419">
                  <c:v>5</c:v>
                </c:pt>
                <c:pt idx="420">
                  <c:v>5.0199999999999996</c:v>
                </c:pt>
                <c:pt idx="421">
                  <c:v>4.99</c:v>
                </c:pt>
                <c:pt idx="422">
                  <c:v>5.01</c:v>
                </c:pt>
                <c:pt idx="423">
                  <c:v>5.01</c:v>
                </c:pt>
                <c:pt idx="424">
                  <c:v>4.99</c:v>
                </c:pt>
                <c:pt idx="425">
                  <c:v>4.99</c:v>
                </c:pt>
                <c:pt idx="426">
                  <c:v>4.99</c:v>
                </c:pt>
                <c:pt idx="427">
                  <c:v>4.99</c:v>
                </c:pt>
                <c:pt idx="428">
                  <c:v>4.99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9.9</c:v>
                </c:pt>
                <c:pt idx="433">
                  <c:v>10.01</c:v>
                </c:pt>
                <c:pt idx="434">
                  <c:v>9.99</c:v>
                </c:pt>
                <c:pt idx="435">
                  <c:v>10</c:v>
                </c:pt>
                <c:pt idx="436">
                  <c:v>10</c:v>
                </c:pt>
                <c:pt idx="437">
                  <c:v>10</c:v>
                </c:pt>
                <c:pt idx="438">
                  <c:v>9.99</c:v>
                </c:pt>
                <c:pt idx="439">
                  <c:v>9.98</c:v>
                </c:pt>
                <c:pt idx="440">
                  <c:v>9.99</c:v>
                </c:pt>
                <c:pt idx="441">
                  <c:v>10.01</c:v>
                </c:pt>
                <c:pt idx="442">
                  <c:v>10</c:v>
                </c:pt>
                <c:pt idx="443">
                  <c:v>10.01</c:v>
                </c:pt>
                <c:pt idx="444">
                  <c:v>10.01</c:v>
                </c:pt>
                <c:pt idx="445">
                  <c:v>10.02</c:v>
                </c:pt>
                <c:pt idx="446">
                  <c:v>10.02</c:v>
                </c:pt>
                <c:pt idx="447">
                  <c:v>10.01</c:v>
                </c:pt>
                <c:pt idx="448">
                  <c:v>10.01</c:v>
                </c:pt>
                <c:pt idx="449">
                  <c:v>10.01</c:v>
                </c:pt>
                <c:pt idx="450">
                  <c:v>9.99</c:v>
                </c:pt>
                <c:pt idx="451">
                  <c:v>9.98</c:v>
                </c:pt>
                <c:pt idx="452">
                  <c:v>9.99</c:v>
                </c:pt>
                <c:pt idx="453">
                  <c:v>10</c:v>
                </c:pt>
                <c:pt idx="454">
                  <c:v>9.98</c:v>
                </c:pt>
                <c:pt idx="455">
                  <c:v>10</c:v>
                </c:pt>
                <c:pt idx="456">
                  <c:v>9.99</c:v>
                </c:pt>
                <c:pt idx="457">
                  <c:v>10</c:v>
                </c:pt>
                <c:pt idx="458">
                  <c:v>10</c:v>
                </c:pt>
                <c:pt idx="459">
                  <c:v>10</c:v>
                </c:pt>
                <c:pt idx="460">
                  <c:v>10.01</c:v>
                </c:pt>
                <c:pt idx="461">
                  <c:v>9.98</c:v>
                </c:pt>
                <c:pt idx="462">
                  <c:v>10.02</c:v>
                </c:pt>
                <c:pt idx="463">
                  <c:v>10.01</c:v>
                </c:pt>
                <c:pt idx="464">
                  <c:v>10.029999999999999</c:v>
                </c:pt>
                <c:pt idx="465">
                  <c:v>10.01</c:v>
                </c:pt>
                <c:pt idx="466">
                  <c:v>10.02</c:v>
                </c:pt>
                <c:pt idx="467">
                  <c:v>9.99</c:v>
                </c:pt>
                <c:pt idx="468">
                  <c:v>9.9</c:v>
                </c:pt>
                <c:pt idx="469">
                  <c:v>10.01</c:v>
                </c:pt>
                <c:pt idx="470">
                  <c:v>9.99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9.99</c:v>
                </c:pt>
                <c:pt idx="475">
                  <c:v>9.98</c:v>
                </c:pt>
                <c:pt idx="476">
                  <c:v>9.99</c:v>
                </c:pt>
                <c:pt idx="477">
                  <c:v>10.01</c:v>
                </c:pt>
                <c:pt idx="478">
                  <c:v>10</c:v>
                </c:pt>
                <c:pt idx="479">
                  <c:v>10.01</c:v>
                </c:pt>
                <c:pt idx="480">
                  <c:v>10.01</c:v>
                </c:pt>
                <c:pt idx="481">
                  <c:v>10.02</c:v>
                </c:pt>
                <c:pt idx="482">
                  <c:v>10.02</c:v>
                </c:pt>
                <c:pt idx="483">
                  <c:v>10.01</c:v>
                </c:pt>
                <c:pt idx="484">
                  <c:v>10.01</c:v>
                </c:pt>
                <c:pt idx="485">
                  <c:v>10.01</c:v>
                </c:pt>
                <c:pt idx="486">
                  <c:v>9.99</c:v>
                </c:pt>
                <c:pt idx="487">
                  <c:v>9.98</c:v>
                </c:pt>
                <c:pt idx="488">
                  <c:v>9.99</c:v>
                </c:pt>
                <c:pt idx="489">
                  <c:v>10</c:v>
                </c:pt>
                <c:pt idx="490">
                  <c:v>9.98</c:v>
                </c:pt>
                <c:pt idx="491">
                  <c:v>10</c:v>
                </c:pt>
                <c:pt idx="492">
                  <c:v>9.99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10.01</c:v>
                </c:pt>
                <c:pt idx="497">
                  <c:v>9.98</c:v>
                </c:pt>
                <c:pt idx="498">
                  <c:v>10.02</c:v>
                </c:pt>
                <c:pt idx="499">
                  <c:v>10.01</c:v>
                </c:pt>
                <c:pt idx="500">
                  <c:v>10.029999999999999</c:v>
                </c:pt>
                <c:pt idx="501">
                  <c:v>10.01</c:v>
                </c:pt>
                <c:pt idx="502">
                  <c:v>10.02</c:v>
                </c:pt>
                <c:pt idx="503">
                  <c:v>9.99</c:v>
                </c:pt>
                <c:pt idx="504">
                  <c:v>9.9</c:v>
                </c:pt>
                <c:pt idx="505">
                  <c:v>10.01</c:v>
                </c:pt>
                <c:pt idx="506">
                  <c:v>9.99</c:v>
                </c:pt>
                <c:pt idx="507">
                  <c:v>10</c:v>
                </c:pt>
                <c:pt idx="508">
                  <c:v>10</c:v>
                </c:pt>
                <c:pt idx="509">
                  <c:v>10</c:v>
                </c:pt>
                <c:pt idx="510">
                  <c:v>9.99</c:v>
                </c:pt>
                <c:pt idx="511">
                  <c:v>9.98</c:v>
                </c:pt>
                <c:pt idx="512">
                  <c:v>9.99</c:v>
                </c:pt>
                <c:pt idx="513">
                  <c:v>10.01</c:v>
                </c:pt>
                <c:pt idx="514">
                  <c:v>10</c:v>
                </c:pt>
                <c:pt idx="515">
                  <c:v>10.01</c:v>
                </c:pt>
                <c:pt idx="516">
                  <c:v>10.01</c:v>
                </c:pt>
                <c:pt idx="517">
                  <c:v>10.02</c:v>
                </c:pt>
                <c:pt idx="518">
                  <c:v>10.02</c:v>
                </c:pt>
                <c:pt idx="519">
                  <c:v>10.01</c:v>
                </c:pt>
                <c:pt idx="520">
                  <c:v>10.01</c:v>
                </c:pt>
                <c:pt idx="521">
                  <c:v>10.01</c:v>
                </c:pt>
                <c:pt idx="522">
                  <c:v>9.99</c:v>
                </c:pt>
                <c:pt idx="523">
                  <c:v>9.98</c:v>
                </c:pt>
                <c:pt idx="524">
                  <c:v>9.99</c:v>
                </c:pt>
                <c:pt idx="525">
                  <c:v>10</c:v>
                </c:pt>
                <c:pt idx="526">
                  <c:v>9.98</c:v>
                </c:pt>
                <c:pt idx="527">
                  <c:v>10</c:v>
                </c:pt>
                <c:pt idx="528">
                  <c:v>9.99</c:v>
                </c:pt>
                <c:pt idx="529">
                  <c:v>10</c:v>
                </c:pt>
                <c:pt idx="530">
                  <c:v>10</c:v>
                </c:pt>
                <c:pt idx="531">
                  <c:v>10</c:v>
                </c:pt>
                <c:pt idx="532">
                  <c:v>10.01</c:v>
                </c:pt>
                <c:pt idx="533">
                  <c:v>9.98</c:v>
                </c:pt>
                <c:pt idx="534">
                  <c:v>10.02</c:v>
                </c:pt>
                <c:pt idx="535">
                  <c:v>10.01</c:v>
                </c:pt>
                <c:pt idx="536">
                  <c:v>10.029999999999999</c:v>
                </c:pt>
                <c:pt idx="537">
                  <c:v>10.01</c:v>
                </c:pt>
                <c:pt idx="538">
                  <c:v>10.02</c:v>
                </c:pt>
                <c:pt idx="539">
                  <c:v>9.99</c:v>
                </c:pt>
                <c:pt idx="540">
                  <c:v>9.9</c:v>
                </c:pt>
                <c:pt idx="541">
                  <c:v>10.01</c:v>
                </c:pt>
                <c:pt idx="542">
                  <c:v>9.99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9.99</c:v>
                </c:pt>
                <c:pt idx="547">
                  <c:v>9.98</c:v>
                </c:pt>
                <c:pt idx="548">
                  <c:v>9.99</c:v>
                </c:pt>
                <c:pt idx="549">
                  <c:v>10.01</c:v>
                </c:pt>
                <c:pt idx="550">
                  <c:v>10</c:v>
                </c:pt>
                <c:pt idx="551">
                  <c:v>10.01</c:v>
                </c:pt>
                <c:pt idx="552">
                  <c:v>10.01</c:v>
                </c:pt>
                <c:pt idx="553">
                  <c:v>10.02</c:v>
                </c:pt>
                <c:pt idx="554">
                  <c:v>10.02</c:v>
                </c:pt>
                <c:pt idx="555">
                  <c:v>10.01</c:v>
                </c:pt>
                <c:pt idx="556">
                  <c:v>10.01</c:v>
                </c:pt>
                <c:pt idx="557">
                  <c:v>10.01</c:v>
                </c:pt>
                <c:pt idx="558">
                  <c:v>9.99</c:v>
                </c:pt>
                <c:pt idx="559">
                  <c:v>9.98</c:v>
                </c:pt>
                <c:pt idx="560">
                  <c:v>9.99</c:v>
                </c:pt>
                <c:pt idx="561">
                  <c:v>10</c:v>
                </c:pt>
                <c:pt idx="562">
                  <c:v>9.98</c:v>
                </c:pt>
                <c:pt idx="563">
                  <c:v>10</c:v>
                </c:pt>
                <c:pt idx="564">
                  <c:v>9.99</c:v>
                </c:pt>
                <c:pt idx="565">
                  <c:v>10</c:v>
                </c:pt>
                <c:pt idx="566">
                  <c:v>10</c:v>
                </c:pt>
                <c:pt idx="567">
                  <c:v>10</c:v>
                </c:pt>
                <c:pt idx="568">
                  <c:v>10.01</c:v>
                </c:pt>
                <c:pt idx="569">
                  <c:v>9.98</c:v>
                </c:pt>
                <c:pt idx="570">
                  <c:v>10.02</c:v>
                </c:pt>
                <c:pt idx="571">
                  <c:v>10.01</c:v>
                </c:pt>
                <c:pt idx="572">
                  <c:v>10.029999999999999</c:v>
                </c:pt>
                <c:pt idx="573">
                  <c:v>10.01</c:v>
                </c:pt>
                <c:pt idx="574">
                  <c:v>10.02</c:v>
                </c:pt>
                <c:pt idx="575">
                  <c:v>9.99</c:v>
                </c:pt>
                <c:pt idx="576">
                  <c:v>14.91</c:v>
                </c:pt>
                <c:pt idx="577">
                  <c:v>15</c:v>
                </c:pt>
                <c:pt idx="578">
                  <c:v>15</c:v>
                </c:pt>
                <c:pt idx="579">
                  <c:v>15</c:v>
                </c:pt>
                <c:pt idx="580">
                  <c:v>14.99</c:v>
                </c:pt>
                <c:pt idx="581">
                  <c:v>15</c:v>
                </c:pt>
                <c:pt idx="582">
                  <c:v>15</c:v>
                </c:pt>
                <c:pt idx="583">
                  <c:v>15</c:v>
                </c:pt>
                <c:pt idx="584">
                  <c:v>14.98</c:v>
                </c:pt>
                <c:pt idx="585">
                  <c:v>15.01</c:v>
                </c:pt>
                <c:pt idx="586">
                  <c:v>14.99</c:v>
                </c:pt>
                <c:pt idx="587">
                  <c:v>14.99</c:v>
                </c:pt>
                <c:pt idx="588">
                  <c:v>15</c:v>
                </c:pt>
                <c:pt idx="589">
                  <c:v>15.01</c:v>
                </c:pt>
                <c:pt idx="590">
                  <c:v>15.01</c:v>
                </c:pt>
                <c:pt idx="591">
                  <c:v>15.01</c:v>
                </c:pt>
                <c:pt idx="592">
                  <c:v>15.02</c:v>
                </c:pt>
                <c:pt idx="593">
                  <c:v>15</c:v>
                </c:pt>
                <c:pt idx="594">
                  <c:v>14.99</c:v>
                </c:pt>
                <c:pt idx="595">
                  <c:v>15</c:v>
                </c:pt>
                <c:pt idx="596">
                  <c:v>15.01</c:v>
                </c:pt>
                <c:pt idx="597">
                  <c:v>14.99</c:v>
                </c:pt>
                <c:pt idx="598">
                  <c:v>14.99</c:v>
                </c:pt>
                <c:pt idx="599">
                  <c:v>14.98</c:v>
                </c:pt>
                <c:pt idx="600">
                  <c:v>15</c:v>
                </c:pt>
                <c:pt idx="601">
                  <c:v>14.99</c:v>
                </c:pt>
                <c:pt idx="602">
                  <c:v>14.99</c:v>
                </c:pt>
                <c:pt idx="603">
                  <c:v>15</c:v>
                </c:pt>
                <c:pt idx="604">
                  <c:v>15</c:v>
                </c:pt>
                <c:pt idx="605">
                  <c:v>15.02</c:v>
                </c:pt>
                <c:pt idx="606">
                  <c:v>15.01</c:v>
                </c:pt>
                <c:pt idx="607">
                  <c:v>15.02</c:v>
                </c:pt>
                <c:pt idx="608">
                  <c:v>15</c:v>
                </c:pt>
                <c:pt idx="609">
                  <c:v>15.02</c:v>
                </c:pt>
                <c:pt idx="610">
                  <c:v>15.01</c:v>
                </c:pt>
                <c:pt idx="611">
                  <c:v>15.02</c:v>
                </c:pt>
                <c:pt idx="612">
                  <c:v>14.91</c:v>
                </c:pt>
                <c:pt idx="613">
                  <c:v>15</c:v>
                </c:pt>
                <c:pt idx="614">
                  <c:v>15</c:v>
                </c:pt>
                <c:pt idx="615">
                  <c:v>15</c:v>
                </c:pt>
                <c:pt idx="616">
                  <c:v>14.99</c:v>
                </c:pt>
                <c:pt idx="617">
                  <c:v>15</c:v>
                </c:pt>
                <c:pt idx="618">
                  <c:v>15</c:v>
                </c:pt>
                <c:pt idx="619">
                  <c:v>15</c:v>
                </c:pt>
                <c:pt idx="620">
                  <c:v>14.98</c:v>
                </c:pt>
                <c:pt idx="621">
                  <c:v>15.01</c:v>
                </c:pt>
                <c:pt idx="622">
                  <c:v>14.99</c:v>
                </c:pt>
                <c:pt idx="623">
                  <c:v>14.99</c:v>
                </c:pt>
                <c:pt idx="624">
                  <c:v>15</c:v>
                </c:pt>
                <c:pt idx="625">
                  <c:v>15.01</c:v>
                </c:pt>
                <c:pt idx="626">
                  <c:v>15.01</c:v>
                </c:pt>
                <c:pt idx="627">
                  <c:v>15.01</c:v>
                </c:pt>
                <c:pt idx="628">
                  <c:v>15.02</c:v>
                </c:pt>
                <c:pt idx="629">
                  <c:v>15</c:v>
                </c:pt>
                <c:pt idx="630">
                  <c:v>14.99</c:v>
                </c:pt>
                <c:pt idx="631">
                  <c:v>15</c:v>
                </c:pt>
                <c:pt idx="632">
                  <c:v>15.01</c:v>
                </c:pt>
                <c:pt idx="633">
                  <c:v>14.99</c:v>
                </c:pt>
                <c:pt idx="634">
                  <c:v>14.99</c:v>
                </c:pt>
                <c:pt idx="635">
                  <c:v>14.98</c:v>
                </c:pt>
                <c:pt idx="636">
                  <c:v>15</c:v>
                </c:pt>
                <c:pt idx="637">
                  <c:v>14.99</c:v>
                </c:pt>
                <c:pt idx="638">
                  <c:v>14.99</c:v>
                </c:pt>
                <c:pt idx="639">
                  <c:v>15</c:v>
                </c:pt>
                <c:pt idx="640">
                  <c:v>15</c:v>
                </c:pt>
                <c:pt idx="641">
                  <c:v>15.02</c:v>
                </c:pt>
                <c:pt idx="642">
                  <c:v>15.01</c:v>
                </c:pt>
                <c:pt idx="643">
                  <c:v>15.02</c:v>
                </c:pt>
                <c:pt idx="644">
                  <c:v>15</c:v>
                </c:pt>
                <c:pt idx="645">
                  <c:v>15.02</c:v>
                </c:pt>
                <c:pt idx="646">
                  <c:v>15.01</c:v>
                </c:pt>
                <c:pt idx="647">
                  <c:v>15.02</c:v>
                </c:pt>
                <c:pt idx="648">
                  <c:v>14.91</c:v>
                </c:pt>
                <c:pt idx="649">
                  <c:v>15</c:v>
                </c:pt>
                <c:pt idx="650">
                  <c:v>15</c:v>
                </c:pt>
                <c:pt idx="651">
                  <c:v>15</c:v>
                </c:pt>
                <c:pt idx="652">
                  <c:v>14.99</c:v>
                </c:pt>
                <c:pt idx="653">
                  <c:v>15</c:v>
                </c:pt>
                <c:pt idx="654">
                  <c:v>15</c:v>
                </c:pt>
                <c:pt idx="655">
                  <c:v>15</c:v>
                </c:pt>
                <c:pt idx="656">
                  <c:v>14.98</c:v>
                </c:pt>
                <c:pt idx="657">
                  <c:v>15.01</c:v>
                </c:pt>
                <c:pt idx="658">
                  <c:v>14.99</c:v>
                </c:pt>
                <c:pt idx="659">
                  <c:v>14.99</c:v>
                </c:pt>
                <c:pt idx="660">
                  <c:v>15</c:v>
                </c:pt>
                <c:pt idx="661">
                  <c:v>15.01</c:v>
                </c:pt>
                <c:pt idx="662">
                  <c:v>15.01</c:v>
                </c:pt>
                <c:pt idx="663">
                  <c:v>15.01</c:v>
                </c:pt>
                <c:pt idx="664">
                  <c:v>15.02</c:v>
                </c:pt>
                <c:pt idx="665">
                  <c:v>15</c:v>
                </c:pt>
                <c:pt idx="666">
                  <c:v>14.99</c:v>
                </c:pt>
                <c:pt idx="667">
                  <c:v>15</c:v>
                </c:pt>
                <c:pt idx="668">
                  <c:v>15.01</c:v>
                </c:pt>
                <c:pt idx="669">
                  <c:v>14.99</c:v>
                </c:pt>
                <c:pt idx="670">
                  <c:v>14.99</c:v>
                </c:pt>
                <c:pt idx="671">
                  <c:v>14.98</c:v>
                </c:pt>
                <c:pt idx="672">
                  <c:v>15</c:v>
                </c:pt>
                <c:pt idx="673">
                  <c:v>14.99</c:v>
                </c:pt>
                <c:pt idx="674">
                  <c:v>14.99</c:v>
                </c:pt>
                <c:pt idx="675">
                  <c:v>15</c:v>
                </c:pt>
                <c:pt idx="676">
                  <c:v>15</c:v>
                </c:pt>
                <c:pt idx="677">
                  <c:v>15.02</c:v>
                </c:pt>
                <c:pt idx="678">
                  <c:v>15.01</c:v>
                </c:pt>
                <c:pt idx="679">
                  <c:v>15.02</c:v>
                </c:pt>
                <c:pt idx="680">
                  <c:v>15</c:v>
                </c:pt>
                <c:pt idx="681">
                  <c:v>15.02</c:v>
                </c:pt>
                <c:pt idx="682">
                  <c:v>15.01</c:v>
                </c:pt>
                <c:pt idx="683">
                  <c:v>15.02</c:v>
                </c:pt>
                <c:pt idx="684">
                  <c:v>14.91</c:v>
                </c:pt>
                <c:pt idx="685">
                  <c:v>15</c:v>
                </c:pt>
                <c:pt idx="686">
                  <c:v>15</c:v>
                </c:pt>
                <c:pt idx="687">
                  <c:v>15</c:v>
                </c:pt>
                <c:pt idx="688">
                  <c:v>14.99</c:v>
                </c:pt>
                <c:pt idx="689">
                  <c:v>15</c:v>
                </c:pt>
                <c:pt idx="690">
                  <c:v>15</c:v>
                </c:pt>
                <c:pt idx="691">
                  <c:v>15</c:v>
                </c:pt>
                <c:pt idx="692">
                  <c:v>14.98</c:v>
                </c:pt>
                <c:pt idx="693">
                  <c:v>15.01</c:v>
                </c:pt>
                <c:pt idx="694">
                  <c:v>14.99</c:v>
                </c:pt>
                <c:pt idx="695">
                  <c:v>14.99</c:v>
                </c:pt>
                <c:pt idx="696">
                  <c:v>15</c:v>
                </c:pt>
                <c:pt idx="697">
                  <c:v>15.01</c:v>
                </c:pt>
                <c:pt idx="698">
                  <c:v>15.01</c:v>
                </c:pt>
                <c:pt idx="699">
                  <c:v>15.01</c:v>
                </c:pt>
                <c:pt idx="700">
                  <c:v>15.02</c:v>
                </c:pt>
                <c:pt idx="701">
                  <c:v>15</c:v>
                </c:pt>
                <c:pt idx="702">
                  <c:v>14.99</c:v>
                </c:pt>
                <c:pt idx="703">
                  <c:v>15</c:v>
                </c:pt>
                <c:pt idx="704">
                  <c:v>15.01</c:v>
                </c:pt>
                <c:pt idx="705">
                  <c:v>14.99</c:v>
                </c:pt>
                <c:pt idx="706">
                  <c:v>14.99</c:v>
                </c:pt>
                <c:pt idx="707">
                  <c:v>14.98</c:v>
                </c:pt>
                <c:pt idx="708">
                  <c:v>15</c:v>
                </c:pt>
                <c:pt idx="709">
                  <c:v>14.99</c:v>
                </c:pt>
                <c:pt idx="710">
                  <c:v>14.99</c:v>
                </c:pt>
                <c:pt idx="711">
                  <c:v>15</c:v>
                </c:pt>
                <c:pt idx="712">
                  <c:v>15</c:v>
                </c:pt>
                <c:pt idx="713">
                  <c:v>15.02</c:v>
                </c:pt>
                <c:pt idx="714">
                  <c:v>15.01</c:v>
                </c:pt>
                <c:pt idx="715">
                  <c:v>15.02</c:v>
                </c:pt>
                <c:pt idx="716">
                  <c:v>15</c:v>
                </c:pt>
                <c:pt idx="717">
                  <c:v>15.02</c:v>
                </c:pt>
                <c:pt idx="718">
                  <c:v>15.01</c:v>
                </c:pt>
                <c:pt idx="719">
                  <c:v>15.02</c:v>
                </c:pt>
                <c:pt idx="720">
                  <c:v>19.940000000000001</c:v>
                </c:pt>
                <c:pt idx="721">
                  <c:v>20.010000000000002</c:v>
                </c:pt>
                <c:pt idx="722">
                  <c:v>19.98</c:v>
                </c:pt>
                <c:pt idx="723">
                  <c:v>20</c:v>
                </c:pt>
                <c:pt idx="724">
                  <c:v>19.98</c:v>
                </c:pt>
                <c:pt idx="725">
                  <c:v>19.989999999999998</c:v>
                </c:pt>
                <c:pt idx="726">
                  <c:v>19.989999999999998</c:v>
                </c:pt>
                <c:pt idx="727">
                  <c:v>20</c:v>
                </c:pt>
                <c:pt idx="728">
                  <c:v>19.989999999999998</c:v>
                </c:pt>
                <c:pt idx="729">
                  <c:v>19.989999999999998</c:v>
                </c:pt>
                <c:pt idx="730">
                  <c:v>20</c:v>
                </c:pt>
                <c:pt idx="731">
                  <c:v>19.98</c:v>
                </c:pt>
                <c:pt idx="732">
                  <c:v>20.010000000000002</c:v>
                </c:pt>
                <c:pt idx="733">
                  <c:v>20.010000000000002</c:v>
                </c:pt>
                <c:pt idx="734">
                  <c:v>19.989999999999998</c:v>
                </c:pt>
                <c:pt idx="735">
                  <c:v>20.03</c:v>
                </c:pt>
                <c:pt idx="736">
                  <c:v>19.989999999999998</c:v>
                </c:pt>
                <c:pt idx="737">
                  <c:v>20.02</c:v>
                </c:pt>
                <c:pt idx="738">
                  <c:v>20</c:v>
                </c:pt>
                <c:pt idx="739">
                  <c:v>19.98</c:v>
                </c:pt>
                <c:pt idx="740">
                  <c:v>20</c:v>
                </c:pt>
                <c:pt idx="741">
                  <c:v>19.989999999999998</c:v>
                </c:pt>
                <c:pt idx="742">
                  <c:v>20</c:v>
                </c:pt>
                <c:pt idx="743">
                  <c:v>20</c:v>
                </c:pt>
                <c:pt idx="744">
                  <c:v>20</c:v>
                </c:pt>
                <c:pt idx="745">
                  <c:v>19.989999999999998</c:v>
                </c:pt>
                <c:pt idx="746">
                  <c:v>20.010000000000002</c:v>
                </c:pt>
                <c:pt idx="747">
                  <c:v>19.989999999999998</c:v>
                </c:pt>
                <c:pt idx="748">
                  <c:v>20.010000000000002</c:v>
                </c:pt>
                <c:pt idx="749">
                  <c:v>19.98</c:v>
                </c:pt>
                <c:pt idx="750">
                  <c:v>20</c:v>
                </c:pt>
                <c:pt idx="751">
                  <c:v>20</c:v>
                </c:pt>
                <c:pt idx="752">
                  <c:v>19.989999999999998</c:v>
                </c:pt>
                <c:pt idx="753">
                  <c:v>20</c:v>
                </c:pt>
                <c:pt idx="754">
                  <c:v>20.010000000000002</c:v>
                </c:pt>
                <c:pt idx="755">
                  <c:v>20.010000000000002</c:v>
                </c:pt>
                <c:pt idx="756">
                  <c:v>19.940000000000001</c:v>
                </c:pt>
                <c:pt idx="757">
                  <c:v>20.010000000000002</c:v>
                </c:pt>
                <c:pt idx="758">
                  <c:v>19.98</c:v>
                </c:pt>
                <c:pt idx="759">
                  <c:v>20</c:v>
                </c:pt>
                <c:pt idx="760">
                  <c:v>19.98</c:v>
                </c:pt>
                <c:pt idx="761">
                  <c:v>19.989999999999998</c:v>
                </c:pt>
                <c:pt idx="762">
                  <c:v>19.989999999999998</c:v>
                </c:pt>
                <c:pt idx="763">
                  <c:v>20</c:v>
                </c:pt>
                <c:pt idx="764">
                  <c:v>19.989999999999998</c:v>
                </c:pt>
                <c:pt idx="765">
                  <c:v>19.989999999999998</c:v>
                </c:pt>
                <c:pt idx="766">
                  <c:v>20</c:v>
                </c:pt>
                <c:pt idx="767">
                  <c:v>19.98</c:v>
                </c:pt>
                <c:pt idx="768">
                  <c:v>20.010000000000002</c:v>
                </c:pt>
                <c:pt idx="769">
                  <c:v>20.010000000000002</c:v>
                </c:pt>
                <c:pt idx="770">
                  <c:v>19.989999999999998</c:v>
                </c:pt>
                <c:pt idx="771">
                  <c:v>20.03</c:v>
                </c:pt>
                <c:pt idx="772">
                  <c:v>19.989999999999998</c:v>
                </c:pt>
                <c:pt idx="773">
                  <c:v>20.02</c:v>
                </c:pt>
                <c:pt idx="774">
                  <c:v>20</c:v>
                </c:pt>
                <c:pt idx="775">
                  <c:v>19.98</c:v>
                </c:pt>
                <c:pt idx="776">
                  <c:v>20</c:v>
                </c:pt>
                <c:pt idx="777">
                  <c:v>19.989999999999998</c:v>
                </c:pt>
                <c:pt idx="778">
                  <c:v>20</c:v>
                </c:pt>
                <c:pt idx="779">
                  <c:v>20</c:v>
                </c:pt>
                <c:pt idx="780">
                  <c:v>20</c:v>
                </c:pt>
                <c:pt idx="781">
                  <c:v>19.989999999999998</c:v>
                </c:pt>
                <c:pt idx="782">
                  <c:v>20.010000000000002</c:v>
                </c:pt>
                <c:pt idx="783">
                  <c:v>19.989999999999998</c:v>
                </c:pt>
                <c:pt idx="784">
                  <c:v>20.010000000000002</c:v>
                </c:pt>
                <c:pt idx="785">
                  <c:v>19.98</c:v>
                </c:pt>
                <c:pt idx="786">
                  <c:v>20</c:v>
                </c:pt>
                <c:pt idx="787">
                  <c:v>20</c:v>
                </c:pt>
                <c:pt idx="788">
                  <c:v>19.989999999999998</c:v>
                </c:pt>
                <c:pt idx="789">
                  <c:v>20</c:v>
                </c:pt>
                <c:pt idx="790">
                  <c:v>20.010000000000002</c:v>
                </c:pt>
                <c:pt idx="791">
                  <c:v>20.010000000000002</c:v>
                </c:pt>
                <c:pt idx="792">
                  <c:v>19.940000000000001</c:v>
                </c:pt>
                <c:pt idx="793">
                  <c:v>20.010000000000002</c:v>
                </c:pt>
                <c:pt idx="794">
                  <c:v>19.98</c:v>
                </c:pt>
                <c:pt idx="795">
                  <c:v>20</c:v>
                </c:pt>
                <c:pt idx="796">
                  <c:v>19.98</c:v>
                </c:pt>
                <c:pt idx="797">
                  <c:v>19.989999999999998</c:v>
                </c:pt>
                <c:pt idx="798">
                  <c:v>19.989999999999998</c:v>
                </c:pt>
                <c:pt idx="799">
                  <c:v>20</c:v>
                </c:pt>
                <c:pt idx="800">
                  <c:v>19.989999999999998</c:v>
                </c:pt>
                <c:pt idx="801">
                  <c:v>19.989999999999998</c:v>
                </c:pt>
                <c:pt idx="802">
                  <c:v>20</c:v>
                </c:pt>
                <c:pt idx="803">
                  <c:v>19.98</c:v>
                </c:pt>
                <c:pt idx="804">
                  <c:v>20.010000000000002</c:v>
                </c:pt>
                <c:pt idx="805">
                  <c:v>20.010000000000002</c:v>
                </c:pt>
                <c:pt idx="806">
                  <c:v>19.989999999999998</c:v>
                </c:pt>
                <c:pt idx="807">
                  <c:v>20.03</c:v>
                </c:pt>
                <c:pt idx="808">
                  <c:v>19.989999999999998</c:v>
                </c:pt>
                <c:pt idx="809">
                  <c:v>20.02</c:v>
                </c:pt>
                <c:pt idx="810">
                  <c:v>20</c:v>
                </c:pt>
                <c:pt idx="811">
                  <c:v>19.98</c:v>
                </c:pt>
                <c:pt idx="812">
                  <c:v>20</c:v>
                </c:pt>
                <c:pt idx="813">
                  <c:v>19.989999999999998</c:v>
                </c:pt>
                <c:pt idx="814">
                  <c:v>20</c:v>
                </c:pt>
                <c:pt idx="815">
                  <c:v>20</c:v>
                </c:pt>
                <c:pt idx="816">
                  <c:v>20</c:v>
                </c:pt>
                <c:pt idx="817">
                  <c:v>19.989999999999998</c:v>
                </c:pt>
                <c:pt idx="818">
                  <c:v>20.010000000000002</c:v>
                </c:pt>
                <c:pt idx="819">
                  <c:v>19.989999999999998</c:v>
                </c:pt>
                <c:pt idx="820">
                  <c:v>20.010000000000002</c:v>
                </c:pt>
                <c:pt idx="821">
                  <c:v>19.98</c:v>
                </c:pt>
                <c:pt idx="822">
                  <c:v>20</c:v>
                </c:pt>
                <c:pt idx="823">
                  <c:v>20</c:v>
                </c:pt>
                <c:pt idx="824">
                  <c:v>19.989999999999998</c:v>
                </c:pt>
                <c:pt idx="825">
                  <c:v>20</c:v>
                </c:pt>
                <c:pt idx="826">
                  <c:v>20.010000000000002</c:v>
                </c:pt>
                <c:pt idx="827">
                  <c:v>20.010000000000002</c:v>
                </c:pt>
                <c:pt idx="828">
                  <c:v>19.940000000000001</c:v>
                </c:pt>
                <c:pt idx="829">
                  <c:v>20.010000000000002</c:v>
                </c:pt>
                <c:pt idx="830">
                  <c:v>19.98</c:v>
                </c:pt>
                <c:pt idx="831">
                  <c:v>20</c:v>
                </c:pt>
                <c:pt idx="832">
                  <c:v>19.98</c:v>
                </c:pt>
                <c:pt idx="833">
                  <c:v>19.989999999999998</c:v>
                </c:pt>
                <c:pt idx="834">
                  <c:v>19.989999999999998</c:v>
                </c:pt>
                <c:pt idx="835">
                  <c:v>20</c:v>
                </c:pt>
                <c:pt idx="836">
                  <c:v>19.989999999999998</c:v>
                </c:pt>
                <c:pt idx="837">
                  <c:v>19.989999999999998</c:v>
                </c:pt>
                <c:pt idx="838">
                  <c:v>20</c:v>
                </c:pt>
                <c:pt idx="839">
                  <c:v>19.98</c:v>
                </c:pt>
                <c:pt idx="840">
                  <c:v>20.010000000000002</c:v>
                </c:pt>
                <c:pt idx="841">
                  <c:v>20.010000000000002</c:v>
                </c:pt>
                <c:pt idx="842">
                  <c:v>19.989999999999998</c:v>
                </c:pt>
                <c:pt idx="843">
                  <c:v>20.03</c:v>
                </c:pt>
                <c:pt idx="844">
                  <c:v>19.989999999999998</c:v>
                </c:pt>
                <c:pt idx="845">
                  <c:v>20.02</c:v>
                </c:pt>
                <c:pt idx="846">
                  <c:v>20</c:v>
                </c:pt>
                <c:pt idx="847">
                  <c:v>19.98</c:v>
                </c:pt>
                <c:pt idx="848">
                  <c:v>20</c:v>
                </c:pt>
                <c:pt idx="849">
                  <c:v>19.989999999999998</c:v>
                </c:pt>
                <c:pt idx="850">
                  <c:v>20</c:v>
                </c:pt>
                <c:pt idx="851">
                  <c:v>20</c:v>
                </c:pt>
                <c:pt idx="852">
                  <c:v>20</c:v>
                </c:pt>
                <c:pt idx="853">
                  <c:v>19.989999999999998</c:v>
                </c:pt>
                <c:pt idx="854">
                  <c:v>20.010000000000002</c:v>
                </c:pt>
                <c:pt idx="855">
                  <c:v>19.989999999999998</c:v>
                </c:pt>
                <c:pt idx="856">
                  <c:v>20.010000000000002</c:v>
                </c:pt>
                <c:pt idx="857">
                  <c:v>19.98</c:v>
                </c:pt>
                <c:pt idx="858">
                  <c:v>20</c:v>
                </c:pt>
                <c:pt idx="859">
                  <c:v>20</c:v>
                </c:pt>
                <c:pt idx="860">
                  <c:v>19.989999999999998</c:v>
                </c:pt>
                <c:pt idx="861">
                  <c:v>20</c:v>
                </c:pt>
                <c:pt idx="862">
                  <c:v>20.010000000000002</c:v>
                </c:pt>
                <c:pt idx="863">
                  <c:v>20.010000000000002</c:v>
                </c:pt>
                <c:pt idx="864">
                  <c:v>24.93</c:v>
                </c:pt>
                <c:pt idx="865">
                  <c:v>25.04</c:v>
                </c:pt>
                <c:pt idx="866">
                  <c:v>25.01</c:v>
                </c:pt>
                <c:pt idx="867">
                  <c:v>25.01</c:v>
                </c:pt>
                <c:pt idx="868">
                  <c:v>25</c:v>
                </c:pt>
                <c:pt idx="869">
                  <c:v>25.01</c:v>
                </c:pt>
                <c:pt idx="870">
                  <c:v>25</c:v>
                </c:pt>
                <c:pt idx="871">
                  <c:v>24.99</c:v>
                </c:pt>
                <c:pt idx="872">
                  <c:v>24.99</c:v>
                </c:pt>
                <c:pt idx="873">
                  <c:v>25.01</c:v>
                </c:pt>
                <c:pt idx="874">
                  <c:v>25</c:v>
                </c:pt>
                <c:pt idx="875">
                  <c:v>24.99</c:v>
                </c:pt>
                <c:pt idx="876">
                  <c:v>24.99</c:v>
                </c:pt>
                <c:pt idx="877">
                  <c:v>25</c:v>
                </c:pt>
                <c:pt idx="878">
                  <c:v>24.98</c:v>
                </c:pt>
                <c:pt idx="879">
                  <c:v>25</c:v>
                </c:pt>
                <c:pt idx="880">
                  <c:v>25</c:v>
                </c:pt>
                <c:pt idx="881">
                  <c:v>25</c:v>
                </c:pt>
                <c:pt idx="882">
                  <c:v>25</c:v>
                </c:pt>
                <c:pt idx="883">
                  <c:v>25.01</c:v>
                </c:pt>
                <c:pt idx="884">
                  <c:v>25</c:v>
                </c:pt>
                <c:pt idx="885">
                  <c:v>25.01</c:v>
                </c:pt>
                <c:pt idx="886">
                  <c:v>25.01</c:v>
                </c:pt>
                <c:pt idx="887">
                  <c:v>25.02</c:v>
                </c:pt>
                <c:pt idx="888">
                  <c:v>25.02</c:v>
                </c:pt>
                <c:pt idx="889">
                  <c:v>25.01</c:v>
                </c:pt>
                <c:pt idx="890">
                  <c:v>25</c:v>
                </c:pt>
                <c:pt idx="891">
                  <c:v>25.01</c:v>
                </c:pt>
                <c:pt idx="892">
                  <c:v>24.99</c:v>
                </c:pt>
                <c:pt idx="893">
                  <c:v>25.02</c:v>
                </c:pt>
                <c:pt idx="894">
                  <c:v>24.97</c:v>
                </c:pt>
                <c:pt idx="895">
                  <c:v>25.01</c:v>
                </c:pt>
                <c:pt idx="896">
                  <c:v>25</c:v>
                </c:pt>
                <c:pt idx="897">
                  <c:v>24.99</c:v>
                </c:pt>
                <c:pt idx="898">
                  <c:v>24.99</c:v>
                </c:pt>
                <c:pt idx="899">
                  <c:v>25</c:v>
                </c:pt>
                <c:pt idx="900">
                  <c:v>24.93</c:v>
                </c:pt>
                <c:pt idx="901">
                  <c:v>25.04</c:v>
                </c:pt>
                <c:pt idx="902">
                  <c:v>25.01</c:v>
                </c:pt>
                <c:pt idx="903">
                  <c:v>25.01</c:v>
                </c:pt>
                <c:pt idx="904">
                  <c:v>25</c:v>
                </c:pt>
                <c:pt idx="905">
                  <c:v>25.01</c:v>
                </c:pt>
                <c:pt idx="906">
                  <c:v>25</c:v>
                </c:pt>
                <c:pt idx="907">
                  <c:v>24.99</c:v>
                </c:pt>
                <c:pt idx="908">
                  <c:v>24.99</c:v>
                </c:pt>
                <c:pt idx="909">
                  <c:v>25.01</c:v>
                </c:pt>
                <c:pt idx="910">
                  <c:v>25</c:v>
                </c:pt>
                <c:pt idx="911">
                  <c:v>24.99</c:v>
                </c:pt>
                <c:pt idx="912">
                  <c:v>24.99</c:v>
                </c:pt>
                <c:pt idx="913">
                  <c:v>25</c:v>
                </c:pt>
                <c:pt idx="914">
                  <c:v>24.98</c:v>
                </c:pt>
                <c:pt idx="915">
                  <c:v>25</c:v>
                </c:pt>
                <c:pt idx="916">
                  <c:v>25</c:v>
                </c:pt>
                <c:pt idx="917">
                  <c:v>25</c:v>
                </c:pt>
                <c:pt idx="918">
                  <c:v>25</c:v>
                </c:pt>
                <c:pt idx="919">
                  <c:v>25.01</c:v>
                </c:pt>
                <c:pt idx="920">
                  <c:v>25</c:v>
                </c:pt>
                <c:pt idx="921">
                  <c:v>25.01</c:v>
                </c:pt>
                <c:pt idx="922">
                  <c:v>25.01</c:v>
                </c:pt>
                <c:pt idx="923">
                  <c:v>25.02</c:v>
                </c:pt>
                <c:pt idx="924">
                  <c:v>25.02</c:v>
                </c:pt>
                <c:pt idx="925">
                  <c:v>25.01</c:v>
                </c:pt>
                <c:pt idx="926">
                  <c:v>25</c:v>
                </c:pt>
                <c:pt idx="927">
                  <c:v>25.01</c:v>
                </c:pt>
                <c:pt idx="928">
                  <c:v>24.99</c:v>
                </c:pt>
                <c:pt idx="929">
                  <c:v>25.02</c:v>
                </c:pt>
                <c:pt idx="930">
                  <c:v>24.97</c:v>
                </c:pt>
                <c:pt idx="931">
                  <c:v>25.01</c:v>
                </c:pt>
                <c:pt idx="932">
                  <c:v>25</c:v>
                </c:pt>
                <c:pt idx="933">
                  <c:v>24.99</c:v>
                </c:pt>
                <c:pt idx="934">
                  <c:v>24.99</c:v>
                </c:pt>
                <c:pt idx="935">
                  <c:v>25</c:v>
                </c:pt>
                <c:pt idx="936">
                  <c:v>24.93</c:v>
                </c:pt>
                <c:pt idx="937">
                  <c:v>25.04</c:v>
                </c:pt>
                <c:pt idx="938">
                  <c:v>25.01</c:v>
                </c:pt>
                <c:pt idx="939">
                  <c:v>25.01</c:v>
                </c:pt>
                <c:pt idx="940">
                  <c:v>25</c:v>
                </c:pt>
                <c:pt idx="941">
                  <c:v>25.01</c:v>
                </c:pt>
                <c:pt idx="942">
                  <c:v>25</c:v>
                </c:pt>
                <c:pt idx="943">
                  <c:v>24.99</c:v>
                </c:pt>
                <c:pt idx="944">
                  <c:v>24.99</c:v>
                </c:pt>
                <c:pt idx="945">
                  <c:v>25.01</c:v>
                </c:pt>
                <c:pt idx="946">
                  <c:v>25</c:v>
                </c:pt>
                <c:pt idx="947">
                  <c:v>24.99</c:v>
                </c:pt>
                <c:pt idx="948">
                  <c:v>24.99</c:v>
                </c:pt>
                <c:pt idx="949">
                  <c:v>25</c:v>
                </c:pt>
                <c:pt idx="950">
                  <c:v>24.98</c:v>
                </c:pt>
                <c:pt idx="951">
                  <c:v>25</c:v>
                </c:pt>
                <c:pt idx="952">
                  <c:v>25</c:v>
                </c:pt>
                <c:pt idx="953">
                  <c:v>25</c:v>
                </c:pt>
                <c:pt idx="954">
                  <c:v>25</c:v>
                </c:pt>
                <c:pt idx="955">
                  <c:v>25.01</c:v>
                </c:pt>
                <c:pt idx="956">
                  <c:v>25</c:v>
                </c:pt>
                <c:pt idx="957">
                  <c:v>25.01</c:v>
                </c:pt>
                <c:pt idx="958">
                  <c:v>25.01</c:v>
                </c:pt>
                <c:pt idx="959">
                  <c:v>25.02</c:v>
                </c:pt>
                <c:pt idx="960">
                  <c:v>25.02</c:v>
                </c:pt>
                <c:pt idx="961">
                  <c:v>25.01</c:v>
                </c:pt>
                <c:pt idx="962">
                  <c:v>25</c:v>
                </c:pt>
                <c:pt idx="963">
                  <c:v>25.01</c:v>
                </c:pt>
                <c:pt idx="964">
                  <c:v>24.99</c:v>
                </c:pt>
                <c:pt idx="965">
                  <c:v>25.02</c:v>
                </c:pt>
                <c:pt idx="966">
                  <c:v>24.97</c:v>
                </c:pt>
                <c:pt idx="967">
                  <c:v>25.01</c:v>
                </c:pt>
                <c:pt idx="968">
                  <c:v>25</c:v>
                </c:pt>
                <c:pt idx="969">
                  <c:v>24.99</c:v>
                </c:pt>
                <c:pt idx="970">
                  <c:v>24.99</c:v>
                </c:pt>
                <c:pt idx="971">
                  <c:v>25</c:v>
                </c:pt>
                <c:pt idx="972">
                  <c:v>24.93</c:v>
                </c:pt>
                <c:pt idx="973">
                  <c:v>25.04</c:v>
                </c:pt>
                <c:pt idx="974">
                  <c:v>25.01</c:v>
                </c:pt>
                <c:pt idx="975">
                  <c:v>25.01</c:v>
                </c:pt>
                <c:pt idx="976">
                  <c:v>25</c:v>
                </c:pt>
                <c:pt idx="977">
                  <c:v>25.01</c:v>
                </c:pt>
                <c:pt idx="978">
                  <c:v>25</c:v>
                </c:pt>
                <c:pt idx="979">
                  <c:v>24.99</c:v>
                </c:pt>
                <c:pt idx="980">
                  <c:v>24.99</c:v>
                </c:pt>
                <c:pt idx="981">
                  <c:v>25.01</c:v>
                </c:pt>
                <c:pt idx="982">
                  <c:v>25</c:v>
                </c:pt>
                <c:pt idx="983">
                  <c:v>24.99</c:v>
                </c:pt>
                <c:pt idx="984">
                  <c:v>24.99</c:v>
                </c:pt>
                <c:pt idx="985">
                  <c:v>25</c:v>
                </c:pt>
                <c:pt idx="986">
                  <c:v>24.98</c:v>
                </c:pt>
                <c:pt idx="987">
                  <c:v>25</c:v>
                </c:pt>
                <c:pt idx="988">
                  <c:v>25</c:v>
                </c:pt>
                <c:pt idx="989">
                  <c:v>25</c:v>
                </c:pt>
                <c:pt idx="990">
                  <c:v>25</c:v>
                </c:pt>
                <c:pt idx="991">
                  <c:v>25.01</c:v>
                </c:pt>
                <c:pt idx="992">
                  <c:v>25</c:v>
                </c:pt>
                <c:pt idx="993">
                  <c:v>25.01</c:v>
                </c:pt>
                <c:pt idx="994">
                  <c:v>25.01</c:v>
                </c:pt>
                <c:pt idx="995">
                  <c:v>25.02</c:v>
                </c:pt>
                <c:pt idx="996">
                  <c:v>25.02</c:v>
                </c:pt>
                <c:pt idx="997">
                  <c:v>25.01</c:v>
                </c:pt>
                <c:pt idx="998">
                  <c:v>25</c:v>
                </c:pt>
                <c:pt idx="999">
                  <c:v>25.01</c:v>
                </c:pt>
                <c:pt idx="1000">
                  <c:v>24.99</c:v>
                </c:pt>
                <c:pt idx="1001">
                  <c:v>25.02</c:v>
                </c:pt>
                <c:pt idx="1002">
                  <c:v>24.97</c:v>
                </c:pt>
                <c:pt idx="1003">
                  <c:v>25.01</c:v>
                </c:pt>
                <c:pt idx="1004">
                  <c:v>25</c:v>
                </c:pt>
                <c:pt idx="1005">
                  <c:v>24.99</c:v>
                </c:pt>
                <c:pt idx="1006">
                  <c:v>24.99</c:v>
                </c:pt>
                <c:pt idx="1007">
                  <c:v>25</c:v>
                </c:pt>
                <c:pt idx="1008">
                  <c:v>29.99</c:v>
                </c:pt>
                <c:pt idx="1009">
                  <c:v>30</c:v>
                </c:pt>
                <c:pt idx="1010">
                  <c:v>30</c:v>
                </c:pt>
                <c:pt idx="1011">
                  <c:v>29.99</c:v>
                </c:pt>
                <c:pt idx="1012">
                  <c:v>30.01</c:v>
                </c:pt>
                <c:pt idx="1013">
                  <c:v>29.99</c:v>
                </c:pt>
                <c:pt idx="1014">
                  <c:v>30.01</c:v>
                </c:pt>
                <c:pt idx="1015">
                  <c:v>29.99</c:v>
                </c:pt>
                <c:pt idx="1016">
                  <c:v>30</c:v>
                </c:pt>
                <c:pt idx="1017">
                  <c:v>29.99</c:v>
                </c:pt>
                <c:pt idx="1018">
                  <c:v>30</c:v>
                </c:pt>
                <c:pt idx="1019">
                  <c:v>29.99</c:v>
                </c:pt>
                <c:pt idx="1020">
                  <c:v>30</c:v>
                </c:pt>
                <c:pt idx="1021">
                  <c:v>29.97</c:v>
                </c:pt>
                <c:pt idx="1022">
                  <c:v>30</c:v>
                </c:pt>
                <c:pt idx="1023">
                  <c:v>30</c:v>
                </c:pt>
                <c:pt idx="1024">
                  <c:v>30.01</c:v>
                </c:pt>
                <c:pt idx="1025">
                  <c:v>30.02</c:v>
                </c:pt>
                <c:pt idx="1026">
                  <c:v>29.99</c:v>
                </c:pt>
                <c:pt idx="1027">
                  <c:v>30.01</c:v>
                </c:pt>
                <c:pt idx="1028">
                  <c:v>30.01</c:v>
                </c:pt>
                <c:pt idx="1029">
                  <c:v>30</c:v>
                </c:pt>
                <c:pt idx="1030">
                  <c:v>29.99</c:v>
                </c:pt>
                <c:pt idx="1031">
                  <c:v>30.01</c:v>
                </c:pt>
                <c:pt idx="1032">
                  <c:v>30</c:v>
                </c:pt>
                <c:pt idx="1033">
                  <c:v>29.99</c:v>
                </c:pt>
                <c:pt idx="1034">
                  <c:v>30.01</c:v>
                </c:pt>
                <c:pt idx="1035">
                  <c:v>29.99</c:v>
                </c:pt>
                <c:pt idx="1036">
                  <c:v>30.01</c:v>
                </c:pt>
                <c:pt idx="1037">
                  <c:v>29.99</c:v>
                </c:pt>
                <c:pt idx="1038">
                  <c:v>29.99</c:v>
                </c:pt>
                <c:pt idx="1039">
                  <c:v>29.98</c:v>
                </c:pt>
                <c:pt idx="1040">
                  <c:v>29.99</c:v>
                </c:pt>
                <c:pt idx="1041">
                  <c:v>30</c:v>
                </c:pt>
                <c:pt idx="1042">
                  <c:v>29.99</c:v>
                </c:pt>
                <c:pt idx="1043">
                  <c:v>30</c:v>
                </c:pt>
                <c:pt idx="1044">
                  <c:v>29.99</c:v>
                </c:pt>
                <c:pt idx="1045">
                  <c:v>30</c:v>
                </c:pt>
                <c:pt idx="1046">
                  <c:v>30</c:v>
                </c:pt>
                <c:pt idx="1047">
                  <c:v>29.99</c:v>
                </c:pt>
                <c:pt idx="1048">
                  <c:v>30.01</c:v>
                </c:pt>
                <c:pt idx="1049">
                  <c:v>29.99</c:v>
                </c:pt>
                <c:pt idx="1050">
                  <c:v>30.01</c:v>
                </c:pt>
                <c:pt idx="1051">
                  <c:v>29.99</c:v>
                </c:pt>
                <c:pt idx="1052">
                  <c:v>30</c:v>
                </c:pt>
                <c:pt idx="1053">
                  <c:v>29.99</c:v>
                </c:pt>
                <c:pt idx="1054">
                  <c:v>30</c:v>
                </c:pt>
                <c:pt idx="1055">
                  <c:v>29.99</c:v>
                </c:pt>
                <c:pt idx="1056">
                  <c:v>30</c:v>
                </c:pt>
                <c:pt idx="1057">
                  <c:v>29.97</c:v>
                </c:pt>
                <c:pt idx="1058">
                  <c:v>30</c:v>
                </c:pt>
                <c:pt idx="1059">
                  <c:v>30</c:v>
                </c:pt>
                <c:pt idx="1060">
                  <c:v>30.01</c:v>
                </c:pt>
                <c:pt idx="1061">
                  <c:v>30.02</c:v>
                </c:pt>
                <c:pt idx="1062">
                  <c:v>29.99</c:v>
                </c:pt>
                <c:pt idx="1063">
                  <c:v>30.01</c:v>
                </c:pt>
                <c:pt idx="1064">
                  <c:v>30.01</c:v>
                </c:pt>
                <c:pt idx="1065">
                  <c:v>30</c:v>
                </c:pt>
                <c:pt idx="1066">
                  <c:v>29.99</c:v>
                </c:pt>
                <c:pt idx="1067">
                  <c:v>30.01</c:v>
                </c:pt>
                <c:pt idx="1068">
                  <c:v>30</c:v>
                </c:pt>
                <c:pt idx="1069">
                  <c:v>29.99</c:v>
                </c:pt>
                <c:pt idx="1070">
                  <c:v>30.01</c:v>
                </c:pt>
                <c:pt idx="1071">
                  <c:v>29.99</c:v>
                </c:pt>
                <c:pt idx="1072">
                  <c:v>30.01</c:v>
                </c:pt>
                <c:pt idx="1073">
                  <c:v>29.99</c:v>
                </c:pt>
                <c:pt idx="1074">
                  <c:v>29.99</c:v>
                </c:pt>
                <c:pt idx="1075">
                  <c:v>29.98</c:v>
                </c:pt>
                <c:pt idx="1076">
                  <c:v>29.99</c:v>
                </c:pt>
                <c:pt idx="1077">
                  <c:v>30</c:v>
                </c:pt>
                <c:pt idx="1078">
                  <c:v>29.99</c:v>
                </c:pt>
                <c:pt idx="1079">
                  <c:v>30</c:v>
                </c:pt>
                <c:pt idx="1080">
                  <c:v>29.99</c:v>
                </c:pt>
                <c:pt idx="1081">
                  <c:v>30</c:v>
                </c:pt>
                <c:pt idx="1082">
                  <c:v>30</c:v>
                </c:pt>
                <c:pt idx="1083">
                  <c:v>29.99</c:v>
                </c:pt>
                <c:pt idx="1084">
                  <c:v>30.01</c:v>
                </c:pt>
                <c:pt idx="1085">
                  <c:v>29.99</c:v>
                </c:pt>
                <c:pt idx="1086">
                  <c:v>30.01</c:v>
                </c:pt>
                <c:pt idx="1087">
                  <c:v>29.99</c:v>
                </c:pt>
                <c:pt idx="1088">
                  <c:v>30</c:v>
                </c:pt>
                <c:pt idx="1089">
                  <c:v>29.99</c:v>
                </c:pt>
                <c:pt idx="1090">
                  <c:v>30</c:v>
                </c:pt>
                <c:pt idx="1091">
                  <c:v>29.99</c:v>
                </c:pt>
                <c:pt idx="1092">
                  <c:v>30</c:v>
                </c:pt>
                <c:pt idx="1093">
                  <c:v>29.97</c:v>
                </c:pt>
                <c:pt idx="1094">
                  <c:v>30</c:v>
                </c:pt>
                <c:pt idx="1095">
                  <c:v>30</c:v>
                </c:pt>
                <c:pt idx="1096">
                  <c:v>30.01</c:v>
                </c:pt>
                <c:pt idx="1097">
                  <c:v>30.02</c:v>
                </c:pt>
                <c:pt idx="1098">
                  <c:v>29.99</c:v>
                </c:pt>
                <c:pt idx="1099">
                  <c:v>30.01</c:v>
                </c:pt>
                <c:pt idx="1100">
                  <c:v>30.01</c:v>
                </c:pt>
                <c:pt idx="1101">
                  <c:v>30</c:v>
                </c:pt>
                <c:pt idx="1102">
                  <c:v>29.99</c:v>
                </c:pt>
                <c:pt idx="1103">
                  <c:v>30.01</c:v>
                </c:pt>
                <c:pt idx="1104">
                  <c:v>30</c:v>
                </c:pt>
                <c:pt idx="1105">
                  <c:v>29.99</c:v>
                </c:pt>
                <c:pt idx="1106">
                  <c:v>30.01</c:v>
                </c:pt>
                <c:pt idx="1107">
                  <c:v>29.99</c:v>
                </c:pt>
                <c:pt idx="1108">
                  <c:v>30.01</c:v>
                </c:pt>
                <c:pt idx="1109">
                  <c:v>29.99</c:v>
                </c:pt>
                <c:pt idx="1110">
                  <c:v>29.99</c:v>
                </c:pt>
                <c:pt idx="1111">
                  <c:v>29.98</c:v>
                </c:pt>
                <c:pt idx="1112">
                  <c:v>29.99</c:v>
                </c:pt>
                <c:pt idx="1113">
                  <c:v>30</c:v>
                </c:pt>
                <c:pt idx="1114">
                  <c:v>29.99</c:v>
                </c:pt>
                <c:pt idx="1115">
                  <c:v>30</c:v>
                </c:pt>
                <c:pt idx="1116">
                  <c:v>29.99</c:v>
                </c:pt>
                <c:pt idx="1117">
                  <c:v>30</c:v>
                </c:pt>
                <c:pt idx="1118">
                  <c:v>30</c:v>
                </c:pt>
                <c:pt idx="1119">
                  <c:v>29.99</c:v>
                </c:pt>
                <c:pt idx="1120">
                  <c:v>30.01</c:v>
                </c:pt>
                <c:pt idx="1121">
                  <c:v>29.99</c:v>
                </c:pt>
                <c:pt idx="1122">
                  <c:v>30.01</c:v>
                </c:pt>
                <c:pt idx="1123">
                  <c:v>29.99</c:v>
                </c:pt>
                <c:pt idx="1124">
                  <c:v>30</c:v>
                </c:pt>
                <c:pt idx="1125">
                  <c:v>29.99</c:v>
                </c:pt>
                <c:pt idx="1126">
                  <c:v>30</c:v>
                </c:pt>
                <c:pt idx="1127">
                  <c:v>29.99</c:v>
                </c:pt>
                <c:pt idx="1128">
                  <c:v>30</c:v>
                </c:pt>
                <c:pt idx="1129">
                  <c:v>29.97</c:v>
                </c:pt>
                <c:pt idx="1130">
                  <c:v>30</c:v>
                </c:pt>
                <c:pt idx="1131">
                  <c:v>30</c:v>
                </c:pt>
                <c:pt idx="1132">
                  <c:v>30.01</c:v>
                </c:pt>
                <c:pt idx="1133">
                  <c:v>30.02</c:v>
                </c:pt>
                <c:pt idx="1134">
                  <c:v>29.99</c:v>
                </c:pt>
                <c:pt idx="1135">
                  <c:v>30.01</c:v>
                </c:pt>
                <c:pt idx="1136">
                  <c:v>30.01</c:v>
                </c:pt>
                <c:pt idx="1137">
                  <c:v>30</c:v>
                </c:pt>
                <c:pt idx="1138">
                  <c:v>29.99</c:v>
                </c:pt>
                <c:pt idx="1139">
                  <c:v>30.01</c:v>
                </c:pt>
                <c:pt idx="1140">
                  <c:v>30</c:v>
                </c:pt>
                <c:pt idx="1141">
                  <c:v>29.99</c:v>
                </c:pt>
                <c:pt idx="1142">
                  <c:v>30.01</c:v>
                </c:pt>
                <c:pt idx="1143">
                  <c:v>29.99</c:v>
                </c:pt>
                <c:pt idx="1144">
                  <c:v>30.01</c:v>
                </c:pt>
                <c:pt idx="1145">
                  <c:v>29.99</c:v>
                </c:pt>
                <c:pt idx="1146">
                  <c:v>29.99</c:v>
                </c:pt>
                <c:pt idx="1147">
                  <c:v>29.98</c:v>
                </c:pt>
                <c:pt idx="1148">
                  <c:v>29.99</c:v>
                </c:pt>
                <c:pt idx="1149">
                  <c:v>30</c:v>
                </c:pt>
                <c:pt idx="1150">
                  <c:v>29.99</c:v>
                </c:pt>
                <c:pt idx="1151">
                  <c:v>30</c:v>
                </c:pt>
                <c:pt idx="1152">
                  <c:v>34.92</c:v>
                </c:pt>
                <c:pt idx="1153">
                  <c:v>35.01</c:v>
                </c:pt>
                <c:pt idx="1154">
                  <c:v>34.99</c:v>
                </c:pt>
                <c:pt idx="1155">
                  <c:v>35</c:v>
                </c:pt>
                <c:pt idx="1156">
                  <c:v>34.979999999999997</c:v>
                </c:pt>
                <c:pt idx="1157">
                  <c:v>34.99</c:v>
                </c:pt>
                <c:pt idx="1158">
                  <c:v>35</c:v>
                </c:pt>
                <c:pt idx="1159">
                  <c:v>34.99</c:v>
                </c:pt>
                <c:pt idx="1160">
                  <c:v>35</c:v>
                </c:pt>
                <c:pt idx="1161">
                  <c:v>34.99</c:v>
                </c:pt>
                <c:pt idx="1162">
                  <c:v>35</c:v>
                </c:pt>
                <c:pt idx="1163">
                  <c:v>35</c:v>
                </c:pt>
                <c:pt idx="1164">
                  <c:v>35.01</c:v>
                </c:pt>
                <c:pt idx="1165">
                  <c:v>35.01</c:v>
                </c:pt>
                <c:pt idx="1166">
                  <c:v>35.020000000000003</c:v>
                </c:pt>
                <c:pt idx="1167">
                  <c:v>35.01</c:v>
                </c:pt>
                <c:pt idx="1168">
                  <c:v>35.01</c:v>
                </c:pt>
                <c:pt idx="1169">
                  <c:v>35.01</c:v>
                </c:pt>
                <c:pt idx="1170">
                  <c:v>35</c:v>
                </c:pt>
                <c:pt idx="1171">
                  <c:v>35</c:v>
                </c:pt>
                <c:pt idx="1172">
                  <c:v>34.99</c:v>
                </c:pt>
                <c:pt idx="1173">
                  <c:v>35.01</c:v>
                </c:pt>
                <c:pt idx="1174">
                  <c:v>35.01</c:v>
                </c:pt>
                <c:pt idx="1175">
                  <c:v>35</c:v>
                </c:pt>
                <c:pt idx="1176">
                  <c:v>34.99</c:v>
                </c:pt>
                <c:pt idx="1177">
                  <c:v>34.97</c:v>
                </c:pt>
                <c:pt idx="1178">
                  <c:v>35</c:v>
                </c:pt>
                <c:pt idx="1179">
                  <c:v>35</c:v>
                </c:pt>
                <c:pt idx="1180">
                  <c:v>34.979999999999997</c:v>
                </c:pt>
                <c:pt idx="1181">
                  <c:v>35</c:v>
                </c:pt>
                <c:pt idx="1182">
                  <c:v>35</c:v>
                </c:pt>
                <c:pt idx="1183">
                  <c:v>34.99</c:v>
                </c:pt>
                <c:pt idx="1184">
                  <c:v>35.01</c:v>
                </c:pt>
                <c:pt idx="1185">
                  <c:v>35.01</c:v>
                </c:pt>
                <c:pt idx="1186">
                  <c:v>35.020000000000003</c:v>
                </c:pt>
                <c:pt idx="1187">
                  <c:v>35.01</c:v>
                </c:pt>
                <c:pt idx="1188">
                  <c:v>34.92</c:v>
                </c:pt>
                <c:pt idx="1189">
                  <c:v>35.01</c:v>
                </c:pt>
                <c:pt idx="1190">
                  <c:v>34.99</c:v>
                </c:pt>
                <c:pt idx="1191">
                  <c:v>35</c:v>
                </c:pt>
                <c:pt idx="1192">
                  <c:v>34.979999999999997</c:v>
                </c:pt>
                <c:pt idx="1193">
                  <c:v>34.99</c:v>
                </c:pt>
                <c:pt idx="1194">
                  <c:v>35</c:v>
                </c:pt>
                <c:pt idx="1195">
                  <c:v>34.99</c:v>
                </c:pt>
                <c:pt idx="1196">
                  <c:v>35</c:v>
                </c:pt>
                <c:pt idx="1197">
                  <c:v>34.99</c:v>
                </c:pt>
                <c:pt idx="1198">
                  <c:v>35</c:v>
                </c:pt>
                <c:pt idx="1199">
                  <c:v>35</c:v>
                </c:pt>
                <c:pt idx="1200">
                  <c:v>35.01</c:v>
                </c:pt>
                <c:pt idx="1201">
                  <c:v>35.01</c:v>
                </c:pt>
                <c:pt idx="1202">
                  <c:v>35.020000000000003</c:v>
                </c:pt>
                <c:pt idx="1203">
                  <c:v>35.01</c:v>
                </c:pt>
                <c:pt idx="1204">
                  <c:v>35.01</c:v>
                </c:pt>
                <c:pt idx="1205">
                  <c:v>35.01</c:v>
                </c:pt>
                <c:pt idx="1206">
                  <c:v>35</c:v>
                </c:pt>
                <c:pt idx="1207">
                  <c:v>35</c:v>
                </c:pt>
                <c:pt idx="1208">
                  <c:v>34.99</c:v>
                </c:pt>
                <c:pt idx="1209">
                  <c:v>35.01</c:v>
                </c:pt>
                <c:pt idx="1210">
                  <c:v>35.01</c:v>
                </c:pt>
                <c:pt idx="1211">
                  <c:v>35</c:v>
                </c:pt>
                <c:pt idx="1212">
                  <c:v>34.99</c:v>
                </c:pt>
                <c:pt idx="1213">
                  <c:v>34.97</c:v>
                </c:pt>
                <c:pt idx="1214">
                  <c:v>35</c:v>
                </c:pt>
                <c:pt idx="1215">
                  <c:v>35</c:v>
                </c:pt>
                <c:pt idx="1216">
                  <c:v>34.979999999999997</c:v>
                </c:pt>
                <c:pt idx="1217">
                  <c:v>35</c:v>
                </c:pt>
                <c:pt idx="1218">
                  <c:v>35</c:v>
                </c:pt>
                <c:pt idx="1219">
                  <c:v>34.99</c:v>
                </c:pt>
                <c:pt idx="1220">
                  <c:v>35.01</c:v>
                </c:pt>
                <c:pt idx="1221">
                  <c:v>35.01</c:v>
                </c:pt>
                <c:pt idx="1222">
                  <c:v>35.020000000000003</c:v>
                </c:pt>
                <c:pt idx="1223">
                  <c:v>35.01</c:v>
                </c:pt>
                <c:pt idx="1224">
                  <c:v>34.92</c:v>
                </c:pt>
                <c:pt idx="1225">
                  <c:v>35.01</c:v>
                </c:pt>
                <c:pt idx="1226">
                  <c:v>34.99</c:v>
                </c:pt>
                <c:pt idx="1227">
                  <c:v>35</c:v>
                </c:pt>
                <c:pt idx="1228">
                  <c:v>34.979999999999997</c:v>
                </c:pt>
                <c:pt idx="1229">
                  <c:v>34.99</c:v>
                </c:pt>
                <c:pt idx="1230">
                  <c:v>35</c:v>
                </c:pt>
                <c:pt idx="1231">
                  <c:v>34.99</c:v>
                </c:pt>
                <c:pt idx="1232">
                  <c:v>35</c:v>
                </c:pt>
                <c:pt idx="1233">
                  <c:v>34.99</c:v>
                </c:pt>
                <c:pt idx="1234">
                  <c:v>35</c:v>
                </c:pt>
                <c:pt idx="1235">
                  <c:v>35</c:v>
                </c:pt>
                <c:pt idx="1236">
                  <c:v>35.01</c:v>
                </c:pt>
                <c:pt idx="1237">
                  <c:v>35.01</c:v>
                </c:pt>
                <c:pt idx="1238">
                  <c:v>35.020000000000003</c:v>
                </c:pt>
                <c:pt idx="1239">
                  <c:v>35.01</c:v>
                </c:pt>
                <c:pt idx="1240">
                  <c:v>35.01</c:v>
                </c:pt>
                <c:pt idx="1241">
                  <c:v>35.01</c:v>
                </c:pt>
                <c:pt idx="1242">
                  <c:v>35</c:v>
                </c:pt>
                <c:pt idx="1243">
                  <c:v>35</c:v>
                </c:pt>
                <c:pt idx="1244">
                  <c:v>34.99</c:v>
                </c:pt>
                <c:pt idx="1245">
                  <c:v>35.01</c:v>
                </c:pt>
                <c:pt idx="1246">
                  <c:v>35.01</c:v>
                </c:pt>
                <c:pt idx="1247">
                  <c:v>35</c:v>
                </c:pt>
                <c:pt idx="1248">
                  <c:v>34.99</c:v>
                </c:pt>
                <c:pt idx="1249">
                  <c:v>34.97</c:v>
                </c:pt>
                <c:pt idx="1250">
                  <c:v>35</c:v>
                </c:pt>
                <c:pt idx="1251">
                  <c:v>35</c:v>
                </c:pt>
                <c:pt idx="1252">
                  <c:v>34.979999999999997</c:v>
                </c:pt>
                <c:pt idx="1253">
                  <c:v>35</c:v>
                </c:pt>
                <c:pt idx="1254">
                  <c:v>35</c:v>
                </c:pt>
                <c:pt idx="1255">
                  <c:v>34.99</c:v>
                </c:pt>
                <c:pt idx="1256">
                  <c:v>35.01</c:v>
                </c:pt>
                <c:pt idx="1257">
                  <c:v>35.01</c:v>
                </c:pt>
                <c:pt idx="1258">
                  <c:v>35.020000000000003</c:v>
                </c:pt>
                <c:pt idx="1259">
                  <c:v>35.01</c:v>
                </c:pt>
                <c:pt idx="1260">
                  <c:v>34.92</c:v>
                </c:pt>
                <c:pt idx="1261">
                  <c:v>35.01</c:v>
                </c:pt>
                <c:pt idx="1262">
                  <c:v>34.99</c:v>
                </c:pt>
                <c:pt idx="1263">
                  <c:v>35</c:v>
                </c:pt>
                <c:pt idx="1264">
                  <c:v>34.979999999999997</c:v>
                </c:pt>
                <c:pt idx="1265">
                  <c:v>34.99</c:v>
                </c:pt>
                <c:pt idx="1266">
                  <c:v>35</c:v>
                </c:pt>
                <c:pt idx="1267">
                  <c:v>34.99</c:v>
                </c:pt>
                <c:pt idx="1268">
                  <c:v>35</c:v>
                </c:pt>
                <c:pt idx="1269">
                  <c:v>34.99</c:v>
                </c:pt>
                <c:pt idx="1270">
                  <c:v>35</c:v>
                </c:pt>
                <c:pt idx="1271">
                  <c:v>35</c:v>
                </c:pt>
                <c:pt idx="1272">
                  <c:v>35.01</c:v>
                </c:pt>
                <c:pt idx="1273">
                  <c:v>35.01</c:v>
                </c:pt>
                <c:pt idx="1274">
                  <c:v>35.020000000000003</c:v>
                </c:pt>
                <c:pt idx="1275">
                  <c:v>35.01</c:v>
                </c:pt>
                <c:pt idx="1276">
                  <c:v>35.01</c:v>
                </c:pt>
                <c:pt idx="1277">
                  <c:v>35.01</c:v>
                </c:pt>
                <c:pt idx="1278">
                  <c:v>35</c:v>
                </c:pt>
                <c:pt idx="1279">
                  <c:v>35</c:v>
                </c:pt>
                <c:pt idx="1280">
                  <c:v>34.99</c:v>
                </c:pt>
                <c:pt idx="1281">
                  <c:v>35.01</c:v>
                </c:pt>
                <c:pt idx="1282">
                  <c:v>35.01</c:v>
                </c:pt>
                <c:pt idx="1283">
                  <c:v>35</c:v>
                </c:pt>
                <c:pt idx="1284">
                  <c:v>34.99</c:v>
                </c:pt>
                <c:pt idx="1285">
                  <c:v>34.97</c:v>
                </c:pt>
                <c:pt idx="1286">
                  <c:v>35</c:v>
                </c:pt>
                <c:pt idx="1287">
                  <c:v>35</c:v>
                </c:pt>
                <c:pt idx="1288">
                  <c:v>34.979999999999997</c:v>
                </c:pt>
                <c:pt idx="1289">
                  <c:v>35</c:v>
                </c:pt>
                <c:pt idx="1290">
                  <c:v>35</c:v>
                </c:pt>
                <c:pt idx="1291">
                  <c:v>34.99</c:v>
                </c:pt>
                <c:pt idx="1292">
                  <c:v>35.01</c:v>
                </c:pt>
                <c:pt idx="1293">
                  <c:v>35.01</c:v>
                </c:pt>
                <c:pt idx="1294">
                  <c:v>35.020000000000003</c:v>
                </c:pt>
                <c:pt idx="1295">
                  <c:v>35.01</c:v>
                </c:pt>
                <c:pt idx="1296">
                  <c:v>39.96</c:v>
                </c:pt>
                <c:pt idx="1297">
                  <c:v>39.96</c:v>
                </c:pt>
                <c:pt idx="1298">
                  <c:v>40</c:v>
                </c:pt>
                <c:pt idx="1299">
                  <c:v>39.97</c:v>
                </c:pt>
                <c:pt idx="1300">
                  <c:v>39.99</c:v>
                </c:pt>
                <c:pt idx="1301">
                  <c:v>40</c:v>
                </c:pt>
                <c:pt idx="1302">
                  <c:v>40</c:v>
                </c:pt>
                <c:pt idx="1303">
                  <c:v>39.99</c:v>
                </c:pt>
                <c:pt idx="1304">
                  <c:v>39.99</c:v>
                </c:pt>
                <c:pt idx="1305">
                  <c:v>40</c:v>
                </c:pt>
                <c:pt idx="1306">
                  <c:v>39.99</c:v>
                </c:pt>
                <c:pt idx="1307">
                  <c:v>39.99</c:v>
                </c:pt>
                <c:pt idx="1308">
                  <c:v>39.99</c:v>
                </c:pt>
                <c:pt idx="1309">
                  <c:v>40</c:v>
                </c:pt>
                <c:pt idx="1310">
                  <c:v>40.020000000000003</c:v>
                </c:pt>
                <c:pt idx="1311">
                  <c:v>40.020000000000003</c:v>
                </c:pt>
                <c:pt idx="1312">
                  <c:v>40.01</c:v>
                </c:pt>
                <c:pt idx="1313">
                  <c:v>40.01</c:v>
                </c:pt>
                <c:pt idx="1314">
                  <c:v>40</c:v>
                </c:pt>
                <c:pt idx="1315">
                  <c:v>39.979999999999997</c:v>
                </c:pt>
                <c:pt idx="1316">
                  <c:v>40</c:v>
                </c:pt>
                <c:pt idx="1317">
                  <c:v>40</c:v>
                </c:pt>
                <c:pt idx="1318">
                  <c:v>40.01</c:v>
                </c:pt>
                <c:pt idx="1319">
                  <c:v>39.99</c:v>
                </c:pt>
                <c:pt idx="1320">
                  <c:v>40</c:v>
                </c:pt>
                <c:pt idx="1321">
                  <c:v>39.99</c:v>
                </c:pt>
                <c:pt idx="1322">
                  <c:v>39.99</c:v>
                </c:pt>
                <c:pt idx="1323">
                  <c:v>40</c:v>
                </c:pt>
                <c:pt idx="1324">
                  <c:v>39.99</c:v>
                </c:pt>
                <c:pt idx="1325">
                  <c:v>40</c:v>
                </c:pt>
                <c:pt idx="1326">
                  <c:v>40.01</c:v>
                </c:pt>
                <c:pt idx="1327">
                  <c:v>40.020000000000003</c:v>
                </c:pt>
                <c:pt idx="1328">
                  <c:v>40.020000000000003</c:v>
                </c:pt>
                <c:pt idx="1329">
                  <c:v>40.04</c:v>
                </c:pt>
                <c:pt idx="1330">
                  <c:v>40.01</c:v>
                </c:pt>
                <c:pt idx="1331">
                  <c:v>40.01</c:v>
                </c:pt>
                <c:pt idx="1332">
                  <c:v>39.96</c:v>
                </c:pt>
                <c:pt idx="1333">
                  <c:v>39.96</c:v>
                </c:pt>
                <c:pt idx="1334">
                  <c:v>40</c:v>
                </c:pt>
                <c:pt idx="1335">
                  <c:v>39.97</c:v>
                </c:pt>
                <c:pt idx="1336">
                  <c:v>39.99</c:v>
                </c:pt>
                <c:pt idx="1337">
                  <c:v>40</c:v>
                </c:pt>
                <c:pt idx="1338">
                  <c:v>40</c:v>
                </c:pt>
                <c:pt idx="1339">
                  <c:v>39.99</c:v>
                </c:pt>
                <c:pt idx="1340">
                  <c:v>39.99</c:v>
                </c:pt>
                <c:pt idx="1341">
                  <c:v>40</c:v>
                </c:pt>
                <c:pt idx="1342">
                  <c:v>39.99</c:v>
                </c:pt>
                <c:pt idx="1343">
                  <c:v>39.99</c:v>
                </c:pt>
                <c:pt idx="1344">
                  <c:v>39.99</c:v>
                </c:pt>
                <c:pt idx="1345">
                  <c:v>40</c:v>
                </c:pt>
                <c:pt idx="1346">
                  <c:v>40.020000000000003</c:v>
                </c:pt>
                <c:pt idx="1347">
                  <c:v>40.020000000000003</c:v>
                </c:pt>
                <c:pt idx="1348">
                  <c:v>40.01</c:v>
                </c:pt>
                <c:pt idx="1349">
                  <c:v>40.01</c:v>
                </c:pt>
                <c:pt idx="1350">
                  <c:v>40</c:v>
                </c:pt>
                <c:pt idx="1351">
                  <c:v>39.979999999999997</c:v>
                </c:pt>
                <c:pt idx="1352">
                  <c:v>40</c:v>
                </c:pt>
                <c:pt idx="1353">
                  <c:v>40</c:v>
                </c:pt>
                <c:pt idx="1354">
                  <c:v>40.01</c:v>
                </c:pt>
                <c:pt idx="1355">
                  <c:v>39.99</c:v>
                </c:pt>
                <c:pt idx="1356">
                  <c:v>40</c:v>
                </c:pt>
                <c:pt idx="1357">
                  <c:v>39.99</c:v>
                </c:pt>
                <c:pt idx="1358">
                  <c:v>39.99</c:v>
                </c:pt>
                <c:pt idx="1359">
                  <c:v>40</c:v>
                </c:pt>
                <c:pt idx="1360">
                  <c:v>39.99</c:v>
                </c:pt>
                <c:pt idx="1361">
                  <c:v>40</c:v>
                </c:pt>
                <c:pt idx="1362">
                  <c:v>40.01</c:v>
                </c:pt>
                <c:pt idx="1363">
                  <c:v>40.020000000000003</c:v>
                </c:pt>
                <c:pt idx="1364">
                  <c:v>40.020000000000003</c:v>
                </c:pt>
                <c:pt idx="1365">
                  <c:v>40.04</c:v>
                </c:pt>
                <c:pt idx="1366">
                  <c:v>40.01</c:v>
                </c:pt>
                <c:pt idx="1367">
                  <c:v>40.01</c:v>
                </c:pt>
                <c:pt idx="1368">
                  <c:v>39.96</c:v>
                </c:pt>
                <c:pt idx="1369">
                  <c:v>39.96</c:v>
                </c:pt>
                <c:pt idx="1370">
                  <c:v>40</c:v>
                </c:pt>
                <c:pt idx="1371">
                  <c:v>39.97</c:v>
                </c:pt>
                <c:pt idx="1372">
                  <c:v>39.99</c:v>
                </c:pt>
                <c:pt idx="1373">
                  <c:v>40</c:v>
                </c:pt>
                <c:pt idx="1374">
                  <c:v>40</c:v>
                </c:pt>
                <c:pt idx="1375">
                  <c:v>39.99</c:v>
                </c:pt>
                <c:pt idx="1376">
                  <c:v>39.99</c:v>
                </c:pt>
                <c:pt idx="1377">
                  <c:v>40</c:v>
                </c:pt>
                <c:pt idx="1378">
                  <c:v>39.99</c:v>
                </c:pt>
                <c:pt idx="1379">
                  <c:v>39.99</c:v>
                </c:pt>
                <c:pt idx="1380">
                  <c:v>39.99</c:v>
                </c:pt>
                <c:pt idx="1381">
                  <c:v>40</c:v>
                </c:pt>
                <c:pt idx="1382">
                  <c:v>40.020000000000003</c:v>
                </c:pt>
                <c:pt idx="1383">
                  <c:v>40.020000000000003</c:v>
                </c:pt>
                <c:pt idx="1384">
                  <c:v>40.01</c:v>
                </c:pt>
                <c:pt idx="1385">
                  <c:v>40.01</c:v>
                </c:pt>
                <c:pt idx="1386">
                  <c:v>40</c:v>
                </c:pt>
                <c:pt idx="1387">
                  <c:v>39.979999999999997</c:v>
                </c:pt>
                <c:pt idx="1388">
                  <c:v>40</c:v>
                </c:pt>
                <c:pt idx="1389">
                  <c:v>40</c:v>
                </c:pt>
                <c:pt idx="1390">
                  <c:v>40.01</c:v>
                </c:pt>
                <c:pt idx="1391">
                  <c:v>39.99</c:v>
                </c:pt>
                <c:pt idx="1392">
                  <c:v>40</c:v>
                </c:pt>
                <c:pt idx="1393">
                  <c:v>39.99</c:v>
                </c:pt>
                <c:pt idx="1394">
                  <c:v>39.99</c:v>
                </c:pt>
                <c:pt idx="1395">
                  <c:v>40</c:v>
                </c:pt>
                <c:pt idx="1396">
                  <c:v>39.99</c:v>
                </c:pt>
                <c:pt idx="1397">
                  <c:v>40</c:v>
                </c:pt>
                <c:pt idx="1398">
                  <c:v>40.01</c:v>
                </c:pt>
                <c:pt idx="1399">
                  <c:v>40.020000000000003</c:v>
                </c:pt>
                <c:pt idx="1400">
                  <c:v>40.020000000000003</c:v>
                </c:pt>
                <c:pt idx="1401">
                  <c:v>40.04</c:v>
                </c:pt>
                <c:pt idx="1402">
                  <c:v>40.01</c:v>
                </c:pt>
                <c:pt idx="1403">
                  <c:v>40.01</c:v>
                </c:pt>
                <c:pt idx="1404">
                  <c:v>39.96</c:v>
                </c:pt>
                <c:pt idx="1405">
                  <c:v>39.96</c:v>
                </c:pt>
                <c:pt idx="1406">
                  <c:v>40</c:v>
                </c:pt>
                <c:pt idx="1407">
                  <c:v>39.97</c:v>
                </c:pt>
                <c:pt idx="1408">
                  <c:v>39.99</c:v>
                </c:pt>
                <c:pt idx="1409">
                  <c:v>40</c:v>
                </c:pt>
                <c:pt idx="1410">
                  <c:v>40</c:v>
                </c:pt>
                <c:pt idx="1411">
                  <c:v>39.99</c:v>
                </c:pt>
                <c:pt idx="1412">
                  <c:v>39.99</c:v>
                </c:pt>
                <c:pt idx="1413">
                  <c:v>40</c:v>
                </c:pt>
                <c:pt idx="1414">
                  <c:v>39.99</c:v>
                </c:pt>
                <c:pt idx="1415">
                  <c:v>39.99</c:v>
                </c:pt>
                <c:pt idx="1416">
                  <c:v>39.99</c:v>
                </c:pt>
                <c:pt idx="1417">
                  <c:v>40</c:v>
                </c:pt>
                <c:pt idx="1418">
                  <c:v>40.020000000000003</c:v>
                </c:pt>
                <c:pt idx="1419">
                  <c:v>40.020000000000003</c:v>
                </c:pt>
                <c:pt idx="1420">
                  <c:v>40.01</c:v>
                </c:pt>
                <c:pt idx="1421">
                  <c:v>40.01</c:v>
                </c:pt>
                <c:pt idx="1422">
                  <c:v>40</c:v>
                </c:pt>
                <c:pt idx="1423">
                  <c:v>39.979999999999997</c:v>
                </c:pt>
                <c:pt idx="1424">
                  <c:v>40</c:v>
                </c:pt>
                <c:pt idx="1425">
                  <c:v>40</c:v>
                </c:pt>
                <c:pt idx="1426">
                  <c:v>40.01</c:v>
                </c:pt>
                <c:pt idx="1427">
                  <c:v>39.99</c:v>
                </c:pt>
                <c:pt idx="1428">
                  <c:v>40</c:v>
                </c:pt>
                <c:pt idx="1429">
                  <c:v>39.99</c:v>
                </c:pt>
                <c:pt idx="1430">
                  <c:v>39.99</c:v>
                </c:pt>
                <c:pt idx="1431">
                  <c:v>40</c:v>
                </c:pt>
                <c:pt idx="1432">
                  <c:v>39.99</c:v>
                </c:pt>
                <c:pt idx="1433">
                  <c:v>40</c:v>
                </c:pt>
                <c:pt idx="1434">
                  <c:v>40.01</c:v>
                </c:pt>
                <c:pt idx="1435">
                  <c:v>40.020000000000003</c:v>
                </c:pt>
                <c:pt idx="1436">
                  <c:v>40.020000000000003</c:v>
                </c:pt>
                <c:pt idx="1437">
                  <c:v>40.04</c:v>
                </c:pt>
                <c:pt idx="1438">
                  <c:v>40.01</c:v>
                </c:pt>
                <c:pt idx="1439">
                  <c:v>40.01</c:v>
                </c:pt>
                <c:pt idx="1440">
                  <c:v>44.95</c:v>
                </c:pt>
                <c:pt idx="1441">
                  <c:v>45.01</c:v>
                </c:pt>
                <c:pt idx="1442">
                  <c:v>44.99</c:v>
                </c:pt>
                <c:pt idx="1443">
                  <c:v>44.98</c:v>
                </c:pt>
                <c:pt idx="1444">
                  <c:v>44.98</c:v>
                </c:pt>
                <c:pt idx="1445">
                  <c:v>44.98</c:v>
                </c:pt>
                <c:pt idx="1446">
                  <c:v>44.97</c:v>
                </c:pt>
                <c:pt idx="1447">
                  <c:v>44.99</c:v>
                </c:pt>
                <c:pt idx="1448">
                  <c:v>45</c:v>
                </c:pt>
                <c:pt idx="1449">
                  <c:v>44.99</c:v>
                </c:pt>
                <c:pt idx="1450">
                  <c:v>45</c:v>
                </c:pt>
                <c:pt idx="1451">
                  <c:v>45.01</c:v>
                </c:pt>
                <c:pt idx="1452">
                  <c:v>45</c:v>
                </c:pt>
                <c:pt idx="1453">
                  <c:v>45.01</c:v>
                </c:pt>
                <c:pt idx="1454">
                  <c:v>45.02</c:v>
                </c:pt>
                <c:pt idx="1455">
                  <c:v>45.02</c:v>
                </c:pt>
                <c:pt idx="1456">
                  <c:v>44.99</c:v>
                </c:pt>
                <c:pt idx="1457">
                  <c:v>45.03</c:v>
                </c:pt>
                <c:pt idx="1458">
                  <c:v>45.01</c:v>
                </c:pt>
                <c:pt idx="1459">
                  <c:v>45</c:v>
                </c:pt>
                <c:pt idx="1460">
                  <c:v>45.02</c:v>
                </c:pt>
                <c:pt idx="1461">
                  <c:v>45</c:v>
                </c:pt>
                <c:pt idx="1462">
                  <c:v>45.02</c:v>
                </c:pt>
                <c:pt idx="1463">
                  <c:v>45.01</c:v>
                </c:pt>
                <c:pt idx="1464">
                  <c:v>45.03</c:v>
                </c:pt>
                <c:pt idx="1465">
                  <c:v>45</c:v>
                </c:pt>
                <c:pt idx="1466">
                  <c:v>45.04</c:v>
                </c:pt>
                <c:pt idx="1467">
                  <c:v>45.02</c:v>
                </c:pt>
                <c:pt idx="1468">
                  <c:v>45</c:v>
                </c:pt>
                <c:pt idx="1469">
                  <c:v>45</c:v>
                </c:pt>
                <c:pt idx="1470">
                  <c:v>45.01</c:v>
                </c:pt>
                <c:pt idx="1471">
                  <c:v>45</c:v>
                </c:pt>
                <c:pt idx="1472">
                  <c:v>44.99</c:v>
                </c:pt>
                <c:pt idx="1473">
                  <c:v>45.01</c:v>
                </c:pt>
                <c:pt idx="1474">
                  <c:v>45</c:v>
                </c:pt>
                <c:pt idx="1475">
                  <c:v>44.99</c:v>
                </c:pt>
                <c:pt idx="1476">
                  <c:v>44.95</c:v>
                </c:pt>
                <c:pt idx="1477">
                  <c:v>45.01</c:v>
                </c:pt>
                <c:pt idx="1478">
                  <c:v>44.99</c:v>
                </c:pt>
                <c:pt idx="1479">
                  <c:v>44.98</c:v>
                </c:pt>
                <c:pt idx="1480">
                  <c:v>44.98</c:v>
                </c:pt>
                <c:pt idx="1481">
                  <c:v>44.98</c:v>
                </c:pt>
                <c:pt idx="1482">
                  <c:v>44.97</c:v>
                </c:pt>
                <c:pt idx="1483">
                  <c:v>44.99</c:v>
                </c:pt>
                <c:pt idx="1484">
                  <c:v>45</c:v>
                </c:pt>
                <c:pt idx="1485">
                  <c:v>44.99</c:v>
                </c:pt>
                <c:pt idx="1486">
                  <c:v>45</c:v>
                </c:pt>
                <c:pt idx="1487">
                  <c:v>45.01</c:v>
                </c:pt>
                <c:pt idx="1488">
                  <c:v>45</c:v>
                </c:pt>
                <c:pt idx="1489">
                  <c:v>45.01</c:v>
                </c:pt>
                <c:pt idx="1490">
                  <c:v>45.02</c:v>
                </c:pt>
                <c:pt idx="1491">
                  <c:v>45.02</c:v>
                </c:pt>
                <c:pt idx="1492">
                  <c:v>44.99</c:v>
                </c:pt>
                <c:pt idx="1493">
                  <c:v>45.03</c:v>
                </c:pt>
                <c:pt idx="1494">
                  <c:v>45.01</c:v>
                </c:pt>
                <c:pt idx="1495">
                  <c:v>45</c:v>
                </c:pt>
                <c:pt idx="1496">
                  <c:v>45.02</c:v>
                </c:pt>
                <c:pt idx="1497">
                  <c:v>45</c:v>
                </c:pt>
                <c:pt idx="1498">
                  <c:v>45.02</c:v>
                </c:pt>
                <c:pt idx="1499">
                  <c:v>45.01</c:v>
                </c:pt>
                <c:pt idx="1500">
                  <c:v>45.03</c:v>
                </c:pt>
                <c:pt idx="1501">
                  <c:v>45</c:v>
                </c:pt>
                <c:pt idx="1502">
                  <c:v>45.04</c:v>
                </c:pt>
                <c:pt idx="1503">
                  <c:v>45.02</c:v>
                </c:pt>
                <c:pt idx="1504">
                  <c:v>45</c:v>
                </c:pt>
                <c:pt idx="1505">
                  <c:v>45</c:v>
                </c:pt>
                <c:pt idx="1506">
                  <c:v>45.01</c:v>
                </c:pt>
                <c:pt idx="1507">
                  <c:v>45</c:v>
                </c:pt>
                <c:pt idx="1508">
                  <c:v>44.99</c:v>
                </c:pt>
                <c:pt idx="1509">
                  <c:v>45.01</c:v>
                </c:pt>
                <c:pt idx="1510">
                  <c:v>45</c:v>
                </c:pt>
                <c:pt idx="1511">
                  <c:v>44.99</c:v>
                </c:pt>
                <c:pt idx="1512">
                  <c:v>44.95</c:v>
                </c:pt>
                <c:pt idx="1513">
                  <c:v>45.01</c:v>
                </c:pt>
                <c:pt idx="1514">
                  <c:v>44.99</c:v>
                </c:pt>
                <c:pt idx="1515">
                  <c:v>44.98</c:v>
                </c:pt>
                <c:pt idx="1516">
                  <c:v>44.98</c:v>
                </c:pt>
                <c:pt idx="1517">
                  <c:v>44.98</c:v>
                </c:pt>
                <c:pt idx="1518">
                  <c:v>44.97</c:v>
                </c:pt>
                <c:pt idx="1519">
                  <c:v>44.99</c:v>
                </c:pt>
                <c:pt idx="1520">
                  <c:v>45</c:v>
                </c:pt>
                <c:pt idx="1521">
                  <c:v>44.99</c:v>
                </c:pt>
                <c:pt idx="1522">
                  <c:v>45</c:v>
                </c:pt>
                <c:pt idx="1523">
                  <c:v>45.01</c:v>
                </c:pt>
                <c:pt idx="1524">
                  <c:v>45</c:v>
                </c:pt>
                <c:pt idx="1525">
                  <c:v>45.01</c:v>
                </c:pt>
                <c:pt idx="1526">
                  <c:v>45.02</c:v>
                </c:pt>
                <c:pt idx="1527">
                  <c:v>45.02</c:v>
                </c:pt>
                <c:pt idx="1528">
                  <c:v>44.99</c:v>
                </c:pt>
                <c:pt idx="1529">
                  <c:v>45.03</c:v>
                </c:pt>
                <c:pt idx="1530">
                  <c:v>45.01</c:v>
                </c:pt>
                <c:pt idx="1531">
                  <c:v>45</c:v>
                </c:pt>
                <c:pt idx="1532">
                  <c:v>45.02</c:v>
                </c:pt>
                <c:pt idx="1533">
                  <c:v>45</c:v>
                </c:pt>
                <c:pt idx="1534">
                  <c:v>45.02</c:v>
                </c:pt>
                <c:pt idx="1535">
                  <c:v>45.01</c:v>
                </c:pt>
                <c:pt idx="1536">
                  <c:v>45.03</c:v>
                </c:pt>
                <c:pt idx="1537">
                  <c:v>45</c:v>
                </c:pt>
                <c:pt idx="1538">
                  <c:v>45.04</c:v>
                </c:pt>
                <c:pt idx="1539">
                  <c:v>45.02</c:v>
                </c:pt>
                <c:pt idx="1540">
                  <c:v>45</c:v>
                </c:pt>
                <c:pt idx="1541">
                  <c:v>45</c:v>
                </c:pt>
                <c:pt idx="1542">
                  <c:v>45.01</c:v>
                </c:pt>
                <c:pt idx="1543">
                  <c:v>45</c:v>
                </c:pt>
                <c:pt idx="1544">
                  <c:v>44.99</c:v>
                </c:pt>
                <c:pt idx="1545">
                  <c:v>45.01</c:v>
                </c:pt>
                <c:pt idx="1546">
                  <c:v>45</c:v>
                </c:pt>
                <c:pt idx="1547">
                  <c:v>44.99</c:v>
                </c:pt>
                <c:pt idx="1548">
                  <c:v>44.95</c:v>
                </c:pt>
                <c:pt idx="1549">
                  <c:v>45.01</c:v>
                </c:pt>
                <c:pt idx="1550">
                  <c:v>44.99</c:v>
                </c:pt>
                <c:pt idx="1551">
                  <c:v>44.98</c:v>
                </c:pt>
                <c:pt idx="1552">
                  <c:v>44.98</c:v>
                </c:pt>
                <c:pt idx="1553">
                  <c:v>44.98</c:v>
                </c:pt>
                <c:pt idx="1554">
                  <c:v>44.97</c:v>
                </c:pt>
                <c:pt idx="1555">
                  <c:v>44.99</c:v>
                </c:pt>
                <c:pt idx="1556">
                  <c:v>45</c:v>
                </c:pt>
                <c:pt idx="1557">
                  <c:v>44.99</c:v>
                </c:pt>
                <c:pt idx="1558">
                  <c:v>45</c:v>
                </c:pt>
                <c:pt idx="1559">
                  <c:v>45.01</c:v>
                </c:pt>
                <c:pt idx="1560">
                  <c:v>45</c:v>
                </c:pt>
                <c:pt idx="1561">
                  <c:v>45.01</c:v>
                </c:pt>
                <c:pt idx="1562">
                  <c:v>45.02</c:v>
                </c:pt>
                <c:pt idx="1563">
                  <c:v>45.02</c:v>
                </c:pt>
                <c:pt idx="1564">
                  <c:v>44.99</c:v>
                </c:pt>
                <c:pt idx="1565">
                  <c:v>45.03</c:v>
                </c:pt>
                <c:pt idx="1566">
                  <c:v>45.01</c:v>
                </c:pt>
                <c:pt idx="1567">
                  <c:v>45</c:v>
                </c:pt>
                <c:pt idx="1568">
                  <c:v>45.02</c:v>
                </c:pt>
                <c:pt idx="1569">
                  <c:v>45</c:v>
                </c:pt>
                <c:pt idx="1570">
                  <c:v>45.02</c:v>
                </c:pt>
                <c:pt idx="1571">
                  <c:v>45.01</c:v>
                </c:pt>
                <c:pt idx="1572">
                  <c:v>45.03</c:v>
                </c:pt>
                <c:pt idx="1573">
                  <c:v>45</c:v>
                </c:pt>
                <c:pt idx="1574">
                  <c:v>45.04</c:v>
                </c:pt>
                <c:pt idx="1575">
                  <c:v>45.02</c:v>
                </c:pt>
                <c:pt idx="1576">
                  <c:v>45</c:v>
                </c:pt>
                <c:pt idx="1577">
                  <c:v>45</c:v>
                </c:pt>
                <c:pt idx="1578">
                  <c:v>45.01</c:v>
                </c:pt>
                <c:pt idx="1579">
                  <c:v>45</c:v>
                </c:pt>
                <c:pt idx="1580">
                  <c:v>44.99</c:v>
                </c:pt>
                <c:pt idx="1581">
                  <c:v>45.01</c:v>
                </c:pt>
                <c:pt idx="1582">
                  <c:v>45</c:v>
                </c:pt>
                <c:pt idx="1583">
                  <c:v>44.99</c:v>
                </c:pt>
                <c:pt idx="1584">
                  <c:v>49.95</c:v>
                </c:pt>
                <c:pt idx="1585">
                  <c:v>50.01</c:v>
                </c:pt>
                <c:pt idx="1586">
                  <c:v>50</c:v>
                </c:pt>
                <c:pt idx="1587">
                  <c:v>50</c:v>
                </c:pt>
                <c:pt idx="1588">
                  <c:v>50</c:v>
                </c:pt>
                <c:pt idx="1589">
                  <c:v>50</c:v>
                </c:pt>
                <c:pt idx="1590">
                  <c:v>50</c:v>
                </c:pt>
                <c:pt idx="1591">
                  <c:v>49.99</c:v>
                </c:pt>
                <c:pt idx="1592">
                  <c:v>49.99</c:v>
                </c:pt>
                <c:pt idx="1593">
                  <c:v>50</c:v>
                </c:pt>
                <c:pt idx="1594">
                  <c:v>50.01</c:v>
                </c:pt>
                <c:pt idx="1595">
                  <c:v>50.02</c:v>
                </c:pt>
                <c:pt idx="1596">
                  <c:v>50.03</c:v>
                </c:pt>
                <c:pt idx="1597">
                  <c:v>49.99</c:v>
                </c:pt>
                <c:pt idx="1598">
                  <c:v>49.98</c:v>
                </c:pt>
                <c:pt idx="1599">
                  <c:v>50.01</c:v>
                </c:pt>
                <c:pt idx="1600">
                  <c:v>49.98</c:v>
                </c:pt>
                <c:pt idx="1601">
                  <c:v>49.97</c:v>
                </c:pt>
                <c:pt idx="1602">
                  <c:v>50.02</c:v>
                </c:pt>
                <c:pt idx="1603">
                  <c:v>50.01</c:v>
                </c:pt>
                <c:pt idx="1604">
                  <c:v>50</c:v>
                </c:pt>
                <c:pt idx="1605">
                  <c:v>50</c:v>
                </c:pt>
                <c:pt idx="1606">
                  <c:v>49.96</c:v>
                </c:pt>
                <c:pt idx="1607">
                  <c:v>49.99</c:v>
                </c:pt>
                <c:pt idx="1608">
                  <c:v>50</c:v>
                </c:pt>
                <c:pt idx="1609">
                  <c:v>50</c:v>
                </c:pt>
                <c:pt idx="1610">
                  <c:v>50</c:v>
                </c:pt>
                <c:pt idx="1611">
                  <c:v>50</c:v>
                </c:pt>
                <c:pt idx="1612">
                  <c:v>49.99</c:v>
                </c:pt>
                <c:pt idx="1613">
                  <c:v>50</c:v>
                </c:pt>
                <c:pt idx="1614">
                  <c:v>49.99</c:v>
                </c:pt>
                <c:pt idx="1615">
                  <c:v>49.99</c:v>
                </c:pt>
                <c:pt idx="1616">
                  <c:v>49.99</c:v>
                </c:pt>
                <c:pt idx="1617">
                  <c:v>49.99</c:v>
                </c:pt>
                <c:pt idx="1618">
                  <c:v>49.98</c:v>
                </c:pt>
                <c:pt idx="1619">
                  <c:v>50</c:v>
                </c:pt>
                <c:pt idx="1620">
                  <c:v>49.95</c:v>
                </c:pt>
                <c:pt idx="1621">
                  <c:v>50.01</c:v>
                </c:pt>
                <c:pt idx="1622">
                  <c:v>50</c:v>
                </c:pt>
                <c:pt idx="1623">
                  <c:v>50</c:v>
                </c:pt>
                <c:pt idx="1624">
                  <c:v>50</c:v>
                </c:pt>
                <c:pt idx="1625">
                  <c:v>50</c:v>
                </c:pt>
                <c:pt idx="1626">
                  <c:v>50</c:v>
                </c:pt>
                <c:pt idx="1627">
                  <c:v>49.99</c:v>
                </c:pt>
                <c:pt idx="1628">
                  <c:v>49.99</c:v>
                </c:pt>
                <c:pt idx="1629">
                  <c:v>50</c:v>
                </c:pt>
                <c:pt idx="1630">
                  <c:v>50.01</c:v>
                </c:pt>
                <c:pt idx="1631">
                  <c:v>50.02</c:v>
                </c:pt>
                <c:pt idx="1632">
                  <c:v>50.03</c:v>
                </c:pt>
                <c:pt idx="1633">
                  <c:v>49.99</c:v>
                </c:pt>
                <c:pt idx="1634">
                  <c:v>49.98</c:v>
                </c:pt>
                <c:pt idx="1635">
                  <c:v>50.01</c:v>
                </c:pt>
                <c:pt idx="1636">
                  <c:v>49.98</c:v>
                </c:pt>
                <c:pt idx="1637">
                  <c:v>49.97</c:v>
                </c:pt>
                <c:pt idx="1638">
                  <c:v>50.02</c:v>
                </c:pt>
                <c:pt idx="1639">
                  <c:v>50.01</c:v>
                </c:pt>
                <c:pt idx="1640">
                  <c:v>50</c:v>
                </c:pt>
                <c:pt idx="1641">
                  <c:v>50</c:v>
                </c:pt>
                <c:pt idx="1642">
                  <c:v>49.96</c:v>
                </c:pt>
                <c:pt idx="1643">
                  <c:v>49.99</c:v>
                </c:pt>
                <c:pt idx="1644">
                  <c:v>50</c:v>
                </c:pt>
                <c:pt idx="1645">
                  <c:v>50</c:v>
                </c:pt>
                <c:pt idx="1646">
                  <c:v>50</c:v>
                </c:pt>
                <c:pt idx="1647">
                  <c:v>50</c:v>
                </c:pt>
                <c:pt idx="1648">
                  <c:v>49.99</c:v>
                </c:pt>
                <c:pt idx="1649">
                  <c:v>50</c:v>
                </c:pt>
                <c:pt idx="1650">
                  <c:v>49.99</c:v>
                </c:pt>
                <c:pt idx="1651">
                  <c:v>49.99</c:v>
                </c:pt>
                <c:pt idx="1652">
                  <c:v>49.99</c:v>
                </c:pt>
                <c:pt idx="1653">
                  <c:v>49.99</c:v>
                </c:pt>
                <c:pt idx="1654">
                  <c:v>49.98</c:v>
                </c:pt>
                <c:pt idx="1655">
                  <c:v>50</c:v>
                </c:pt>
                <c:pt idx="1656">
                  <c:v>49.95</c:v>
                </c:pt>
                <c:pt idx="1657">
                  <c:v>50.01</c:v>
                </c:pt>
                <c:pt idx="1658">
                  <c:v>50</c:v>
                </c:pt>
                <c:pt idx="1659">
                  <c:v>50</c:v>
                </c:pt>
                <c:pt idx="1660">
                  <c:v>50</c:v>
                </c:pt>
                <c:pt idx="1661">
                  <c:v>50</c:v>
                </c:pt>
                <c:pt idx="1662">
                  <c:v>50</c:v>
                </c:pt>
                <c:pt idx="1663">
                  <c:v>49.99</c:v>
                </c:pt>
                <c:pt idx="1664">
                  <c:v>49.99</c:v>
                </c:pt>
                <c:pt idx="1665">
                  <c:v>50</c:v>
                </c:pt>
                <c:pt idx="1666">
                  <c:v>50.01</c:v>
                </c:pt>
                <c:pt idx="1667">
                  <c:v>50.02</c:v>
                </c:pt>
                <c:pt idx="1668">
                  <c:v>50.03</c:v>
                </c:pt>
                <c:pt idx="1669">
                  <c:v>49.99</c:v>
                </c:pt>
                <c:pt idx="1670">
                  <c:v>49.98</c:v>
                </c:pt>
                <c:pt idx="1671">
                  <c:v>50.01</c:v>
                </c:pt>
                <c:pt idx="1672">
                  <c:v>49.98</c:v>
                </c:pt>
                <c:pt idx="1673">
                  <c:v>49.97</c:v>
                </c:pt>
                <c:pt idx="1674">
                  <c:v>50.02</c:v>
                </c:pt>
                <c:pt idx="1675">
                  <c:v>50.01</c:v>
                </c:pt>
                <c:pt idx="1676">
                  <c:v>50</c:v>
                </c:pt>
                <c:pt idx="1677">
                  <c:v>50</c:v>
                </c:pt>
                <c:pt idx="1678">
                  <c:v>49.96</c:v>
                </c:pt>
                <c:pt idx="1679">
                  <c:v>49.99</c:v>
                </c:pt>
                <c:pt idx="1680">
                  <c:v>50</c:v>
                </c:pt>
                <c:pt idx="1681">
                  <c:v>50</c:v>
                </c:pt>
                <c:pt idx="1682">
                  <c:v>50</c:v>
                </c:pt>
                <c:pt idx="1683">
                  <c:v>50</c:v>
                </c:pt>
                <c:pt idx="1684">
                  <c:v>49.99</c:v>
                </c:pt>
                <c:pt idx="1685">
                  <c:v>50</c:v>
                </c:pt>
                <c:pt idx="1686">
                  <c:v>49.99</c:v>
                </c:pt>
                <c:pt idx="1687">
                  <c:v>49.99</c:v>
                </c:pt>
                <c:pt idx="1688">
                  <c:v>49.99</c:v>
                </c:pt>
                <c:pt idx="1689">
                  <c:v>49.99</c:v>
                </c:pt>
                <c:pt idx="1690">
                  <c:v>49.98</c:v>
                </c:pt>
                <c:pt idx="1691">
                  <c:v>50</c:v>
                </c:pt>
                <c:pt idx="1692">
                  <c:v>49.95</c:v>
                </c:pt>
                <c:pt idx="1693">
                  <c:v>50.01</c:v>
                </c:pt>
                <c:pt idx="1694">
                  <c:v>50</c:v>
                </c:pt>
                <c:pt idx="1695">
                  <c:v>50</c:v>
                </c:pt>
                <c:pt idx="1696">
                  <c:v>50</c:v>
                </c:pt>
                <c:pt idx="1697">
                  <c:v>50</c:v>
                </c:pt>
                <c:pt idx="1698">
                  <c:v>50</c:v>
                </c:pt>
                <c:pt idx="1699">
                  <c:v>49.99</c:v>
                </c:pt>
                <c:pt idx="1700">
                  <c:v>49.99</c:v>
                </c:pt>
                <c:pt idx="1701">
                  <c:v>50</c:v>
                </c:pt>
                <c:pt idx="1702">
                  <c:v>50.01</c:v>
                </c:pt>
                <c:pt idx="1703">
                  <c:v>50.02</c:v>
                </c:pt>
                <c:pt idx="1704">
                  <c:v>50.03</c:v>
                </c:pt>
                <c:pt idx="1705">
                  <c:v>49.99</c:v>
                </c:pt>
                <c:pt idx="1706">
                  <c:v>49.98</c:v>
                </c:pt>
                <c:pt idx="1707">
                  <c:v>50.01</c:v>
                </c:pt>
                <c:pt idx="1708">
                  <c:v>49.98</c:v>
                </c:pt>
                <c:pt idx="1709">
                  <c:v>49.97</c:v>
                </c:pt>
                <c:pt idx="1710">
                  <c:v>50.02</c:v>
                </c:pt>
                <c:pt idx="1711">
                  <c:v>50.01</c:v>
                </c:pt>
                <c:pt idx="1712">
                  <c:v>50</c:v>
                </c:pt>
                <c:pt idx="1713">
                  <c:v>50</c:v>
                </c:pt>
                <c:pt idx="1714">
                  <c:v>49.96</c:v>
                </c:pt>
                <c:pt idx="1715">
                  <c:v>49.99</c:v>
                </c:pt>
                <c:pt idx="1716">
                  <c:v>50</c:v>
                </c:pt>
                <c:pt idx="1717">
                  <c:v>50</c:v>
                </c:pt>
                <c:pt idx="1718">
                  <c:v>50</c:v>
                </c:pt>
                <c:pt idx="1719">
                  <c:v>50</c:v>
                </c:pt>
                <c:pt idx="1720">
                  <c:v>49.99</c:v>
                </c:pt>
                <c:pt idx="1721">
                  <c:v>50</c:v>
                </c:pt>
                <c:pt idx="1722">
                  <c:v>49.99</c:v>
                </c:pt>
                <c:pt idx="1723">
                  <c:v>49.99</c:v>
                </c:pt>
                <c:pt idx="1724">
                  <c:v>49.99</c:v>
                </c:pt>
                <c:pt idx="1725">
                  <c:v>49.99</c:v>
                </c:pt>
                <c:pt idx="1726">
                  <c:v>49.98</c:v>
                </c:pt>
                <c:pt idx="1727">
                  <c:v>50</c:v>
                </c:pt>
                <c:pt idx="1728">
                  <c:v>54.94</c:v>
                </c:pt>
                <c:pt idx="1729">
                  <c:v>55</c:v>
                </c:pt>
                <c:pt idx="1730">
                  <c:v>55</c:v>
                </c:pt>
                <c:pt idx="1731">
                  <c:v>55</c:v>
                </c:pt>
                <c:pt idx="1732">
                  <c:v>54.99</c:v>
                </c:pt>
                <c:pt idx="1733">
                  <c:v>55.01</c:v>
                </c:pt>
                <c:pt idx="1734">
                  <c:v>55.01</c:v>
                </c:pt>
                <c:pt idx="1735">
                  <c:v>54.99</c:v>
                </c:pt>
                <c:pt idx="1736">
                  <c:v>55.01</c:v>
                </c:pt>
                <c:pt idx="1737">
                  <c:v>54.99</c:v>
                </c:pt>
                <c:pt idx="1738">
                  <c:v>55</c:v>
                </c:pt>
                <c:pt idx="1739">
                  <c:v>54.99</c:v>
                </c:pt>
                <c:pt idx="1740">
                  <c:v>54.98</c:v>
                </c:pt>
                <c:pt idx="1741">
                  <c:v>55</c:v>
                </c:pt>
                <c:pt idx="1742">
                  <c:v>54.99</c:v>
                </c:pt>
                <c:pt idx="1743">
                  <c:v>55.01</c:v>
                </c:pt>
                <c:pt idx="1744">
                  <c:v>55</c:v>
                </c:pt>
                <c:pt idx="1745">
                  <c:v>55.02</c:v>
                </c:pt>
                <c:pt idx="1746">
                  <c:v>55.02</c:v>
                </c:pt>
                <c:pt idx="1747">
                  <c:v>54.98</c:v>
                </c:pt>
                <c:pt idx="1748">
                  <c:v>55.03</c:v>
                </c:pt>
                <c:pt idx="1749">
                  <c:v>55</c:v>
                </c:pt>
                <c:pt idx="1750">
                  <c:v>55</c:v>
                </c:pt>
                <c:pt idx="1751">
                  <c:v>55.01</c:v>
                </c:pt>
                <c:pt idx="1752">
                  <c:v>55.01</c:v>
                </c:pt>
                <c:pt idx="1753">
                  <c:v>54.98</c:v>
                </c:pt>
                <c:pt idx="1754">
                  <c:v>55</c:v>
                </c:pt>
                <c:pt idx="1755">
                  <c:v>55</c:v>
                </c:pt>
                <c:pt idx="1756">
                  <c:v>55.01</c:v>
                </c:pt>
                <c:pt idx="1757">
                  <c:v>55.01</c:v>
                </c:pt>
                <c:pt idx="1758">
                  <c:v>54.99</c:v>
                </c:pt>
                <c:pt idx="1759">
                  <c:v>55.01</c:v>
                </c:pt>
                <c:pt idx="1760">
                  <c:v>54.99</c:v>
                </c:pt>
                <c:pt idx="1761">
                  <c:v>55.02</c:v>
                </c:pt>
                <c:pt idx="1762">
                  <c:v>55.01</c:v>
                </c:pt>
                <c:pt idx="1763">
                  <c:v>54.99</c:v>
                </c:pt>
                <c:pt idx="1764">
                  <c:v>54.94</c:v>
                </c:pt>
                <c:pt idx="1765">
                  <c:v>55</c:v>
                </c:pt>
                <c:pt idx="1766">
                  <c:v>55</c:v>
                </c:pt>
                <c:pt idx="1767">
                  <c:v>55</c:v>
                </c:pt>
                <c:pt idx="1768">
                  <c:v>54.99</c:v>
                </c:pt>
                <c:pt idx="1769">
                  <c:v>55.01</c:v>
                </c:pt>
                <c:pt idx="1770">
                  <c:v>55.01</c:v>
                </c:pt>
                <c:pt idx="1771">
                  <c:v>54.99</c:v>
                </c:pt>
                <c:pt idx="1772">
                  <c:v>55.01</c:v>
                </c:pt>
                <c:pt idx="1773">
                  <c:v>54.99</c:v>
                </c:pt>
                <c:pt idx="1774">
                  <c:v>55</c:v>
                </c:pt>
                <c:pt idx="1775">
                  <c:v>54.99</c:v>
                </c:pt>
                <c:pt idx="1776">
                  <c:v>54.98</c:v>
                </c:pt>
                <c:pt idx="1777">
                  <c:v>55</c:v>
                </c:pt>
                <c:pt idx="1778">
                  <c:v>54.99</c:v>
                </c:pt>
                <c:pt idx="1779">
                  <c:v>55.01</c:v>
                </c:pt>
                <c:pt idx="1780">
                  <c:v>55</c:v>
                </c:pt>
                <c:pt idx="1781">
                  <c:v>55.02</c:v>
                </c:pt>
                <c:pt idx="1782">
                  <c:v>55.02</c:v>
                </c:pt>
                <c:pt idx="1783">
                  <c:v>54.98</c:v>
                </c:pt>
                <c:pt idx="1784">
                  <c:v>55.03</c:v>
                </c:pt>
                <c:pt idx="1785">
                  <c:v>55</c:v>
                </c:pt>
                <c:pt idx="1786">
                  <c:v>55</c:v>
                </c:pt>
                <c:pt idx="1787">
                  <c:v>55.01</c:v>
                </c:pt>
                <c:pt idx="1788">
                  <c:v>55.01</c:v>
                </c:pt>
                <c:pt idx="1789">
                  <c:v>54.98</c:v>
                </c:pt>
                <c:pt idx="1790">
                  <c:v>55</c:v>
                </c:pt>
                <c:pt idx="1791">
                  <c:v>55</c:v>
                </c:pt>
                <c:pt idx="1792">
                  <c:v>55.01</c:v>
                </c:pt>
                <c:pt idx="1793">
                  <c:v>55.01</c:v>
                </c:pt>
                <c:pt idx="1794">
                  <c:v>54.99</c:v>
                </c:pt>
                <c:pt idx="1795">
                  <c:v>55.01</c:v>
                </c:pt>
                <c:pt idx="1796">
                  <c:v>54.99</c:v>
                </c:pt>
                <c:pt idx="1797">
                  <c:v>55.02</c:v>
                </c:pt>
                <c:pt idx="1798">
                  <c:v>55.01</c:v>
                </c:pt>
                <c:pt idx="1799">
                  <c:v>54.99</c:v>
                </c:pt>
                <c:pt idx="1800">
                  <c:v>54.94</c:v>
                </c:pt>
                <c:pt idx="1801">
                  <c:v>55</c:v>
                </c:pt>
                <c:pt idx="1802">
                  <c:v>55</c:v>
                </c:pt>
                <c:pt idx="1803">
                  <c:v>55</c:v>
                </c:pt>
                <c:pt idx="1804">
                  <c:v>54.99</c:v>
                </c:pt>
                <c:pt idx="1805">
                  <c:v>55.01</c:v>
                </c:pt>
                <c:pt idx="1806">
                  <c:v>55.01</c:v>
                </c:pt>
                <c:pt idx="1807">
                  <c:v>54.99</c:v>
                </c:pt>
                <c:pt idx="1808">
                  <c:v>55.01</c:v>
                </c:pt>
                <c:pt idx="1809">
                  <c:v>54.99</c:v>
                </c:pt>
                <c:pt idx="1810">
                  <c:v>55</c:v>
                </c:pt>
                <c:pt idx="1811">
                  <c:v>54.99</c:v>
                </c:pt>
                <c:pt idx="1812">
                  <c:v>54.98</c:v>
                </c:pt>
                <c:pt idx="1813">
                  <c:v>55</c:v>
                </c:pt>
                <c:pt idx="1814">
                  <c:v>54.99</c:v>
                </c:pt>
                <c:pt idx="1815">
                  <c:v>55.01</c:v>
                </c:pt>
                <c:pt idx="1816">
                  <c:v>55</c:v>
                </c:pt>
                <c:pt idx="1817">
                  <c:v>55.02</c:v>
                </c:pt>
                <c:pt idx="1818">
                  <c:v>55.02</c:v>
                </c:pt>
                <c:pt idx="1819">
                  <c:v>54.98</c:v>
                </c:pt>
                <c:pt idx="1820">
                  <c:v>55.03</c:v>
                </c:pt>
                <c:pt idx="1821">
                  <c:v>55</c:v>
                </c:pt>
                <c:pt idx="1822">
                  <c:v>55</c:v>
                </c:pt>
                <c:pt idx="1823">
                  <c:v>55.01</c:v>
                </c:pt>
                <c:pt idx="1824">
                  <c:v>55.01</c:v>
                </c:pt>
                <c:pt idx="1825">
                  <c:v>54.98</c:v>
                </c:pt>
                <c:pt idx="1826">
                  <c:v>55</c:v>
                </c:pt>
                <c:pt idx="1827">
                  <c:v>55</c:v>
                </c:pt>
                <c:pt idx="1828">
                  <c:v>55.01</c:v>
                </c:pt>
                <c:pt idx="1829">
                  <c:v>55.01</c:v>
                </c:pt>
                <c:pt idx="1830">
                  <c:v>54.99</c:v>
                </c:pt>
                <c:pt idx="1831">
                  <c:v>55.01</c:v>
                </c:pt>
                <c:pt idx="1832">
                  <c:v>54.99</c:v>
                </c:pt>
                <c:pt idx="1833">
                  <c:v>55.02</c:v>
                </c:pt>
                <c:pt idx="1834">
                  <c:v>55.01</c:v>
                </c:pt>
                <c:pt idx="1835">
                  <c:v>54.99</c:v>
                </c:pt>
                <c:pt idx="1836">
                  <c:v>54.94</c:v>
                </c:pt>
                <c:pt idx="1837">
                  <c:v>55</c:v>
                </c:pt>
                <c:pt idx="1838">
                  <c:v>55</c:v>
                </c:pt>
                <c:pt idx="1839">
                  <c:v>55</c:v>
                </c:pt>
                <c:pt idx="1840">
                  <c:v>54.99</c:v>
                </c:pt>
                <c:pt idx="1841">
                  <c:v>55.01</c:v>
                </c:pt>
                <c:pt idx="1842">
                  <c:v>55.01</c:v>
                </c:pt>
                <c:pt idx="1843">
                  <c:v>54.99</c:v>
                </c:pt>
                <c:pt idx="1844">
                  <c:v>55.01</c:v>
                </c:pt>
                <c:pt idx="1845">
                  <c:v>54.99</c:v>
                </c:pt>
                <c:pt idx="1846">
                  <c:v>55</c:v>
                </c:pt>
                <c:pt idx="1847">
                  <c:v>54.99</c:v>
                </c:pt>
                <c:pt idx="1848">
                  <c:v>54.98</c:v>
                </c:pt>
                <c:pt idx="1849">
                  <c:v>55</c:v>
                </c:pt>
                <c:pt idx="1850">
                  <c:v>54.99</c:v>
                </c:pt>
                <c:pt idx="1851">
                  <c:v>55.01</c:v>
                </c:pt>
                <c:pt idx="1852">
                  <c:v>55</c:v>
                </c:pt>
                <c:pt idx="1853">
                  <c:v>55.02</c:v>
                </c:pt>
                <c:pt idx="1854">
                  <c:v>55.02</c:v>
                </c:pt>
                <c:pt idx="1855">
                  <c:v>54.98</c:v>
                </c:pt>
                <c:pt idx="1856">
                  <c:v>55.03</c:v>
                </c:pt>
                <c:pt idx="1857">
                  <c:v>55</c:v>
                </c:pt>
                <c:pt idx="1858">
                  <c:v>55</c:v>
                </c:pt>
                <c:pt idx="1859">
                  <c:v>55.01</c:v>
                </c:pt>
                <c:pt idx="1860">
                  <c:v>55.01</c:v>
                </c:pt>
                <c:pt idx="1861">
                  <c:v>54.98</c:v>
                </c:pt>
                <c:pt idx="1862">
                  <c:v>55</c:v>
                </c:pt>
                <c:pt idx="1863">
                  <c:v>55</c:v>
                </c:pt>
                <c:pt idx="1864">
                  <c:v>55.01</c:v>
                </c:pt>
                <c:pt idx="1865">
                  <c:v>55.01</c:v>
                </c:pt>
                <c:pt idx="1866">
                  <c:v>54.99</c:v>
                </c:pt>
                <c:pt idx="1867">
                  <c:v>55.01</c:v>
                </c:pt>
                <c:pt idx="1868">
                  <c:v>54.99</c:v>
                </c:pt>
                <c:pt idx="1869">
                  <c:v>55.02</c:v>
                </c:pt>
                <c:pt idx="1870">
                  <c:v>55.01</c:v>
                </c:pt>
                <c:pt idx="1871">
                  <c:v>54.99</c:v>
                </c:pt>
                <c:pt idx="1872">
                  <c:v>59.98</c:v>
                </c:pt>
                <c:pt idx="1873">
                  <c:v>60.03</c:v>
                </c:pt>
                <c:pt idx="1874">
                  <c:v>60</c:v>
                </c:pt>
                <c:pt idx="1875">
                  <c:v>60.01</c:v>
                </c:pt>
                <c:pt idx="1876">
                  <c:v>60.02</c:v>
                </c:pt>
                <c:pt idx="1877">
                  <c:v>60</c:v>
                </c:pt>
                <c:pt idx="1878">
                  <c:v>60.01</c:v>
                </c:pt>
                <c:pt idx="1879">
                  <c:v>59.99</c:v>
                </c:pt>
                <c:pt idx="1880">
                  <c:v>60.01</c:v>
                </c:pt>
                <c:pt idx="1881">
                  <c:v>60</c:v>
                </c:pt>
                <c:pt idx="1882">
                  <c:v>59.99</c:v>
                </c:pt>
                <c:pt idx="1883">
                  <c:v>59.99</c:v>
                </c:pt>
                <c:pt idx="1884">
                  <c:v>60</c:v>
                </c:pt>
                <c:pt idx="1885">
                  <c:v>60</c:v>
                </c:pt>
                <c:pt idx="1886">
                  <c:v>60</c:v>
                </c:pt>
                <c:pt idx="1887">
                  <c:v>59.99</c:v>
                </c:pt>
                <c:pt idx="1888">
                  <c:v>60.01</c:v>
                </c:pt>
                <c:pt idx="1889">
                  <c:v>59.99</c:v>
                </c:pt>
                <c:pt idx="1890">
                  <c:v>60</c:v>
                </c:pt>
                <c:pt idx="1891">
                  <c:v>60.01</c:v>
                </c:pt>
                <c:pt idx="1892">
                  <c:v>59.98</c:v>
                </c:pt>
                <c:pt idx="1893">
                  <c:v>60</c:v>
                </c:pt>
                <c:pt idx="1894">
                  <c:v>60.05</c:v>
                </c:pt>
                <c:pt idx="1895">
                  <c:v>59.99</c:v>
                </c:pt>
                <c:pt idx="1896">
                  <c:v>59.99</c:v>
                </c:pt>
                <c:pt idx="1897">
                  <c:v>59.99</c:v>
                </c:pt>
                <c:pt idx="1898">
                  <c:v>59.99</c:v>
                </c:pt>
                <c:pt idx="1899">
                  <c:v>59.97</c:v>
                </c:pt>
                <c:pt idx="1900">
                  <c:v>60.01</c:v>
                </c:pt>
                <c:pt idx="1901">
                  <c:v>59.99</c:v>
                </c:pt>
                <c:pt idx="1902">
                  <c:v>59.98</c:v>
                </c:pt>
                <c:pt idx="1903">
                  <c:v>60</c:v>
                </c:pt>
                <c:pt idx="1904">
                  <c:v>59.99</c:v>
                </c:pt>
                <c:pt idx="1905">
                  <c:v>59.99</c:v>
                </c:pt>
                <c:pt idx="1906">
                  <c:v>60.02</c:v>
                </c:pt>
                <c:pt idx="1907">
                  <c:v>59.97</c:v>
                </c:pt>
                <c:pt idx="1908">
                  <c:v>59.98</c:v>
                </c:pt>
                <c:pt idx="1909">
                  <c:v>60.03</c:v>
                </c:pt>
                <c:pt idx="1910">
                  <c:v>60</c:v>
                </c:pt>
                <c:pt idx="1911">
                  <c:v>60.01</c:v>
                </c:pt>
                <c:pt idx="1912">
                  <c:v>60.02</c:v>
                </c:pt>
                <c:pt idx="1913">
                  <c:v>60</c:v>
                </c:pt>
                <c:pt idx="1914">
                  <c:v>60.01</c:v>
                </c:pt>
                <c:pt idx="1915">
                  <c:v>59.99</c:v>
                </c:pt>
                <c:pt idx="1916">
                  <c:v>60.01</c:v>
                </c:pt>
                <c:pt idx="1917">
                  <c:v>60</c:v>
                </c:pt>
                <c:pt idx="1918">
                  <c:v>59.99</c:v>
                </c:pt>
                <c:pt idx="1919">
                  <c:v>59.99</c:v>
                </c:pt>
                <c:pt idx="1920">
                  <c:v>60</c:v>
                </c:pt>
                <c:pt idx="1921">
                  <c:v>60</c:v>
                </c:pt>
                <c:pt idx="1922">
                  <c:v>60</c:v>
                </c:pt>
                <c:pt idx="1923">
                  <c:v>59.99</c:v>
                </c:pt>
                <c:pt idx="1924">
                  <c:v>60.01</c:v>
                </c:pt>
                <c:pt idx="1925">
                  <c:v>59.99</c:v>
                </c:pt>
                <c:pt idx="1926">
                  <c:v>60</c:v>
                </c:pt>
                <c:pt idx="1927">
                  <c:v>60.01</c:v>
                </c:pt>
                <c:pt idx="1928">
                  <c:v>59.98</c:v>
                </c:pt>
                <c:pt idx="1929">
                  <c:v>60</c:v>
                </c:pt>
                <c:pt idx="1930">
                  <c:v>60.05</c:v>
                </c:pt>
                <c:pt idx="1931">
                  <c:v>59.99</c:v>
                </c:pt>
                <c:pt idx="1932">
                  <c:v>59.99</c:v>
                </c:pt>
                <c:pt idx="1933">
                  <c:v>59.99</c:v>
                </c:pt>
                <c:pt idx="1934">
                  <c:v>59.99</c:v>
                </c:pt>
                <c:pt idx="1935">
                  <c:v>59.97</c:v>
                </c:pt>
                <c:pt idx="1936">
                  <c:v>60.01</c:v>
                </c:pt>
                <c:pt idx="1937">
                  <c:v>59.99</c:v>
                </c:pt>
                <c:pt idx="1938">
                  <c:v>59.98</c:v>
                </c:pt>
                <c:pt idx="1939">
                  <c:v>60</c:v>
                </c:pt>
                <c:pt idx="1940">
                  <c:v>59.99</c:v>
                </c:pt>
                <c:pt idx="1941">
                  <c:v>59.99</c:v>
                </c:pt>
                <c:pt idx="1942">
                  <c:v>60.02</c:v>
                </c:pt>
                <c:pt idx="1943">
                  <c:v>59.97</c:v>
                </c:pt>
                <c:pt idx="1944">
                  <c:v>59.98</c:v>
                </c:pt>
                <c:pt idx="1945">
                  <c:v>60.03</c:v>
                </c:pt>
                <c:pt idx="1946">
                  <c:v>60</c:v>
                </c:pt>
                <c:pt idx="1947">
                  <c:v>60.01</c:v>
                </c:pt>
                <c:pt idx="1948">
                  <c:v>60.02</c:v>
                </c:pt>
                <c:pt idx="1949">
                  <c:v>60</c:v>
                </c:pt>
                <c:pt idx="1950">
                  <c:v>60.01</c:v>
                </c:pt>
                <c:pt idx="1951">
                  <c:v>59.99</c:v>
                </c:pt>
                <c:pt idx="1952">
                  <c:v>60.01</c:v>
                </c:pt>
                <c:pt idx="1953">
                  <c:v>60</c:v>
                </c:pt>
                <c:pt idx="1954">
                  <c:v>59.99</c:v>
                </c:pt>
                <c:pt idx="1955">
                  <c:v>59.99</c:v>
                </c:pt>
                <c:pt idx="1956">
                  <c:v>60</c:v>
                </c:pt>
                <c:pt idx="1957">
                  <c:v>60</c:v>
                </c:pt>
                <c:pt idx="1958">
                  <c:v>60</c:v>
                </c:pt>
                <c:pt idx="1959">
                  <c:v>59.99</c:v>
                </c:pt>
                <c:pt idx="1960">
                  <c:v>60.01</c:v>
                </c:pt>
                <c:pt idx="1961">
                  <c:v>59.99</c:v>
                </c:pt>
                <c:pt idx="1962">
                  <c:v>60</c:v>
                </c:pt>
                <c:pt idx="1963">
                  <c:v>60.01</c:v>
                </c:pt>
                <c:pt idx="1964">
                  <c:v>59.98</c:v>
                </c:pt>
                <c:pt idx="1965">
                  <c:v>60</c:v>
                </c:pt>
                <c:pt idx="1966">
                  <c:v>60.05</c:v>
                </c:pt>
                <c:pt idx="1967">
                  <c:v>59.99</c:v>
                </c:pt>
                <c:pt idx="1968">
                  <c:v>59.99</c:v>
                </c:pt>
                <c:pt idx="1969">
                  <c:v>59.99</c:v>
                </c:pt>
                <c:pt idx="1970">
                  <c:v>59.99</c:v>
                </c:pt>
                <c:pt idx="1971">
                  <c:v>59.97</c:v>
                </c:pt>
                <c:pt idx="1972">
                  <c:v>60.01</c:v>
                </c:pt>
                <c:pt idx="1973">
                  <c:v>59.99</c:v>
                </c:pt>
                <c:pt idx="1974">
                  <c:v>59.98</c:v>
                </c:pt>
                <c:pt idx="1975">
                  <c:v>60</c:v>
                </c:pt>
                <c:pt idx="1976">
                  <c:v>59.99</c:v>
                </c:pt>
                <c:pt idx="1977">
                  <c:v>59.99</c:v>
                </c:pt>
                <c:pt idx="1978">
                  <c:v>60.02</c:v>
                </c:pt>
                <c:pt idx="1979">
                  <c:v>59.97</c:v>
                </c:pt>
                <c:pt idx="1980">
                  <c:v>59.98</c:v>
                </c:pt>
                <c:pt idx="1981">
                  <c:v>60.03</c:v>
                </c:pt>
                <c:pt idx="1982">
                  <c:v>60</c:v>
                </c:pt>
                <c:pt idx="1983">
                  <c:v>60.01</c:v>
                </c:pt>
                <c:pt idx="1984">
                  <c:v>60.02</c:v>
                </c:pt>
                <c:pt idx="1985">
                  <c:v>60</c:v>
                </c:pt>
                <c:pt idx="1986">
                  <c:v>60.01</c:v>
                </c:pt>
                <c:pt idx="1987">
                  <c:v>59.99</c:v>
                </c:pt>
                <c:pt idx="1988">
                  <c:v>60.01</c:v>
                </c:pt>
                <c:pt idx="1989">
                  <c:v>60</c:v>
                </c:pt>
                <c:pt idx="1990">
                  <c:v>59.99</c:v>
                </c:pt>
                <c:pt idx="1991">
                  <c:v>59.99</c:v>
                </c:pt>
                <c:pt idx="1992">
                  <c:v>60</c:v>
                </c:pt>
                <c:pt idx="1993">
                  <c:v>60</c:v>
                </c:pt>
                <c:pt idx="1994">
                  <c:v>60</c:v>
                </c:pt>
                <c:pt idx="1995">
                  <c:v>59.99</c:v>
                </c:pt>
                <c:pt idx="1996">
                  <c:v>60.01</c:v>
                </c:pt>
                <c:pt idx="1997">
                  <c:v>59.99</c:v>
                </c:pt>
                <c:pt idx="1998">
                  <c:v>60</c:v>
                </c:pt>
                <c:pt idx="1999">
                  <c:v>60.01</c:v>
                </c:pt>
                <c:pt idx="2000">
                  <c:v>59.98</c:v>
                </c:pt>
                <c:pt idx="2001">
                  <c:v>60</c:v>
                </c:pt>
                <c:pt idx="2002">
                  <c:v>60.05</c:v>
                </c:pt>
                <c:pt idx="2003">
                  <c:v>59.99</c:v>
                </c:pt>
                <c:pt idx="2004">
                  <c:v>59.99</c:v>
                </c:pt>
                <c:pt idx="2005">
                  <c:v>59.99</c:v>
                </c:pt>
                <c:pt idx="2006">
                  <c:v>59.99</c:v>
                </c:pt>
                <c:pt idx="2007">
                  <c:v>59.97</c:v>
                </c:pt>
                <c:pt idx="2008">
                  <c:v>60.01</c:v>
                </c:pt>
                <c:pt idx="2009">
                  <c:v>59.99</c:v>
                </c:pt>
                <c:pt idx="2010">
                  <c:v>59.98</c:v>
                </c:pt>
                <c:pt idx="2011">
                  <c:v>60</c:v>
                </c:pt>
                <c:pt idx="2012">
                  <c:v>59.99</c:v>
                </c:pt>
                <c:pt idx="2013">
                  <c:v>59.99</c:v>
                </c:pt>
                <c:pt idx="2014">
                  <c:v>60.02</c:v>
                </c:pt>
                <c:pt idx="2015">
                  <c:v>59.97</c:v>
                </c:pt>
                <c:pt idx="2016">
                  <c:v>64.959999999999994</c:v>
                </c:pt>
                <c:pt idx="2017">
                  <c:v>65.010000000000005</c:v>
                </c:pt>
                <c:pt idx="2018">
                  <c:v>65.010000000000005</c:v>
                </c:pt>
                <c:pt idx="2019">
                  <c:v>65.010000000000005</c:v>
                </c:pt>
                <c:pt idx="2020">
                  <c:v>65.02</c:v>
                </c:pt>
                <c:pt idx="2021">
                  <c:v>65</c:v>
                </c:pt>
                <c:pt idx="2022">
                  <c:v>65.02</c:v>
                </c:pt>
                <c:pt idx="2023">
                  <c:v>65.010000000000005</c:v>
                </c:pt>
                <c:pt idx="2024">
                  <c:v>65</c:v>
                </c:pt>
                <c:pt idx="2025">
                  <c:v>65.02</c:v>
                </c:pt>
                <c:pt idx="2026">
                  <c:v>64.98</c:v>
                </c:pt>
                <c:pt idx="2027">
                  <c:v>64.989999999999995</c:v>
                </c:pt>
                <c:pt idx="2028">
                  <c:v>65</c:v>
                </c:pt>
                <c:pt idx="2029">
                  <c:v>65</c:v>
                </c:pt>
                <c:pt idx="2030">
                  <c:v>64.98</c:v>
                </c:pt>
                <c:pt idx="2031">
                  <c:v>65</c:v>
                </c:pt>
                <c:pt idx="2032">
                  <c:v>64.98</c:v>
                </c:pt>
                <c:pt idx="2033">
                  <c:v>64.989999999999995</c:v>
                </c:pt>
                <c:pt idx="2034">
                  <c:v>65</c:v>
                </c:pt>
                <c:pt idx="2035">
                  <c:v>65</c:v>
                </c:pt>
                <c:pt idx="2036">
                  <c:v>64.97</c:v>
                </c:pt>
                <c:pt idx="2037">
                  <c:v>64.98</c:v>
                </c:pt>
                <c:pt idx="2038">
                  <c:v>64.989999999999995</c:v>
                </c:pt>
                <c:pt idx="2039">
                  <c:v>64.989999999999995</c:v>
                </c:pt>
                <c:pt idx="2040">
                  <c:v>65.010000000000005</c:v>
                </c:pt>
                <c:pt idx="2041">
                  <c:v>64.989999999999995</c:v>
                </c:pt>
                <c:pt idx="2042">
                  <c:v>64.98</c:v>
                </c:pt>
                <c:pt idx="2043">
                  <c:v>65.010000000000005</c:v>
                </c:pt>
                <c:pt idx="2044">
                  <c:v>64.989999999999995</c:v>
                </c:pt>
                <c:pt idx="2045">
                  <c:v>65.010000000000005</c:v>
                </c:pt>
                <c:pt idx="2046">
                  <c:v>65.02</c:v>
                </c:pt>
                <c:pt idx="2047">
                  <c:v>65.010000000000005</c:v>
                </c:pt>
                <c:pt idx="2048">
                  <c:v>65.010000000000005</c:v>
                </c:pt>
                <c:pt idx="2049">
                  <c:v>65.010000000000005</c:v>
                </c:pt>
                <c:pt idx="2050">
                  <c:v>65.010000000000005</c:v>
                </c:pt>
                <c:pt idx="2051">
                  <c:v>65</c:v>
                </c:pt>
                <c:pt idx="2052">
                  <c:v>64.959999999999994</c:v>
                </c:pt>
                <c:pt idx="2053">
                  <c:v>65.010000000000005</c:v>
                </c:pt>
                <c:pt idx="2054">
                  <c:v>65.010000000000005</c:v>
                </c:pt>
                <c:pt idx="2055">
                  <c:v>65.010000000000005</c:v>
                </c:pt>
                <c:pt idx="2056">
                  <c:v>65.02</c:v>
                </c:pt>
                <c:pt idx="2057">
                  <c:v>65</c:v>
                </c:pt>
                <c:pt idx="2058">
                  <c:v>65.02</c:v>
                </c:pt>
                <c:pt idx="2059">
                  <c:v>65.010000000000005</c:v>
                </c:pt>
                <c:pt idx="2060">
                  <c:v>65</c:v>
                </c:pt>
                <c:pt idx="2061">
                  <c:v>65.02</c:v>
                </c:pt>
                <c:pt idx="2062">
                  <c:v>64.98</c:v>
                </c:pt>
                <c:pt idx="2063">
                  <c:v>64.989999999999995</c:v>
                </c:pt>
                <c:pt idx="2064">
                  <c:v>65</c:v>
                </c:pt>
                <c:pt idx="2065">
                  <c:v>65</c:v>
                </c:pt>
                <c:pt idx="2066">
                  <c:v>64.98</c:v>
                </c:pt>
                <c:pt idx="2067">
                  <c:v>65</c:v>
                </c:pt>
                <c:pt idx="2068">
                  <c:v>64.98</c:v>
                </c:pt>
                <c:pt idx="2069">
                  <c:v>64.989999999999995</c:v>
                </c:pt>
                <c:pt idx="2070">
                  <c:v>65</c:v>
                </c:pt>
                <c:pt idx="2071">
                  <c:v>65</c:v>
                </c:pt>
                <c:pt idx="2072">
                  <c:v>64.97</c:v>
                </c:pt>
                <c:pt idx="2073">
                  <c:v>64.98</c:v>
                </c:pt>
                <c:pt idx="2074">
                  <c:v>64.989999999999995</c:v>
                </c:pt>
                <c:pt idx="2075">
                  <c:v>64.989999999999995</c:v>
                </c:pt>
                <c:pt idx="2076">
                  <c:v>65.010000000000005</c:v>
                </c:pt>
                <c:pt idx="2077">
                  <c:v>64.989999999999995</c:v>
                </c:pt>
                <c:pt idx="2078">
                  <c:v>64.98</c:v>
                </c:pt>
                <c:pt idx="2079">
                  <c:v>65.010000000000005</c:v>
                </c:pt>
                <c:pt idx="2080">
                  <c:v>64.989999999999995</c:v>
                </c:pt>
                <c:pt idx="2081">
                  <c:v>65.010000000000005</c:v>
                </c:pt>
                <c:pt idx="2082">
                  <c:v>65.02</c:v>
                </c:pt>
                <c:pt idx="2083">
                  <c:v>65.010000000000005</c:v>
                </c:pt>
                <c:pt idx="2084">
                  <c:v>65.010000000000005</c:v>
                </c:pt>
                <c:pt idx="2085">
                  <c:v>65.010000000000005</c:v>
                </c:pt>
                <c:pt idx="2086">
                  <c:v>65.010000000000005</c:v>
                </c:pt>
                <c:pt idx="2087">
                  <c:v>65</c:v>
                </c:pt>
                <c:pt idx="2088">
                  <c:v>64.959999999999994</c:v>
                </c:pt>
                <c:pt idx="2089">
                  <c:v>65.010000000000005</c:v>
                </c:pt>
                <c:pt idx="2090">
                  <c:v>65.010000000000005</c:v>
                </c:pt>
                <c:pt idx="2091">
                  <c:v>65.010000000000005</c:v>
                </c:pt>
                <c:pt idx="2092">
                  <c:v>65.02</c:v>
                </c:pt>
                <c:pt idx="2093">
                  <c:v>65</c:v>
                </c:pt>
                <c:pt idx="2094">
                  <c:v>65.02</c:v>
                </c:pt>
                <c:pt idx="2095">
                  <c:v>65.010000000000005</c:v>
                </c:pt>
                <c:pt idx="2096">
                  <c:v>65</c:v>
                </c:pt>
                <c:pt idx="2097">
                  <c:v>65.02</c:v>
                </c:pt>
                <c:pt idx="2098">
                  <c:v>64.98</c:v>
                </c:pt>
                <c:pt idx="2099">
                  <c:v>64.989999999999995</c:v>
                </c:pt>
                <c:pt idx="2100">
                  <c:v>65</c:v>
                </c:pt>
                <c:pt idx="2101">
                  <c:v>65</c:v>
                </c:pt>
                <c:pt idx="2102">
                  <c:v>64.98</c:v>
                </c:pt>
                <c:pt idx="2103">
                  <c:v>65</c:v>
                </c:pt>
                <c:pt idx="2104">
                  <c:v>64.98</c:v>
                </c:pt>
                <c:pt idx="2105">
                  <c:v>64.989999999999995</c:v>
                </c:pt>
                <c:pt idx="2106">
                  <c:v>65</c:v>
                </c:pt>
                <c:pt idx="2107">
                  <c:v>65</c:v>
                </c:pt>
                <c:pt idx="2108">
                  <c:v>64.97</c:v>
                </c:pt>
                <c:pt idx="2109">
                  <c:v>64.98</c:v>
                </c:pt>
                <c:pt idx="2110">
                  <c:v>64.989999999999995</c:v>
                </c:pt>
                <c:pt idx="2111">
                  <c:v>64.989999999999995</c:v>
                </c:pt>
                <c:pt idx="2112">
                  <c:v>65.010000000000005</c:v>
                </c:pt>
                <c:pt idx="2113">
                  <c:v>64.989999999999995</c:v>
                </c:pt>
                <c:pt idx="2114">
                  <c:v>64.98</c:v>
                </c:pt>
                <c:pt idx="2115">
                  <c:v>65.010000000000005</c:v>
                </c:pt>
                <c:pt idx="2116">
                  <c:v>64.989999999999995</c:v>
                </c:pt>
                <c:pt idx="2117">
                  <c:v>65.010000000000005</c:v>
                </c:pt>
                <c:pt idx="2118">
                  <c:v>65.02</c:v>
                </c:pt>
                <c:pt idx="2119">
                  <c:v>65.010000000000005</c:v>
                </c:pt>
                <c:pt idx="2120">
                  <c:v>65.010000000000005</c:v>
                </c:pt>
                <c:pt idx="2121">
                  <c:v>65.010000000000005</c:v>
                </c:pt>
                <c:pt idx="2122">
                  <c:v>65.010000000000005</c:v>
                </c:pt>
                <c:pt idx="2123">
                  <c:v>65</c:v>
                </c:pt>
                <c:pt idx="2124">
                  <c:v>64.959999999999994</c:v>
                </c:pt>
                <c:pt idx="2125">
                  <c:v>65.010000000000005</c:v>
                </c:pt>
                <c:pt idx="2126">
                  <c:v>65.010000000000005</c:v>
                </c:pt>
                <c:pt idx="2127">
                  <c:v>65.010000000000005</c:v>
                </c:pt>
                <c:pt idx="2128">
                  <c:v>65.02</c:v>
                </c:pt>
                <c:pt idx="2129">
                  <c:v>65</c:v>
                </c:pt>
                <c:pt idx="2130">
                  <c:v>65.02</c:v>
                </c:pt>
                <c:pt idx="2131">
                  <c:v>65.010000000000005</c:v>
                </c:pt>
                <c:pt idx="2132">
                  <c:v>65</c:v>
                </c:pt>
                <c:pt idx="2133">
                  <c:v>65.02</c:v>
                </c:pt>
                <c:pt idx="2134">
                  <c:v>64.98</c:v>
                </c:pt>
                <c:pt idx="2135">
                  <c:v>64.989999999999995</c:v>
                </c:pt>
                <c:pt idx="2136">
                  <c:v>65</c:v>
                </c:pt>
                <c:pt idx="2137">
                  <c:v>65</c:v>
                </c:pt>
                <c:pt idx="2138">
                  <c:v>64.98</c:v>
                </c:pt>
                <c:pt idx="2139">
                  <c:v>65</c:v>
                </c:pt>
                <c:pt idx="2140">
                  <c:v>64.98</c:v>
                </c:pt>
                <c:pt idx="2141">
                  <c:v>64.989999999999995</c:v>
                </c:pt>
                <c:pt idx="2142">
                  <c:v>65</c:v>
                </c:pt>
                <c:pt idx="2143">
                  <c:v>65</c:v>
                </c:pt>
                <c:pt idx="2144">
                  <c:v>64.97</c:v>
                </c:pt>
                <c:pt idx="2145">
                  <c:v>64.98</c:v>
                </c:pt>
                <c:pt idx="2146">
                  <c:v>64.989999999999995</c:v>
                </c:pt>
                <c:pt idx="2147">
                  <c:v>64.989999999999995</c:v>
                </c:pt>
                <c:pt idx="2148">
                  <c:v>65.010000000000005</c:v>
                </c:pt>
                <c:pt idx="2149">
                  <c:v>64.989999999999995</c:v>
                </c:pt>
                <c:pt idx="2150">
                  <c:v>64.98</c:v>
                </c:pt>
                <c:pt idx="2151">
                  <c:v>65.010000000000005</c:v>
                </c:pt>
                <c:pt idx="2152">
                  <c:v>64.989999999999995</c:v>
                </c:pt>
                <c:pt idx="2153">
                  <c:v>65.010000000000005</c:v>
                </c:pt>
                <c:pt idx="2154">
                  <c:v>65.02</c:v>
                </c:pt>
                <c:pt idx="2155">
                  <c:v>65.010000000000005</c:v>
                </c:pt>
                <c:pt idx="2156">
                  <c:v>65.010000000000005</c:v>
                </c:pt>
                <c:pt idx="2157">
                  <c:v>65.010000000000005</c:v>
                </c:pt>
                <c:pt idx="2158">
                  <c:v>65.010000000000005</c:v>
                </c:pt>
                <c:pt idx="2159">
                  <c:v>65</c:v>
                </c:pt>
                <c:pt idx="2160">
                  <c:v>69.959999999999994</c:v>
                </c:pt>
                <c:pt idx="2161">
                  <c:v>70.010000000000005</c:v>
                </c:pt>
                <c:pt idx="2162">
                  <c:v>69.989999999999995</c:v>
                </c:pt>
                <c:pt idx="2163">
                  <c:v>69.989999999999995</c:v>
                </c:pt>
                <c:pt idx="2164">
                  <c:v>70</c:v>
                </c:pt>
                <c:pt idx="2165">
                  <c:v>69.98</c:v>
                </c:pt>
                <c:pt idx="2166">
                  <c:v>70</c:v>
                </c:pt>
                <c:pt idx="2167">
                  <c:v>69.98</c:v>
                </c:pt>
                <c:pt idx="2168">
                  <c:v>70.010000000000005</c:v>
                </c:pt>
                <c:pt idx="2169">
                  <c:v>70.02</c:v>
                </c:pt>
                <c:pt idx="2170">
                  <c:v>70</c:v>
                </c:pt>
                <c:pt idx="2171">
                  <c:v>70.02</c:v>
                </c:pt>
                <c:pt idx="2172">
                  <c:v>70.02</c:v>
                </c:pt>
                <c:pt idx="2173">
                  <c:v>69.989999999999995</c:v>
                </c:pt>
                <c:pt idx="2174">
                  <c:v>70.010000000000005</c:v>
                </c:pt>
                <c:pt idx="2175">
                  <c:v>70</c:v>
                </c:pt>
                <c:pt idx="2176">
                  <c:v>70</c:v>
                </c:pt>
                <c:pt idx="2177">
                  <c:v>70</c:v>
                </c:pt>
                <c:pt idx="2178">
                  <c:v>69.98</c:v>
                </c:pt>
                <c:pt idx="2179">
                  <c:v>70.010000000000005</c:v>
                </c:pt>
                <c:pt idx="2180">
                  <c:v>69.989999999999995</c:v>
                </c:pt>
                <c:pt idx="2181">
                  <c:v>70</c:v>
                </c:pt>
                <c:pt idx="2182">
                  <c:v>69.989999999999995</c:v>
                </c:pt>
                <c:pt idx="2183">
                  <c:v>69.959999999999994</c:v>
                </c:pt>
                <c:pt idx="2184">
                  <c:v>70.010000000000005</c:v>
                </c:pt>
                <c:pt idx="2185">
                  <c:v>69.98</c:v>
                </c:pt>
                <c:pt idx="2186">
                  <c:v>70.010000000000005</c:v>
                </c:pt>
                <c:pt idx="2187">
                  <c:v>69.989999999999995</c:v>
                </c:pt>
                <c:pt idx="2188">
                  <c:v>69.989999999999995</c:v>
                </c:pt>
                <c:pt idx="2189">
                  <c:v>69.97</c:v>
                </c:pt>
                <c:pt idx="2190">
                  <c:v>70.010000000000005</c:v>
                </c:pt>
                <c:pt idx="2191">
                  <c:v>70</c:v>
                </c:pt>
                <c:pt idx="2192">
                  <c:v>70.02</c:v>
                </c:pt>
                <c:pt idx="2193">
                  <c:v>70</c:v>
                </c:pt>
                <c:pt idx="2194">
                  <c:v>70.02</c:v>
                </c:pt>
                <c:pt idx="2195">
                  <c:v>69.989999999999995</c:v>
                </c:pt>
                <c:pt idx="2196">
                  <c:v>69.959999999999994</c:v>
                </c:pt>
                <c:pt idx="2197">
                  <c:v>70.010000000000005</c:v>
                </c:pt>
                <c:pt idx="2198">
                  <c:v>69.989999999999995</c:v>
                </c:pt>
                <c:pt idx="2199">
                  <c:v>69.989999999999995</c:v>
                </c:pt>
                <c:pt idx="2200">
                  <c:v>70</c:v>
                </c:pt>
                <c:pt idx="2201">
                  <c:v>69.98</c:v>
                </c:pt>
                <c:pt idx="2202">
                  <c:v>70</c:v>
                </c:pt>
                <c:pt idx="2203">
                  <c:v>69.98</c:v>
                </c:pt>
                <c:pt idx="2204">
                  <c:v>70.010000000000005</c:v>
                </c:pt>
                <c:pt idx="2205">
                  <c:v>70.02</c:v>
                </c:pt>
                <c:pt idx="2206">
                  <c:v>70</c:v>
                </c:pt>
                <c:pt idx="2207">
                  <c:v>70.02</c:v>
                </c:pt>
                <c:pt idx="2208">
                  <c:v>70.02</c:v>
                </c:pt>
                <c:pt idx="2209">
                  <c:v>69.989999999999995</c:v>
                </c:pt>
                <c:pt idx="2210">
                  <c:v>70.010000000000005</c:v>
                </c:pt>
                <c:pt idx="2211">
                  <c:v>70</c:v>
                </c:pt>
                <c:pt idx="2212">
                  <c:v>70</c:v>
                </c:pt>
                <c:pt idx="2213">
                  <c:v>70</c:v>
                </c:pt>
                <c:pt idx="2214">
                  <c:v>69.98</c:v>
                </c:pt>
                <c:pt idx="2215">
                  <c:v>70.010000000000005</c:v>
                </c:pt>
                <c:pt idx="2216">
                  <c:v>69.989999999999995</c:v>
                </c:pt>
                <c:pt idx="2217">
                  <c:v>70</c:v>
                </c:pt>
                <c:pt idx="2218">
                  <c:v>69.989999999999995</c:v>
                </c:pt>
                <c:pt idx="2219">
                  <c:v>69.959999999999994</c:v>
                </c:pt>
                <c:pt idx="2220">
                  <c:v>70.010000000000005</c:v>
                </c:pt>
                <c:pt idx="2221">
                  <c:v>69.98</c:v>
                </c:pt>
                <c:pt idx="2222">
                  <c:v>70.010000000000005</c:v>
                </c:pt>
                <c:pt idx="2223">
                  <c:v>69.989999999999995</c:v>
                </c:pt>
                <c:pt idx="2224">
                  <c:v>69.989999999999995</c:v>
                </c:pt>
                <c:pt idx="2225">
                  <c:v>69.97</c:v>
                </c:pt>
                <c:pt idx="2226">
                  <c:v>70.010000000000005</c:v>
                </c:pt>
                <c:pt idx="2227">
                  <c:v>70</c:v>
                </c:pt>
                <c:pt idx="2228">
                  <c:v>70.02</c:v>
                </c:pt>
                <c:pt idx="2229">
                  <c:v>70</c:v>
                </c:pt>
                <c:pt idx="2230">
                  <c:v>70.02</c:v>
                </c:pt>
                <c:pt idx="2231">
                  <c:v>69.989999999999995</c:v>
                </c:pt>
                <c:pt idx="2232">
                  <c:v>69.959999999999994</c:v>
                </c:pt>
                <c:pt idx="2233">
                  <c:v>70.010000000000005</c:v>
                </c:pt>
                <c:pt idx="2234">
                  <c:v>69.989999999999995</c:v>
                </c:pt>
                <c:pt idx="2235">
                  <c:v>69.989999999999995</c:v>
                </c:pt>
                <c:pt idx="2236">
                  <c:v>70</c:v>
                </c:pt>
                <c:pt idx="2237">
                  <c:v>69.98</c:v>
                </c:pt>
                <c:pt idx="2238">
                  <c:v>70</c:v>
                </c:pt>
                <c:pt idx="2239">
                  <c:v>69.98</c:v>
                </c:pt>
                <c:pt idx="2240">
                  <c:v>70.010000000000005</c:v>
                </c:pt>
                <c:pt idx="2241">
                  <c:v>70.02</c:v>
                </c:pt>
                <c:pt idx="2242">
                  <c:v>70</c:v>
                </c:pt>
                <c:pt idx="2243">
                  <c:v>70.02</c:v>
                </c:pt>
                <c:pt idx="2244">
                  <c:v>70.02</c:v>
                </c:pt>
                <c:pt idx="2245">
                  <c:v>69.989999999999995</c:v>
                </c:pt>
                <c:pt idx="2246">
                  <c:v>70.010000000000005</c:v>
                </c:pt>
                <c:pt idx="2247">
                  <c:v>70</c:v>
                </c:pt>
                <c:pt idx="2248">
                  <c:v>70</c:v>
                </c:pt>
                <c:pt idx="2249">
                  <c:v>70</c:v>
                </c:pt>
                <c:pt idx="2250">
                  <c:v>69.98</c:v>
                </c:pt>
                <c:pt idx="2251">
                  <c:v>70.010000000000005</c:v>
                </c:pt>
                <c:pt idx="2252">
                  <c:v>69.989999999999995</c:v>
                </c:pt>
                <c:pt idx="2253">
                  <c:v>70</c:v>
                </c:pt>
                <c:pt idx="2254">
                  <c:v>69.989999999999995</c:v>
                </c:pt>
                <c:pt idx="2255">
                  <c:v>69.959999999999994</c:v>
                </c:pt>
                <c:pt idx="2256">
                  <c:v>70.010000000000005</c:v>
                </c:pt>
                <c:pt idx="2257">
                  <c:v>69.98</c:v>
                </c:pt>
                <c:pt idx="2258">
                  <c:v>70.010000000000005</c:v>
                </c:pt>
                <c:pt idx="2259">
                  <c:v>69.989999999999995</c:v>
                </c:pt>
                <c:pt idx="2260">
                  <c:v>69.989999999999995</c:v>
                </c:pt>
                <c:pt idx="2261">
                  <c:v>69.97</c:v>
                </c:pt>
                <c:pt idx="2262">
                  <c:v>70.010000000000005</c:v>
                </c:pt>
                <c:pt idx="2263">
                  <c:v>70</c:v>
                </c:pt>
                <c:pt idx="2264">
                  <c:v>70.02</c:v>
                </c:pt>
                <c:pt idx="2265">
                  <c:v>70</c:v>
                </c:pt>
                <c:pt idx="2266">
                  <c:v>70.02</c:v>
                </c:pt>
                <c:pt idx="2267">
                  <c:v>69.989999999999995</c:v>
                </c:pt>
                <c:pt idx="2268">
                  <c:v>69.959999999999994</c:v>
                </c:pt>
                <c:pt idx="2269">
                  <c:v>70.010000000000005</c:v>
                </c:pt>
                <c:pt idx="2270">
                  <c:v>69.989999999999995</c:v>
                </c:pt>
                <c:pt idx="2271">
                  <c:v>69.989999999999995</c:v>
                </c:pt>
                <c:pt idx="2272">
                  <c:v>70</c:v>
                </c:pt>
                <c:pt idx="2273">
                  <c:v>69.98</c:v>
                </c:pt>
                <c:pt idx="2274">
                  <c:v>70</c:v>
                </c:pt>
                <c:pt idx="2275">
                  <c:v>69.98</c:v>
                </c:pt>
                <c:pt idx="2276">
                  <c:v>70.010000000000005</c:v>
                </c:pt>
                <c:pt idx="2277">
                  <c:v>70.02</c:v>
                </c:pt>
                <c:pt idx="2278">
                  <c:v>70</c:v>
                </c:pt>
                <c:pt idx="2279">
                  <c:v>70.02</c:v>
                </c:pt>
                <c:pt idx="2280">
                  <c:v>70.02</c:v>
                </c:pt>
                <c:pt idx="2281">
                  <c:v>69.989999999999995</c:v>
                </c:pt>
                <c:pt idx="2282">
                  <c:v>70.010000000000005</c:v>
                </c:pt>
                <c:pt idx="2283">
                  <c:v>70</c:v>
                </c:pt>
                <c:pt idx="2284">
                  <c:v>70</c:v>
                </c:pt>
                <c:pt idx="2285">
                  <c:v>70</c:v>
                </c:pt>
                <c:pt idx="2286">
                  <c:v>69.98</c:v>
                </c:pt>
                <c:pt idx="2287">
                  <c:v>70.010000000000005</c:v>
                </c:pt>
                <c:pt idx="2288">
                  <c:v>69.989999999999995</c:v>
                </c:pt>
                <c:pt idx="2289">
                  <c:v>70</c:v>
                </c:pt>
                <c:pt idx="2290">
                  <c:v>69.989999999999995</c:v>
                </c:pt>
                <c:pt idx="2291">
                  <c:v>69.959999999999994</c:v>
                </c:pt>
                <c:pt idx="2292">
                  <c:v>70.010000000000005</c:v>
                </c:pt>
                <c:pt idx="2293">
                  <c:v>69.98</c:v>
                </c:pt>
                <c:pt idx="2294">
                  <c:v>70.010000000000005</c:v>
                </c:pt>
                <c:pt idx="2295">
                  <c:v>69.989999999999995</c:v>
                </c:pt>
                <c:pt idx="2296">
                  <c:v>69.989999999999995</c:v>
                </c:pt>
                <c:pt idx="2297">
                  <c:v>69.97</c:v>
                </c:pt>
                <c:pt idx="2298">
                  <c:v>70.010000000000005</c:v>
                </c:pt>
                <c:pt idx="2299">
                  <c:v>70</c:v>
                </c:pt>
                <c:pt idx="2300">
                  <c:v>70.02</c:v>
                </c:pt>
                <c:pt idx="2301">
                  <c:v>70</c:v>
                </c:pt>
                <c:pt idx="2302">
                  <c:v>70.02</c:v>
                </c:pt>
                <c:pt idx="2303">
                  <c:v>69.989999999999995</c:v>
                </c:pt>
                <c:pt idx="2304">
                  <c:v>75</c:v>
                </c:pt>
                <c:pt idx="2305">
                  <c:v>75.08</c:v>
                </c:pt>
                <c:pt idx="2306">
                  <c:v>75.02</c:v>
                </c:pt>
                <c:pt idx="2307">
                  <c:v>75.03</c:v>
                </c:pt>
                <c:pt idx="2308">
                  <c:v>75.010000000000005</c:v>
                </c:pt>
                <c:pt idx="2309">
                  <c:v>75.02</c:v>
                </c:pt>
                <c:pt idx="2310">
                  <c:v>74.989999999999995</c:v>
                </c:pt>
                <c:pt idx="2311">
                  <c:v>75</c:v>
                </c:pt>
                <c:pt idx="2312">
                  <c:v>75.010000000000005</c:v>
                </c:pt>
                <c:pt idx="2313">
                  <c:v>74.989999999999995</c:v>
                </c:pt>
                <c:pt idx="2314">
                  <c:v>75.010000000000005</c:v>
                </c:pt>
                <c:pt idx="2315">
                  <c:v>75</c:v>
                </c:pt>
                <c:pt idx="2316">
                  <c:v>74.989999999999995</c:v>
                </c:pt>
                <c:pt idx="2317">
                  <c:v>74.989999999999995</c:v>
                </c:pt>
                <c:pt idx="2318">
                  <c:v>75</c:v>
                </c:pt>
                <c:pt idx="2319">
                  <c:v>75.010000000000005</c:v>
                </c:pt>
                <c:pt idx="2320">
                  <c:v>75</c:v>
                </c:pt>
                <c:pt idx="2321">
                  <c:v>75.02</c:v>
                </c:pt>
                <c:pt idx="2322">
                  <c:v>75.010000000000005</c:v>
                </c:pt>
                <c:pt idx="2323">
                  <c:v>74.98</c:v>
                </c:pt>
                <c:pt idx="2324">
                  <c:v>75.040000000000006</c:v>
                </c:pt>
                <c:pt idx="2325">
                  <c:v>74.989999999999995</c:v>
                </c:pt>
                <c:pt idx="2326">
                  <c:v>75.03</c:v>
                </c:pt>
                <c:pt idx="2327">
                  <c:v>75.010000000000005</c:v>
                </c:pt>
                <c:pt idx="2328">
                  <c:v>75.010000000000005</c:v>
                </c:pt>
                <c:pt idx="2329">
                  <c:v>74.989999999999995</c:v>
                </c:pt>
                <c:pt idx="2330">
                  <c:v>75</c:v>
                </c:pt>
                <c:pt idx="2331">
                  <c:v>75</c:v>
                </c:pt>
                <c:pt idx="2332">
                  <c:v>75</c:v>
                </c:pt>
                <c:pt idx="2333">
                  <c:v>75</c:v>
                </c:pt>
                <c:pt idx="2334">
                  <c:v>74.989999999999995</c:v>
                </c:pt>
                <c:pt idx="2335">
                  <c:v>75</c:v>
                </c:pt>
                <c:pt idx="2336">
                  <c:v>75</c:v>
                </c:pt>
                <c:pt idx="2337">
                  <c:v>74.989999999999995</c:v>
                </c:pt>
                <c:pt idx="2338">
                  <c:v>75.010000000000005</c:v>
                </c:pt>
                <c:pt idx="2339">
                  <c:v>74.989999999999995</c:v>
                </c:pt>
                <c:pt idx="2340">
                  <c:v>75</c:v>
                </c:pt>
                <c:pt idx="2341">
                  <c:v>75.08</c:v>
                </c:pt>
                <c:pt idx="2342">
                  <c:v>75.02</c:v>
                </c:pt>
                <c:pt idx="2343">
                  <c:v>75.03</c:v>
                </c:pt>
                <c:pt idx="2344">
                  <c:v>75.010000000000005</c:v>
                </c:pt>
                <c:pt idx="2345">
                  <c:v>75.02</c:v>
                </c:pt>
                <c:pt idx="2346">
                  <c:v>74.989999999999995</c:v>
                </c:pt>
                <c:pt idx="2347">
                  <c:v>75</c:v>
                </c:pt>
                <c:pt idx="2348">
                  <c:v>75.010000000000005</c:v>
                </c:pt>
                <c:pt idx="2349">
                  <c:v>74.989999999999995</c:v>
                </c:pt>
                <c:pt idx="2350">
                  <c:v>75.010000000000005</c:v>
                </c:pt>
                <c:pt idx="2351">
                  <c:v>75</c:v>
                </c:pt>
                <c:pt idx="2352">
                  <c:v>74.989999999999995</c:v>
                </c:pt>
                <c:pt idx="2353">
                  <c:v>74.989999999999995</c:v>
                </c:pt>
                <c:pt idx="2354">
                  <c:v>75</c:v>
                </c:pt>
                <c:pt idx="2355">
                  <c:v>75.010000000000005</c:v>
                </c:pt>
                <c:pt idx="2356">
                  <c:v>75</c:v>
                </c:pt>
                <c:pt idx="2357">
                  <c:v>75.02</c:v>
                </c:pt>
                <c:pt idx="2358">
                  <c:v>75.010000000000005</c:v>
                </c:pt>
                <c:pt idx="2359">
                  <c:v>74.98</c:v>
                </c:pt>
                <c:pt idx="2360">
                  <c:v>75.040000000000006</c:v>
                </c:pt>
                <c:pt idx="2361">
                  <c:v>74.989999999999995</c:v>
                </c:pt>
                <c:pt idx="2362">
                  <c:v>75.03</c:v>
                </c:pt>
                <c:pt idx="2363">
                  <c:v>75.010000000000005</c:v>
                </c:pt>
                <c:pt idx="2364">
                  <c:v>75.010000000000005</c:v>
                </c:pt>
                <c:pt idx="2365">
                  <c:v>74.989999999999995</c:v>
                </c:pt>
                <c:pt idx="2366">
                  <c:v>75</c:v>
                </c:pt>
                <c:pt idx="2367">
                  <c:v>75</c:v>
                </c:pt>
                <c:pt idx="2368">
                  <c:v>75</c:v>
                </c:pt>
                <c:pt idx="2369">
                  <c:v>75</c:v>
                </c:pt>
                <c:pt idx="2370">
                  <c:v>74.989999999999995</c:v>
                </c:pt>
                <c:pt idx="2371">
                  <c:v>75</c:v>
                </c:pt>
                <c:pt idx="2372">
                  <c:v>75</c:v>
                </c:pt>
                <c:pt idx="2373">
                  <c:v>74.989999999999995</c:v>
                </c:pt>
                <c:pt idx="2374">
                  <c:v>75.010000000000005</c:v>
                </c:pt>
                <c:pt idx="2375">
                  <c:v>74.989999999999995</c:v>
                </c:pt>
                <c:pt idx="2376">
                  <c:v>75</c:v>
                </c:pt>
                <c:pt idx="2377">
                  <c:v>75.08</c:v>
                </c:pt>
                <c:pt idx="2378">
                  <c:v>75.02</c:v>
                </c:pt>
                <c:pt idx="2379">
                  <c:v>75.03</c:v>
                </c:pt>
                <c:pt idx="2380">
                  <c:v>75.010000000000005</c:v>
                </c:pt>
                <c:pt idx="2381">
                  <c:v>75.02</c:v>
                </c:pt>
                <c:pt idx="2382">
                  <c:v>74.989999999999995</c:v>
                </c:pt>
                <c:pt idx="2383">
                  <c:v>75</c:v>
                </c:pt>
                <c:pt idx="2384">
                  <c:v>75.010000000000005</c:v>
                </c:pt>
                <c:pt idx="2385">
                  <c:v>74.989999999999995</c:v>
                </c:pt>
                <c:pt idx="2386">
                  <c:v>75.010000000000005</c:v>
                </c:pt>
                <c:pt idx="2387">
                  <c:v>75</c:v>
                </c:pt>
                <c:pt idx="2388">
                  <c:v>74.989999999999995</c:v>
                </c:pt>
                <c:pt idx="2389">
                  <c:v>74.989999999999995</c:v>
                </c:pt>
                <c:pt idx="2390">
                  <c:v>75</c:v>
                </c:pt>
                <c:pt idx="2391">
                  <c:v>75.010000000000005</c:v>
                </c:pt>
                <c:pt idx="2392">
                  <c:v>75</c:v>
                </c:pt>
                <c:pt idx="2393">
                  <c:v>75.02</c:v>
                </c:pt>
                <c:pt idx="2394">
                  <c:v>75.010000000000005</c:v>
                </c:pt>
                <c:pt idx="2395">
                  <c:v>74.98</c:v>
                </c:pt>
                <c:pt idx="2396">
                  <c:v>75.040000000000006</c:v>
                </c:pt>
                <c:pt idx="2397">
                  <c:v>74.989999999999995</c:v>
                </c:pt>
                <c:pt idx="2398">
                  <c:v>75.03</c:v>
                </c:pt>
                <c:pt idx="2399">
                  <c:v>75.010000000000005</c:v>
                </c:pt>
                <c:pt idx="2400">
                  <c:v>75.010000000000005</c:v>
                </c:pt>
                <c:pt idx="2401">
                  <c:v>74.989999999999995</c:v>
                </c:pt>
                <c:pt idx="2402">
                  <c:v>75</c:v>
                </c:pt>
                <c:pt idx="2403">
                  <c:v>75</c:v>
                </c:pt>
                <c:pt idx="2404">
                  <c:v>75</c:v>
                </c:pt>
                <c:pt idx="2405">
                  <c:v>75</c:v>
                </c:pt>
                <c:pt idx="2406">
                  <c:v>74.989999999999995</c:v>
                </c:pt>
                <c:pt idx="2407">
                  <c:v>75</c:v>
                </c:pt>
                <c:pt idx="2408">
                  <c:v>75</c:v>
                </c:pt>
                <c:pt idx="2409">
                  <c:v>74.989999999999995</c:v>
                </c:pt>
                <c:pt idx="2410">
                  <c:v>75.010000000000005</c:v>
                </c:pt>
                <c:pt idx="2411">
                  <c:v>74.989999999999995</c:v>
                </c:pt>
                <c:pt idx="2412">
                  <c:v>75</c:v>
                </c:pt>
                <c:pt idx="2413">
                  <c:v>75.08</c:v>
                </c:pt>
                <c:pt idx="2414">
                  <c:v>75.02</c:v>
                </c:pt>
                <c:pt idx="2415">
                  <c:v>75.03</c:v>
                </c:pt>
                <c:pt idx="2416">
                  <c:v>75.010000000000005</c:v>
                </c:pt>
                <c:pt idx="2417">
                  <c:v>75.02</c:v>
                </c:pt>
                <c:pt idx="2418">
                  <c:v>74.989999999999995</c:v>
                </c:pt>
                <c:pt idx="2419">
                  <c:v>75</c:v>
                </c:pt>
                <c:pt idx="2420">
                  <c:v>75.010000000000005</c:v>
                </c:pt>
                <c:pt idx="2421">
                  <c:v>74.989999999999995</c:v>
                </c:pt>
                <c:pt idx="2422">
                  <c:v>75.010000000000005</c:v>
                </c:pt>
                <c:pt idx="2423">
                  <c:v>75</c:v>
                </c:pt>
                <c:pt idx="2424">
                  <c:v>74.989999999999995</c:v>
                </c:pt>
                <c:pt idx="2425">
                  <c:v>74.989999999999995</c:v>
                </c:pt>
                <c:pt idx="2426">
                  <c:v>75</c:v>
                </c:pt>
                <c:pt idx="2427">
                  <c:v>75.010000000000005</c:v>
                </c:pt>
                <c:pt idx="2428">
                  <c:v>75</c:v>
                </c:pt>
                <c:pt idx="2429">
                  <c:v>75.02</c:v>
                </c:pt>
                <c:pt idx="2430">
                  <c:v>75.010000000000005</c:v>
                </c:pt>
                <c:pt idx="2431">
                  <c:v>74.98</c:v>
                </c:pt>
                <c:pt idx="2432">
                  <c:v>75.040000000000006</c:v>
                </c:pt>
                <c:pt idx="2433">
                  <c:v>74.989999999999995</c:v>
                </c:pt>
                <c:pt idx="2434">
                  <c:v>75.03</c:v>
                </c:pt>
                <c:pt idx="2435">
                  <c:v>75.010000000000005</c:v>
                </c:pt>
                <c:pt idx="2436">
                  <c:v>75.010000000000005</c:v>
                </c:pt>
                <c:pt idx="2437">
                  <c:v>74.989999999999995</c:v>
                </c:pt>
                <c:pt idx="2438">
                  <c:v>75</c:v>
                </c:pt>
                <c:pt idx="2439">
                  <c:v>75</c:v>
                </c:pt>
                <c:pt idx="2440">
                  <c:v>75</c:v>
                </c:pt>
                <c:pt idx="2441">
                  <c:v>75</c:v>
                </c:pt>
                <c:pt idx="2442">
                  <c:v>74.989999999999995</c:v>
                </c:pt>
                <c:pt idx="2443">
                  <c:v>75</c:v>
                </c:pt>
                <c:pt idx="2444">
                  <c:v>75</c:v>
                </c:pt>
                <c:pt idx="2445">
                  <c:v>74.989999999999995</c:v>
                </c:pt>
                <c:pt idx="2446">
                  <c:v>75.010000000000005</c:v>
                </c:pt>
                <c:pt idx="2447">
                  <c:v>74.989999999999995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E3-4A12-9ECC-CEFE93528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8103855"/>
        <c:axId val="1240767760"/>
      </c:lineChart>
      <c:catAx>
        <c:axId val="318103855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7760"/>
        <c:crosses val="autoZero"/>
        <c:auto val="1"/>
        <c:lblAlgn val="ctr"/>
        <c:lblOffset val="100"/>
        <c:noMultiLvlLbl val="0"/>
      </c:catAx>
      <c:valAx>
        <c:axId val="124076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103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Mapping!$J$1</c:f>
              <c:strCache>
                <c:ptCount val="1"/>
                <c:pt idx="0">
                  <c:v>48226H40040-DDMI_Temp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Mapping!$J$2:$J$2449</c:f>
              <c:numCache>
                <c:formatCode>General</c:formatCode>
                <c:ptCount val="2448"/>
                <c:pt idx="0">
                  <c:v>-9.77</c:v>
                </c:pt>
                <c:pt idx="1">
                  <c:v>-9.36</c:v>
                </c:pt>
                <c:pt idx="2">
                  <c:v>-9.42</c:v>
                </c:pt>
                <c:pt idx="3">
                  <c:v>-9.3000000000000007</c:v>
                </c:pt>
                <c:pt idx="4">
                  <c:v>-9.24</c:v>
                </c:pt>
                <c:pt idx="5">
                  <c:v>-9.18</c:v>
                </c:pt>
                <c:pt idx="6">
                  <c:v>-9.1199999999999992</c:v>
                </c:pt>
                <c:pt idx="7">
                  <c:v>-9.01</c:v>
                </c:pt>
                <c:pt idx="8">
                  <c:v>-9.0399999999999991</c:v>
                </c:pt>
                <c:pt idx="9">
                  <c:v>-8.89</c:v>
                </c:pt>
                <c:pt idx="10">
                  <c:v>-8.89</c:v>
                </c:pt>
                <c:pt idx="11">
                  <c:v>-8.8000000000000007</c:v>
                </c:pt>
                <c:pt idx="12">
                  <c:v>-8.75</c:v>
                </c:pt>
                <c:pt idx="13">
                  <c:v>-8.66</c:v>
                </c:pt>
                <c:pt idx="14">
                  <c:v>-8.66</c:v>
                </c:pt>
                <c:pt idx="15">
                  <c:v>-8.5399999999999991</c:v>
                </c:pt>
                <c:pt idx="16">
                  <c:v>-8.6</c:v>
                </c:pt>
                <c:pt idx="17">
                  <c:v>-8.4499999999999993</c:v>
                </c:pt>
                <c:pt idx="18">
                  <c:v>-8.43</c:v>
                </c:pt>
                <c:pt idx="19">
                  <c:v>-8.34</c:v>
                </c:pt>
                <c:pt idx="20">
                  <c:v>-8.34</c:v>
                </c:pt>
                <c:pt idx="21">
                  <c:v>-8.2200000000000006</c:v>
                </c:pt>
                <c:pt idx="22">
                  <c:v>-8.2200000000000006</c:v>
                </c:pt>
                <c:pt idx="23">
                  <c:v>-8.16</c:v>
                </c:pt>
                <c:pt idx="24">
                  <c:v>-8.0500000000000007</c:v>
                </c:pt>
                <c:pt idx="25">
                  <c:v>-8.16</c:v>
                </c:pt>
                <c:pt idx="26">
                  <c:v>-7.88</c:v>
                </c:pt>
                <c:pt idx="27">
                  <c:v>-7.88</c:v>
                </c:pt>
                <c:pt idx="28">
                  <c:v>-7.96</c:v>
                </c:pt>
                <c:pt idx="29">
                  <c:v>-7.79</c:v>
                </c:pt>
                <c:pt idx="30">
                  <c:v>-7.79</c:v>
                </c:pt>
                <c:pt idx="31">
                  <c:v>-7.62</c:v>
                </c:pt>
                <c:pt idx="32">
                  <c:v>-7.59</c:v>
                </c:pt>
                <c:pt idx="33">
                  <c:v>-7.62</c:v>
                </c:pt>
                <c:pt idx="34">
                  <c:v>-7.56</c:v>
                </c:pt>
                <c:pt idx="35">
                  <c:v>-7.45</c:v>
                </c:pt>
                <c:pt idx="36">
                  <c:v>-9.77</c:v>
                </c:pt>
                <c:pt idx="37">
                  <c:v>-9.36</c:v>
                </c:pt>
                <c:pt idx="38">
                  <c:v>-9.42</c:v>
                </c:pt>
                <c:pt idx="39">
                  <c:v>-9.3000000000000007</c:v>
                </c:pt>
                <c:pt idx="40">
                  <c:v>-9.24</c:v>
                </c:pt>
                <c:pt idx="41">
                  <c:v>-9.18</c:v>
                </c:pt>
                <c:pt idx="42">
                  <c:v>-9.1199999999999992</c:v>
                </c:pt>
                <c:pt idx="43">
                  <c:v>-9.01</c:v>
                </c:pt>
                <c:pt idx="44">
                  <c:v>-9.0399999999999991</c:v>
                </c:pt>
                <c:pt idx="45">
                  <c:v>-8.89</c:v>
                </c:pt>
                <c:pt idx="46">
                  <c:v>-8.89</c:v>
                </c:pt>
                <c:pt idx="47">
                  <c:v>-8.8000000000000007</c:v>
                </c:pt>
                <c:pt idx="48">
                  <c:v>-8.75</c:v>
                </c:pt>
                <c:pt idx="49">
                  <c:v>-8.66</c:v>
                </c:pt>
                <c:pt idx="50">
                  <c:v>-8.66</c:v>
                </c:pt>
                <c:pt idx="51">
                  <c:v>-8.5399999999999991</c:v>
                </c:pt>
                <c:pt idx="52">
                  <c:v>-8.6</c:v>
                </c:pt>
                <c:pt idx="53">
                  <c:v>-8.4499999999999993</c:v>
                </c:pt>
                <c:pt idx="54">
                  <c:v>-8.43</c:v>
                </c:pt>
                <c:pt idx="55">
                  <c:v>-8.34</c:v>
                </c:pt>
                <c:pt idx="56">
                  <c:v>-8.34</c:v>
                </c:pt>
                <c:pt idx="57">
                  <c:v>-8.2200000000000006</c:v>
                </c:pt>
                <c:pt idx="58">
                  <c:v>-8.2200000000000006</c:v>
                </c:pt>
                <c:pt idx="59">
                  <c:v>-8.16</c:v>
                </c:pt>
                <c:pt idx="60">
                  <c:v>-8.0500000000000007</c:v>
                </c:pt>
                <c:pt idx="61">
                  <c:v>-8.16</c:v>
                </c:pt>
                <c:pt idx="62">
                  <c:v>-7.88</c:v>
                </c:pt>
                <c:pt idx="63">
                  <c:v>-7.88</c:v>
                </c:pt>
                <c:pt idx="64">
                  <c:v>-7.96</c:v>
                </c:pt>
                <c:pt idx="65">
                  <c:v>-7.79</c:v>
                </c:pt>
                <c:pt idx="66">
                  <c:v>-7.79</c:v>
                </c:pt>
                <c:pt idx="67">
                  <c:v>-7.62</c:v>
                </c:pt>
                <c:pt idx="68">
                  <c:v>-7.59</c:v>
                </c:pt>
                <c:pt idx="69">
                  <c:v>-7.62</c:v>
                </c:pt>
                <c:pt idx="70">
                  <c:v>-7.56</c:v>
                </c:pt>
                <c:pt idx="71">
                  <c:v>-7.45</c:v>
                </c:pt>
                <c:pt idx="72">
                  <c:v>-9.77</c:v>
                </c:pt>
                <c:pt idx="73">
                  <c:v>-9.36</c:v>
                </c:pt>
                <c:pt idx="74">
                  <c:v>-9.42</c:v>
                </c:pt>
                <c:pt idx="75">
                  <c:v>-9.3000000000000007</c:v>
                </c:pt>
                <c:pt idx="76">
                  <c:v>-9.24</c:v>
                </c:pt>
                <c:pt idx="77">
                  <c:v>-9.18</c:v>
                </c:pt>
                <c:pt idx="78">
                  <c:v>-9.1199999999999992</c:v>
                </c:pt>
                <c:pt idx="79">
                  <c:v>-9.01</c:v>
                </c:pt>
                <c:pt idx="80">
                  <c:v>-9.0399999999999991</c:v>
                </c:pt>
                <c:pt idx="81">
                  <c:v>-8.89</c:v>
                </c:pt>
                <c:pt idx="82">
                  <c:v>-8.89</c:v>
                </c:pt>
                <c:pt idx="83">
                  <c:v>-8.8000000000000007</c:v>
                </c:pt>
                <c:pt idx="84">
                  <c:v>-8.75</c:v>
                </c:pt>
                <c:pt idx="85">
                  <c:v>-8.66</c:v>
                </c:pt>
                <c:pt idx="86">
                  <c:v>-8.66</c:v>
                </c:pt>
                <c:pt idx="87">
                  <c:v>-8.5399999999999991</c:v>
                </c:pt>
                <c:pt idx="88">
                  <c:v>-8.6</c:v>
                </c:pt>
                <c:pt idx="89">
                  <c:v>-8.4499999999999993</c:v>
                </c:pt>
                <c:pt idx="90">
                  <c:v>-8.43</c:v>
                </c:pt>
                <c:pt idx="91">
                  <c:v>-8.34</c:v>
                </c:pt>
                <c:pt idx="92">
                  <c:v>-8.34</c:v>
                </c:pt>
                <c:pt idx="93">
                  <c:v>-8.2200000000000006</c:v>
                </c:pt>
                <c:pt idx="94">
                  <c:v>-8.2200000000000006</c:v>
                </c:pt>
                <c:pt idx="95">
                  <c:v>-8.16</c:v>
                </c:pt>
                <c:pt idx="96">
                  <c:v>-8.0500000000000007</c:v>
                </c:pt>
                <c:pt idx="97">
                  <c:v>-8.16</c:v>
                </c:pt>
                <c:pt idx="98">
                  <c:v>-7.88</c:v>
                </c:pt>
                <c:pt idx="99">
                  <c:v>-7.88</c:v>
                </c:pt>
                <c:pt idx="100">
                  <c:v>-7.96</c:v>
                </c:pt>
                <c:pt idx="101">
                  <c:v>-7.79</c:v>
                </c:pt>
                <c:pt idx="102">
                  <c:v>-7.79</c:v>
                </c:pt>
                <c:pt idx="103">
                  <c:v>-7.62</c:v>
                </c:pt>
                <c:pt idx="104">
                  <c:v>-7.59</c:v>
                </c:pt>
                <c:pt idx="105">
                  <c:v>-7.62</c:v>
                </c:pt>
                <c:pt idx="106">
                  <c:v>-7.56</c:v>
                </c:pt>
                <c:pt idx="107">
                  <c:v>-7.45</c:v>
                </c:pt>
                <c:pt idx="108">
                  <c:v>-9.77</c:v>
                </c:pt>
                <c:pt idx="109">
                  <c:v>-9.36</c:v>
                </c:pt>
                <c:pt idx="110">
                  <c:v>-9.42</c:v>
                </c:pt>
                <c:pt idx="111">
                  <c:v>-9.3000000000000007</c:v>
                </c:pt>
                <c:pt idx="112">
                  <c:v>-9.24</c:v>
                </c:pt>
                <c:pt idx="113">
                  <c:v>-9.18</c:v>
                </c:pt>
                <c:pt idx="114">
                  <c:v>-9.1199999999999992</c:v>
                </c:pt>
                <c:pt idx="115">
                  <c:v>-9.01</c:v>
                </c:pt>
                <c:pt idx="116">
                  <c:v>-9.0399999999999991</c:v>
                </c:pt>
                <c:pt idx="117">
                  <c:v>-8.89</c:v>
                </c:pt>
                <c:pt idx="118">
                  <c:v>-8.89</c:v>
                </c:pt>
                <c:pt idx="119">
                  <c:v>-8.8000000000000007</c:v>
                </c:pt>
                <c:pt idx="120">
                  <c:v>-8.75</c:v>
                </c:pt>
                <c:pt idx="121">
                  <c:v>-8.66</c:v>
                </c:pt>
                <c:pt idx="122">
                  <c:v>-8.66</c:v>
                </c:pt>
                <c:pt idx="123">
                  <c:v>-8.5399999999999991</c:v>
                </c:pt>
                <c:pt idx="124">
                  <c:v>-8.6</c:v>
                </c:pt>
                <c:pt idx="125">
                  <c:v>-8.4499999999999993</c:v>
                </c:pt>
                <c:pt idx="126">
                  <c:v>-8.43</c:v>
                </c:pt>
                <c:pt idx="127">
                  <c:v>-8.34</c:v>
                </c:pt>
                <c:pt idx="128">
                  <c:v>-8.34</c:v>
                </c:pt>
                <c:pt idx="129">
                  <c:v>-8.2200000000000006</c:v>
                </c:pt>
                <c:pt idx="130">
                  <c:v>-8.2200000000000006</c:v>
                </c:pt>
                <c:pt idx="131">
                  <c:v>-8.16</c:v>
                </c:pt>
                <c:pt idx="132">
                  <c:v>-8.0500000000000007</c:v>
                </c:pt>
                <c:pt idx="133">
                  <c:v>-8.16</c:v>
                </c:pt>
                <c:pt idx="134">
                  <c:v>-7.88</c:v>
                </c:pt>
                <c:pt idx="135">
                  <c:v>-7.88</c:v>
                </c:pt>
                <c:pt idx="136">
                  <c:v>-7.96</c:v>
                </c:pt>
                <c:pt idx="137">
                  <c:v>-7.79</c:v>
                </c:pt>
                <c:pt idx="138">
                  <c:v>-7.79</c:v>
                </c:pt>
                <c:pt idx="139">
                  <c:v>-7.62</c:v>
                </c:pt>
                <c:pt idx="140">
                  <c:v>-7.59</c:v>
                </c:pt>
                <c:pt idx="141">
                  <c:v>-7.62</c:v>
                </c:pt>
                <c:pt idx="142">
                  <c:v>-7.56</c:v>
                </c:pt>
                <c:pt idx="143">
                  <c:v>-7.45</c:v>
                </c:pt>
                <c:pt idx="144">
                  <c:v>-4.3600000000000003</c:v>
                </c:pt>
                <c:pt idx="145">
                  <c:v>-4.17</c:v>
                </c:pt>
                <c:pt idx="146">
                  <c:v>-4.17</c:v>
                </c:pt>
                <c:pt idx="147">
                  <c:v>-4.07</c:v>
                </c:pt>
                <c:pt idx="148">
                  <c:v>-4.04</c:v>
                </c:pt>
                <c:pt idx="149">
                  <c:v>-3.93</c:v>
                </c:pt>
                <c:pt idx="150">
                  <c:v>-3.9</c:v>
                </c:pt>
                <c:pt idx="151">
                  <c:v>-3.82</c:v>
                </c:pt>
                <c:pt idx="152">
                  <c:v>-3.79</c:v>
                </c:pt>
                <c:pt idx="153">
                  <c:v>-3.71</c:v>
                </c:pt>
                <c:pt idx="154">
                  <c:v>-3.69</c:v>
                </c:pt>
                <c:pt idx="155">
                  <c:v>-3.63</c:v>
                </c:pt>
                <c:pt idx="156">
                  <c:v>-3.55</c:v>
                </c:pt>
                <c:pt idx="157">
                  <c:v>-3.52</c:v>
                </c:pt>
                <c:pt idx="158">
                  <c:v>-3.42</c:v>
                </c:pt>
                <c:pt idx="159">
                  <c:v>-3.42</c:v>
                </c:pt>
                <c:pt idx="160">
                  <c:v>-3.36</c:v>
                </c:pt>
                <c:pt idx="161">
                  <c:v>-3.28</c:v>
                </c:pt>
                <c:pt idx="162">
                  <c:v>-3.23</c:v>
                </c:pt>
                <c:pt idx="163">
                  <c:v>-3.2</c:v>
                </c:pt>
                <c:pt idx="164">
                  <c:v>-3.15</c:v>
                </c:pt>
                <c:pt idx="165">
                  <c:v>-3.04</c:v>
                </c:pt>
                <c:pt idx="166">
                  <c:v>-3.04</c:v>
                </c:pt>
                <c:pt idx="167">
                  <c:v>-2.93</c:v>
                </c:pt>
                <c:pt idx="168">
                  <c:v>-2.93</c:v>
                </c:pt>
                <c:pt idx="169">
                  <c:v>-2.83</c:v>
                </c:pt>
                <c:pt idx="170">
                  <c:v>-2.77</c:v>
                </c:pt>
                <c:pt idx="171">
                  <c:v>-2.75</c:v>
                </c:pt>
                <c:pt idx="172">
                  <c:v>-2.7</c:v>
                </c:pt>
                <c:pt idx="173">
                  <c:v>-2.59</c:v>
                </c:pt>
                <c:pt idx="174">
                  <c:v>-2.56</c:v>
                </c:pt>
                <c:pt idx="175">
                  <c:v>-2.54</c:v>
                </c:pt>
                <c:pt idx="176">
                  <c:v>-2.37</c:v>
                </c:pt>
                <c:pt idx="177">
                  <c:v>-2.4</c:v>
                </c:pt>
                <c:pt idx="178">
                  <c:v>-2.2400000000000002</c:v>
                </c:pt>
                <c:pt idx="179">
                  <c:v>-2.2400000000000002</c:v>
                </c:pt>
                <c:pt idx="180">
                  <c:v>-4.3600000000000003</c:v>
                </c:pt>
                <c:pt idx="181">
                  <c:v>-4.17</c:v>
                </c:pt>
                <c:pt idx="182">
                  <c:v>-4.17</c:v>
                </c:pt>
                <c:pt idx="183">
                  <c:v>-4.07</c:v>
                </c:pt>
                <c:pt idx="184">
                  <c:v>-4.04</c:v>
                </c:pt>
                <c:pt idx="185">
                  <c:v>-3.93</c:v>
                </c:pt>
                <c:pt idx="186">
                  <c:v>-3.9</c:v>
                </c:pt>
                <c:pt idx="187">
                  <c:v>-3.82</c:v>
                </c:pt>
                <c:pt idx="188">
                  <c:v>-3.79</c:v>
                </c:pt>
                <c:pt idx="189">
                  <c:v>-3.71</c:v>
                </c:pt>
                <c:pt idx="190">
                  <c:v>-3.69</c:v>
                </c:pt>
                <c:pt idx="191">
                  <c:v>-3.63</c:v>
                </c:pt>
                <c:pt idx="192">
                  <c:v>-3.55</c:v>
                </c:pt>
                <c:pt idx="193">
                  <c:v>-3.52</c:v>
                </c:pt>
                <c:pt idx="194">
                  <c:v>-3.42</c:v>
                </c:pt>
                <c:pt idx="195">
                  <c:v>-3.42</c:v>
                </c:pt>
                <c:pt idx="196">
                  <c:v>-3.36</c:v>
                </c:pt>
                <c:pt idx="197">
                  <c:v>-3.28</c:v>
                </c:pt>
                <c:pt idx="198">
                  <c:v>-3.23</c:v>
                </c:pt>
                <c:pt idx="199">
                  <c:v>-3.2</c:v>
                </c:pt>
                <c:pt idx="200">
                  <c:v>-3.15</c:v>
                </c:pt>
                <c:pt idx="201">
                  <c:v>-3.04</c:v>
                </c:pt>
                <c:pt idx="202">
                  <c:v>-3.04</c:v>
                </c:pt>
                <c:pt idx="203">
                  <c:v>-2.93</c:v>
                </c:pt>
                <c:pt idx="204">
                  <c:v>-2.93</c:v>
                </c:pt>
                <c:pt idx="205">
                  <c:v>-2.83</c:v>
                </c:pt>
                <c:pt idx="206">
                  <c:v>-2.77</c:v>
                </c:pt>
                <c:pt idx="207">
                  <c:v>-2.75</c:v>
                </c:pt>
                <c:pt idx="208">
                  <c:v>-2.7</c:v>
                </c:pt>
                <c:pt idx="209">
                  <c:v>-2.59</c:v>
                </c:pt>
                <c:pt idx="210">
                  <c:v>-2.56</c:v>
                </c:pt>
                <c:pt idx="211">
                  <c:v>-2.54</c:v>
                </c:pt>
                <c:pt idx="212">
                  <c:v>-2.37</c:v>
                </c:pt>
                <c:pt idx="213">
                  <c:v>-2.4</c:v>
                </c:pt>
                <c:pt idx="214">
                  <c:v>-2.2400000000000002</c:v>
                </c:pt>
                <c:pt idx="215">
                  <c:v>-2.2400000000000002</c:v>
                </c:pt>
                <c:pt idx="216">
                  <c:v>-4.3600000000000003</c:v>
                </c:pt>
                <c:pt idx="217">
                  <c:v>-4.17</c:v>
                </c:pt>
                <c:pt idx="218">
                  <c:v>-4.17</c:v>
                </c:pt>
                <c:pt idx="219">
                  <c:v>-4.07</c:v>
                </c:pt>
                <c:pt idx="220">
                  <c:v>-4.04</c:v>
                </c:pt>
                <c:pt idx="221">
                  <c:v>-3.93</c:v>
                </c:pt>
                <c:pt idx="222">
                  <c:v>-3.9</c:v>
                </c:pt>
                <c:pt idx="223">
                  <c:v>-3.82</c:v>
                </c:pt>
                <c:pt idx="224">
                  <c:v>-3.79</c:v>
                </c:pt>
                <c:pt idx="225">
                  <c:v>-3.71</c:v>
                </c:pt>
                <c:pt idx="226">
                  <c:v>-3.69</c:v>
                </c:pt>
                <c:pt idx="227">
                  <c:v>-3.63</c:v>
                </c:pt>
                <c:pt idx="228">
                  <c:v>-3.55</c:v>
                </c:pt>
                <c:pt idx="229">
                  <c:v>-3.52</c:v>
                </c:pt>
                <c:pt idx="230">
                  <c:v>-3.42</c:v>
                </c:pt>
                <c:pt idx="231">
                  <c:v>-3.42</c:v>
                </c:pt>
                <c:pt idx="232">
                  <c:v>-3.36</c:v>
                </c:pt>
                <c:pt idx="233">
                  <c:v>-3.28</c:v>
                </c:pt>
                <c:pt idx="234">
                  <c:v>-3.23</c:v>
                </c:pt>
                <c:pt idx="235">
                  <c:v>-3.2</c:v>
                </c:pt>
                <c:pt idx="236">
                  <c:v>-3.15</c:v>
                </c:pt>
                <c:pt idx="237">
                  <c:v>-3.04</c:v>
                </c:pt>
                <c:pt idx="238">
                  <c:v>-3.04</c:v>
                </c:pt>
                <c:pt idx="239">
                  <c:v>-2.93</c:v>
                </c:pt>
                <c:pt idx="240">
                  <c:v>-2.93</c:v>
                </c:pt>
                <c:pt idx="241">
                  <c:v>-2.83</c:v>
                </c:pt>
                <c:pt idx="242">
                  <c:v>-2.77</c:v>
                </c:pt>
                <c:pt idx="243">
                  <c:v>-2.75</c:v>
                </c:pt>
                <c:pt idx="244">
                  <c:v>-2.7</c:v>
                </c:pt>
                <c:pt idx="245">
                  <c:v>-2.59</c:v>
                </c:pt>
                <c:pt idx="246">
                  <c:v>-2.56</c:v>
                </c:pt>
                <c:pt idx="247">
                  <c:v>-2.54</c:v>
                </c:pt>
                <c:pt idx="248">
                  <c:v>-2.37</c:v>
                </c:pt>
                <c:pt idx="249">
                  <c:v>-2.4</c:v>
                </c:pt>
                <c:pt idx="250">
                  <c:v>-2.2400000000000002</c:v>
                </c:pt>
                <c:pt idx="251">
                  <c:v>-2.2400000000000002</c:v>
                </c:pt>
                <c:pt idx="252">
                  <c:v>-4.3600000000000003</c:v>
                </c:pt>
                <c:pt idx="253">
                  <c:v>-4.17</c:v>
                </c:pt>
                <c:pt idx="254">
                  <c:v>-4.17</c:v>
                </c:pt>
                <c:pt idx="255">
                  <c:v>-4.07</c:v>
                </c:pt>
                <c:pt idx="256">
                  <c:v>-4.04</c:v>
                </c:pt>
                <c:pt idx="257">
                  <c:v>-3.93</c:v>
                </c:pt>
                <c:pt idx="258">
                  <c:v>-3.9</c:v>
                </c:pt>
                <c:pt idx="259">
                  <c:v>-3.82</c:v>
                </c:pt>
                <c:pt idx="260">
                  <c:v>-3.79</c:v>
                </c:pt>
                <c:pt idx="261">
                  <c:v>-3.71</c:v>
                </c:pt>
                <c:pt idx="262">
                  <c:v>-3.69</c:v>
                </c:pt>
                <c:pt idx="263">
                  <c:v>-3.63</c:v>
                </c:pt>
                <c:pt idx="264">
                  <c:v>-3.55</c:v>
                </c:pt>
                <c:pt idx="265">
                  <c:v>-3.52</c:v>
                </c:pt>
                <c:pt idx="266">
                  <c:v>-3.42</c:v>
                </c:pt>
                <c:pt idx="267">
                  <c:v>-3.42</c:v>
                </c:pt>
                <c:pt idx="268">
                  <c:v>-3.36</c:v>
                </c:pt>
                <c:pt idx="269">
                  <c:v>-3.28</c:v>
                </c:pt>
                <c:pt idx="270">
                  <c:v>-3.23</c:v>
                </c:pt>
                <c:pt idx="271">
                  <c:v>-3.2</c:v>
                </c:pt>
                <c:pt idx="272">
                  <c:v>-3.15</c:v>
                </c:pt>
                <c:pt idx="273">
                  <c:v>-3.04</c:v>
                </c:pt>
                <c:pt idx="274">
                  <c:v>-3.04</c:v>
                </c:pt>
                <c:pt idx="275">
                  <c:v>-2.93</c:v>
                </c:pt>
                <c:pt idx="276">
                  <c:v>-2.93</c:v>
                </c:pt>
                <c:pt idx="277">
                  <c:v>-2.83</c:v>
                </c:pt>
                <c:pt idx="278">
                  <c:v>-2.77</c:v>
                </c:pt>
                <c:pt idx="279">
                  <c:v>-2.75</c:v>
                </c:pt>
                <c:pt idx="280">
                  <c:v>-2.7</c:v>
                </c:pt>
                <c:pt idx="281">
                  <c:v>-2.59</c:v>
                </c:pt>
                <c:pt idx="282">
                  <c:v>-2.56</c:v>
                </c:pt>
                <c:pt idx="283">
                  <c:v>-2.54</c:v>
                </c:pt>
                <c:pt idx="284">
                  <c:v>-2.37</c:v>
                </c:pt>
                <c:pt idx="285">
                  <c:v>-2.4</c:v>
                </c:pt>
                <c:pt idx="286">
                  <c:v>-2.2400000000000002</c:v>
                </c:pt>
                <c:pt idx="287">
                  <c:v>-2.2400000000000002</c:v>
                </c:pt>
                <c:pt idx="288">
                  <c:v>0.89</c:v>
                </c:pt>
                <c:pt idx="289">
                  <c:v>0.96</c:v>
                </c:pt>
                <c:pt idx="290">
                  <c:v>0.96</c:v>
                </c:pt>
                <c:pt idx="291">
                  <c:v>1.04</c:v>
                </c:pt>
                <c:pt idx="292">
                  <c:v>1.06</c:v>
                </c:pt>
                <c:pt idx="293">
                  <c:v>1.1599999999999999</c:v>
                </c:pt>
                <c:pt idx="294">
                  <c:v>1.21</c:v>
                </c:pt>
                <c:pt idx="295">
                  <c:v>1.26</c:v>
                </c:pt>
                <c:pt idx="296">
                  <c:v>1.34</c:v>
                </c:pt>
                <c:pt idx="297">
                  <c:v>1.39</c:v>
                </c:pt>
                <c:pt idx="298">
                  <c:v>1.48</c:v>
                </c:pt>
                <c:pt idx="299">
                  <c:v>1.48</c:v>
                </c:pt>
                <c:pt idx="300">
                  <c:v>1.54</c:v>
                </c:pt>
                <c:pt idx="301">
                  <c:v>1.61</c:v>
                </c:pt>
                <c:pt idx="302">
                  <c:v>1.66</c:v>
                </c:pt>
                <c:pt idx="303">
                  <c:v>1.71</c:v>
                </c:pt>
                <c:pt idx="304">
                  <c:v>1.76</c:v>
                </c:pt>
                <c:pt idx="305">
                  <c:v>1.83</c:v>
                </c:pt>
                <c:pt idx="306">
                  <c:v>1.86</c:v>
                </c:pt>
                <c:pt idx="307">
                  <c:v>1.96</c:v>
                </c:pt>
                <c:pt idx="308">
                  <c:v>2.0099999999999998</c:v>
                </c:pt>
                <c:pt idx="309">
                  <c:v>2.0499999999999998</c:v>
                </c:pt>
                <c:pt idx="310">
                  <c:v>2.16</c:v>
                </c:pt>
                <c:pt idx="311">
                  <c:v>2.16</c:v>
                </c:pt>
                <c:pt idx="312">
                  <c:v>2.25</c:v>
                </c:pt>
                <c:pt idx="313">
                  <c:v>2.23</c:v>
                </c:pt>
                <c:pt idx="314">
                  <c:v>2.33</c:v>
                </c:pt>
                <c:pt idx="315">
                  <c:v>2.38</c:v>
                </c:pt>
                <c:pt idx="316">
                  <c:v>2.4300000000000002</c:v>
                </c:pt>
                <c:pt idx="317">
                  <c:v>2.5</c:v>
                </c:pt>
                <c:pt idx="318">
                  <c:v>2.5499999999999998</c:v>
                </c:pt>
                <c:pt idx="319">
                  <c:v>2.6</c:v>
                </c:pt>
                <c:pt idx="320">
                  <c:v>2.68</c:v>
                </c:pt>
                <c:pt idx="321">
                  <c:v>2.72</c:v>
                </c:pt>
                <c:pt idx="322">
                  <c:v>2.8</c:v>
                </c:pt>
                <c:pt idx="323">
                  <c:v>2.82</c:v>
                </c:pt>
                <c:pt idx="324">
                  <c:v>0.89</c:v>
                </c:pt>
                <c:pt idx="325">
                  <c:v>0.96</c:v>
                </c:pt>
                <c:pt idx="326">
                  <c:v>0.96</c:v>
                </c:pt>
                <c:pt idx="327">
                  <c:v>1.04</c:v>
                </c:pt>
                <c:pt idx="328">
                  <c:v>1.06</c:v>
                </c:pt>
                <c:pt idx="329">
                  <c:v>1.1599999999999999</c:v>
                </c:pt>
                <c:pt idx="330">
                  <c:v>1.21</c:v>
                </c:pt>
                <c:pt idx="331">
                  <c:v>1.26</c:v>
                </c:pt>
                <c:pt idx="332">
                  <c:v>1.34</c:v>
                </c:pt>
                <c:pt idx="333">
                  <c:v>1.39</c:v>
                </c:pt>
                <c:pt idx="334">
                  <c:v>1.48</c:v>
                </c:pt>
                <c:pt idx="335">
                  <c:v>1.48</c:v>
                </c:pt>
                <c:pt idx="336">
                  <c:v>1.54</c:v>
                </c:pt>
                <c:pt idx="337">
                  <c:v>1.61</c:v>
                </c:pt>
                <c:pt idx="338">
                  <c:v>1.66</c:v>
                </c:pt>
                <c:pt idx="339">
                  <c:v>1.71</c:v>
                </c:pt>
                <c:pt idx="340">
                  <c:v>1.76</c:v>
                </c:pt>
                <c:pt idx="341">
                  <c:v>1.83</c:v>
                </c:pt>
                <c:pt idx="342">
                  <c:v>1.86</c:v>
                </c:pt>
                <c:pt idx="343">
                  <c:v>1.96</c:v>
                </c:pt>
                <c:pt idx="344">
                  <c:v>2.0099999999999998</c:v>
                </c:pt>
                <c:pt idx="345">
                  <c:v>2.0499999999999998</c:v>
                </c:pt>
                <c:pt idx="346">
                  <c:v>2.16</c:v>
                </c:pt>
                <c:pt idx="347">
                  <c:v>2.16</c:v>
                </c:pt>
                <c:pt idx="348">
                  <c:v>2.25</c:v>
                </c:pt>
                <c:pt idx="349">
                  <c:v>2.23</c:v>
                </c:pt>
                <c:pt idx="350">
                  <c:v>2.33</c:v>
                </c:pt>
                <c:pt idx="351">
                  <c:v>2.38</c:v>
                </c:pt>
                <c:pt idx="352">
                  <c:v>2.4300000000000002</c:v>
                </c:pt>
                <c:pt idx="353">
                  <c:v>2.5</c:v>
                </c:pt>
                <c:pt idx="354">
                  <c:v>2.5499999999999998</c:v>
                </c:pt>
                <c:pt idx="355">
                  <c:v>2.6</c:v>
                </c:pt>
                <c:pt idx="356">
                  <c:v>2.68</c:v>
                </c:pt>
                <c:pt idx="357">
                  <c:v>2.72</c:v>
                </c:pt>
                <c:pt idx="358">
                  <c:v>2.8</c:v>
                </c:pt>
                <c:pt idx="359">
                  <c:v>2.82</c:v>
                </c:pt>
                <c:pt idx="360">
                  <c:v>0.89</c:v>
                </c:pt>
                <c:pt idx="361">
                  <c:v>0.96</c:v>
                </c:pt>
                <c:pt idx="362">
                  <c:v>0.96</c:v>
                </c:pt>
                <c:pt idx="363">
                  <c:v>1.04</c:v>
                </c:pt>
                <c:pt idx="364">
                  <c:v>1.06</c:v>
                </c:pt>
                <c:pt idx="365">
                  <c:v>1.1599999999999999</c:v>
                </c:pt>
                <c:pt idx="366">
                  <c:v>1.21</c:v>
                </c:pt>
                <c:pt idx="367">
                  <c:v>1.26</c:v>
                </c:pt>
                <c:pt idx="368">
                  <c:v>1.34</c:v>
                </c:pt>
                <c:pt idx="369">
                  <c:v>1.39</c:v>
                </c:pt>
                <c:pt idx="370">
                  <c:v>1.48</c:v>
                </c:pt>
                <c:pt idx="371">
                  <c:v>1.48</c:v>
                </c:pt>
                <c:pt idx="372">
                  <c:v>1.54</c:v>
                </c:pt>
                <c:pt idx="373">
                  <c:v>1.61</c:v>
                </c:pt>
                <c:pt idx="374">
                  <c:v>1.66</c:v>
                </c:pt>
                <c:pt idx="375">
                  <c:v>1.71</c:v>
                </c:pt>
                <c:pt idx="376">
                  <c:v>1.76</c:v>
                </c:pt>
                <c:pt idx="377">
                  <c:v>1.83</c:v>
                </c:pt>
                <c:pt idx="378">
                  <c:v>1.86</c:v>
                </c:pt>
                <c:pt idx="379">
                  <c:v>1.96</c:v>
                </c:pt>
                <c:pt idx="380">
                  <c:v>2.0099999999999998</c:v>
                </c:pt>
                <c:pt idx="381">
                  <c:v>2.0499999999999998</c:v>
                </c:pt>
                <c:pt idx="382">
                  <c:v>2.16</c:v>
                </c:pt>
                <c:pt idx="383">
                  <c:v>2.16</c:v>
                </c:pt>
                <c:pt idx="384">
                  <c:v>2.25</c:v>
                </c:pt>
                <c:pt idx="385">
                  <c:v>2.23</c:v>
                </c:pt>
                <c:pt idx="386">
                  <c:v>2.33</c:v>
                </c:pt>
                <c:pt idx="387">
                  <c:v>2.38</c:v>
                </c:pt>
                <c:pt idx="388">
                  <c:v>2.4300000000000002</c:v>
                </c:pt>
                <c:pt idx="389">
                  <c:v>2.5</c:v>
                </c:pt>
                <c:pt idx="390">
                  <c:v>2.5499999999999998</c:v>
                </c:pt>
                <c:pt idx="391">
                  <c:v>2.6</c:v>
                </c:pt>
                <c:pt idx="392">
                  <c:v>2.68</c:v>
                </c:pt>
                <c:pt idx="393">
                  <c:v>2.72</c:v>
                </c:pt>
                <c:pt idx="394">
                  <c:v>2.8</c:v>
                </c:pt>
                <c:pt idx="395">
                  <c:v>2.82</c:v>
                </c:pt>
                <c:pt idx="396">
                  <c:v>0.89</c:v>
                </c:pt>
                <c:pt idx="397">
                  <c:v>0.96</c:v>
                </c:pt>
                <c:pt idx="398">
                  <c:v>0.96</c:v>
                </c:pt>
                <c:pt idx="399">
                  <c:v>1.04</c:v>
                </c:pt>
                <c:pt idx="400">
                  <c:v>1.06</c:v>
                </c:pt>
                <c:pt idx="401">
                  <c:v>1.1599999999999999</c:v>
                </c:pt>
                <c:pt idx="402">
                  <c:v>1.21</c:v>
                </c:pt>
                <c:pt idx="403">
                  <c:v>1.26</c:v>
                </c:pt>
                <c:pt idx="404">
                  <c:v>1.34</c:v>
                </c:pt>
                <c:pt idx="405">
                  <c:v>1.39</c:v>
                </c:pt>
                <c:pt idx="406">
                  <c:v>1.48</c:v>
                </c:pt>
                <c:pt idx="407">
                  <c:v>1.48</c:v>
                </c:pt>
                <c:pt idx="408">
                  <c:v>1.54</c:v>
                </c:pt>
                <c:pt idx="409">
                  <c:v>1.61</c:v>
                </c:pt>
                <c:pt idx="410">
                  <c:v>1.66</c:v>
                </c:pt>
                <c:pt idx="411">
                  <c:v>1.71</c:v>
                </c:pt>
                <c:pt idx="412">
                  <c:v>1.76</c:v>
                </c:pt>
                <c:pt idx="413">
                  <c:v>1.83</c:v>
                </c:pt>
                <c:pt idx="414">
                  <c:v>1.86</c:v>
                </c:pt>
                <c:pt idx="415">
                  <c:v>1.96</c:v>
                </c:pt>
                <c:pt idx="416">
                  <c:v>2.0099999999999998</c:v>
                </c:pt>
                <c:pt idx="417">
                  <c:v>2.0499999999999998</c:v>
                </c:pt>
                <c:pt idx="418">
                  <c:v>2.16</c:v>
                </c:pt>
                <c:pt idx="419">
                  <c:v>2.16</c:v>
                </c:pt>
                <c:pt idx="420">
                  <c:v>2.25</c:v>
                </c:pt>
                <c:pt idx="421">
                  <c:v>2.23</c:v>
                </c:pt>
                <c:pt idx="422">
                  <c:v>2.33</c:v>
                </c:pt>
                <c:pt idx="423">
                  <c:v>2.38</c:v>
                </c:pt>
                <c:pt idx="424">
                  <c:v>2.4300000000000002</c:v>
                </c:pt>
                <c:pt idx="425">
                  <c:v>2.5</c:v>
                </c:pt>
                <c:pt idx="426">
                  <c:v>2.5499999999999998</c:v>
                </c:pt>
                <c:pt idx="427">
                  <c:v>2.6</c:v>
                </c:pt>
                <c:pt idx="428">
                  <c:v>2.68</c:v>
                </c:pt>
                <c:pt idx="429">
                  <c:v>2.72</c:v>
                </c:pt>
                <c:pt idx="430">
                  <c:v>2.8</c:v>
                </c:pt>
                <c:pt idx="431">
                  <c:v>2.82</c:v>
                </c:pt>
                <c:pt idx="432">
                  <c:v>5.88</c:v>
                </c:pt>
                <c:pt idx="433">
                  <c:v>5.95</c:v>
                </c:pt>
                <c:pt idx="434">
                  <c:v>6</c:v>
                </c:pt>
                <c:pt idx="435">
                  <c:v>6.07</c:v>
                </c:pt>
                <c:pt idx="436">
                  <c:v>6.14</c:v>
                </c:pt>
                <c:pt idx="437">
                  <c:v>6.17</c:v>
                </c:pt>
                <c:pt idx="438">
                  <c:v>6.27</c:v>
                </c:pt>
                <c:pt idx="439">
                  <c:v>6.27</c:v>
                </c:pt>
                <c:pt idx="440">
                  <c:v>6.34</c:v>
                </c:pt>
                <c:pt idx="441">
                  <c:v>6.41</c:v>
                </c:pt>
                <c:pt idx="442">
                  <c:v>6.43</c:v>
                </c:pt>
                <c:pt idx="443">
                  <c:v>6.53</c:v>
                </c:pt>
                <c:pt idx="444">
                  <c:v>6.58</c:v>
                </c:pt>
                <c:pt idx="445">
                  <c:v>6.65</c:v>
                </c:pt>
                <c:pt idx="446">
                  <c:v>6.7</c:v>
                </c:pt>
                <c:pt idx="447">
                  <c:v>6.75</c:v>
                </c:pt>
                <c:pt idx="448">
                  <c:v>6.82</c:v>
                </c:pt>
                <c:pt idx="449">
                  <c:v>6.87</c:v>
                </c:pt>
                <c:pt idx="450">
                  <c:v>6.89</c:v>
                </c:pt>
                <c:pt idx="451">
                  <c:v>6.94</c:v>
                </c:pt>
                <c:pt idx="452">
                  <c:v>7.02</c:v>
                </c:pt>
                <c:pt idx="453">
                  <c:v>7.06</c:v>
                </c:pt>
                <c:pt idx="454">
                  <c:v>7.11</c:v>
                </c:pt>
                <c:pt idx="455">
                  <c:v>7.16</c:v>
                </c:pt>
                <c:pt idx="456">
                  <c:v>7.21</c:v>
                </c:pt>
                <c:pt idx="457">
                  <c:v>7.28</c:v>
                </c:pt>
                <c:pt idx="458">
                  <c:v>7.33</c:v>
                </c:pt>
                <c:pt idx="459">
                  <c:v>7.4</c:v>
                </c:pt>
                <c:pt idx="460">
                  <c:v>7.45</c:v>
                </c:pt>
                <c:pt idx="461">
                  <c:v>7.47</c:v>
                </c:pt>
                <c:pt idx="462">
                  <c:v>7.57</c:v>
                </c:pt>
                <c:pt idx="463">
                  <c:v>7.62</c:v>
                </c:pt>
                <c:pt idx="464">
                  <c:v>7.71</c:v>
                </c:pt>
                <c:pt idx="465">
                  <c:v>7.76</c:v>
                </c:pt>
                <c:pt idx="466">
                  <c:v>7.86</c:v>
                </c:pt>
                <c:pt idx="467">
                  <c:v>7.88</c:v>
                </c:pt>
                <c:pt idx="468">
                  <c:v>5.88</c:v>
                </c:pt>
                <c:pt idx="469">
                  <c:v>5.95</c:v>
                </c:pt>
                <c:pt idx="470">
                  <c:v>6</c:v>
                </c:pt>
                <c:pt idx="471">
                  <c:v>6.07</c:v>
                </c:pt>
                <c:pt idx="472">
                  <c:v>6.14</c:v>
                </c:pt>
                <c:pt idx="473">
                  <c:v>6.17</c:v>
                </c:pt>
                <c:pt idx="474">
                  <c:v>6.27</c:v>
                </c:pt>
                <c:pt idx="475">
                  <c:v>6.27</c:v>
                </c:pt>
                <c:pt idx="476">
                  <c:v>6.34</c:v>
                </c:pt>
                <c:pt idx="477">
                  <c:v>6.41</c:v>
                </c:pt>
                <c:pt idx="478">
                  <c:v>6.43</c:v>
                </c:pt>
                <c:pt idx="479">
                  <c:v>6.53</c:v>
                </c:pt>
                <c:pt idx="480">
                  <c:v>6.58</c:v>
                </c:pt>
                <c:pt idx="481">
                  <c:v>6.65</c:v>
                </c:pt>
                <c:pt idx="482">
                  <c:v>6.7</c:v>
                </c:pt>
                <c:pt idx="483">
                  <c:v>6.75</c:v>
                </c:pt>
                <c:pt idx="484">
                  <c:v>6.82</c:v>
                </c:pt>
                <c:pt idx="485">
                  <c:v>6.87</c:v>
                </c:pt>
                <c:pt idx="486">
                  <c:v>6.89</c:v>
                </c:pt>
                <c:pt idx="487">
                  <c:v>6.94</c:v>
                </c:pt>
                <c:pt idx="488">
                  <c:v>7.02</c:v>
                </c:pt>
                <c:pt idx="489">
                  <c:v>7.06</c:v>
                </c:pt>
                <c:pt idx="490">
                  <c:v>7.11</c:v>
                </c:pt>
                <c:pt idx="491">
                  <c:v>7.16</c:v>
                </c:pt>
                <c:pt idx="492">
                  <c:v>7.21</c:v>
                </c:pt>
                <c:pt idx="493">
                  <c:v>7.28</c:v>
                </c:pt>
                <c:pt idx="494">
                  <c:v>7.33</c:v>
                </c:pt>
                <c:pt idx="495">
                  <c:v>7.4</c:v>
                </c:pt>
                <c:pt idx="496">
                  <c:v>7.45</c:v>
                </c:pt>
                <c:pt idx="497">
                  <c:v>7.47</c:v>
                </c:pt>
                <c:pt idx="498">
                  <c:v>7.57</c:v>
                </c:pt>
                <c:pt idx="499">
                  <c:v>7.62</c:v>
                </c:pt>
                <c:pt idx="500">
                  <c:v>7.71</c:v>
                </c:pt>
                <c:pt idx="501">
                  <c:v>7.76</c:v>
                </c:pt>
                <c:pt idx="502">
                  <c:v>7.86</c:v>
                </c:pt>
                <c:pt idx="503">
                  <c:v>7.88</c:v>
                </c:pt>
                <c:pt idx="504">
                  <c:v>5.88</c:v>
                </c:pt>
                <c:pt idx="505">
                  <c:v>5.95</c:v>
                </c:pt>
                <c:pt idx="506">
                  <c:v>6</c:v>
                </c:pt>
                <c:pt idx="507">
                  <c:v>6.07</c:v>
                </c:pt>
                <c:pt idx="508">
                  <c:v>6.14</c:v>
                </c:pt>
                <c:pt idx="509">
                  <c:v>6.17</c:v>
                </c:pt>
                <c:pt idx="510">
                  <c:v>6.27</c:v>
                </c:pt>
                <c:pt idx="511">
                  <c:v>6.27</c:v>
                </c:pt>
                <c:pt idx="512">
                  <c:v>6.34</c:v>
                </c:pt>
                <c:pt idx="513">
                  <c:v>6.41</c:v>
                </c:pt>
                <c:pt idx="514">
                  <c:v>6.43</c:v>
                </c:pt>
                <c:pt idx="515">
                  <c:v>6.53</c:v>
                </c:pt>
                <c:pt idx="516">
                  <c:v>6.58</c:v>
                </c:pt>
                <c:pt idx="517">
                  <c:v>6.65</c:v>
                </c:pt>
                <c:pt idx="518">
                  <c:v>6.7</c:v>
                </c:pt>
                <c:pt idx="519">
                  <c:v>6.75</c:v>
                </c:pt>
                <c:pt idx="520">
                  <c:v>6.82</c:v>
                </c:pt>
                <c:pt idx="521">
                  <c:v>6.87</c:v>
                </c:pt>
                <c:pt idx="522">
                  <c:v>6.89</c:v>
                </c:pt>
                <c:pt idx="523">
                  <c:v>6.94</c:v>
                </c:pt>
                <c:pt idx="524">
                  <c:v>7.02</c:v>
                </c:pt>
                <c:pt idx="525">
                  <c:v>7.06</c:v>
                </c:pt>
                <c:pt idx="526">
                  <c:v>7.11</c:v>
                </c:pt>
                <c:pt idx="527">
                  <c:v>7.16</c:v>
                </c:pt>
                <c:pt idx="528">
                  <c:v>7.21</c:v>
                </c:pt>
                <c:pt idx="529">
                  <c:v>7.28</c:v>
                </c:pt>
                <c:pt idx="530">
                  <c:v>7.33</c:v>
                </c:pt>
                <c:pt idx="531">
                  <c:v>7.4</c:v>
                </c:pt>
                <c:pt idx="532">
                  <c:v>7.45</c:v>
                </c:pt>
                <c:pt idx="533">
                  <c:v>7.47</c:v>
                </c:pt>
                <c:pt idx="534">
                  <c:v>7.57</c:v>
                </c:pt>
                <c:pt idx="535">
                  <c:v>7.62</c:v>
                </c:pt>
                <c:pt idx="536">
                  <c:v>7.71</c:v>
                </c:pt>
                <c:pt idx="537">
                  <c:v>7.76</c:v>
                </c:pt>
                <c:pt idx="538">
                  <c:v>7.86</c:v>
                </c:pt>
                <c:pt idx="539">
                  <c:v>7.88</c:v>
                </c:pt>
                <c:pt idx="540">
                  <c:v>5.88</c:v>
                </c:pt>
                <c:pt idx="541">
                  <c:v>5.95</c:v>
                </c:pt>
                <c:pt idx="542">
                  <c:v>6</c:v>
                </c:pt>
                <c:pt idx="543">
                  <c:v>6.07</c:v>
                </c:pt>
                <c:pt idx="544">
                  <c:v>6.14</c:v>
                </c:pt>
                <c:pt idx="545">
                  <c:v>6.17</c:v>
                </c:pt>
                <c:pt idx="546">
                  <c:v>6.27</c:v>
                </c:pt>
                <c:pt idx="547">
                  <c:v>6.27</c:v>
                </c:pt>
                <c:pt idx="548">
                  <c:v>6.34</c:v>
                </c:pt>
                <c:pt idx="549">
                  <c:v>6.41</c:v>
                </c:pt>
                <c:pt idx="550">
                  <c:v>6.43</c:v>
                </c:pt>
                <c:pt idx="551">
                  <c:v>6.53</c:v>
                </c:pt>
                <c:pt idx="552">
                  <c:v>6.58</c:v>
                </c:pt>
                <c:pt idx="553">
                  <c:v>6.65</c:v>
                </c:pt>
                <c:pt idx="554">
                  <c:v>6.7</c:v>
                </c:pt>
                <c:pt idx="555">
                  <c:v>6.75</c:v>
                </c:pt>
                <c:pt idx="556">
                  <c:v>6.82</c:v>
                </c:pt>
                <c:pt idx="557">
                  <c:v>6.87</c:v>
                </c:pt>
                <c:pt idx="558">
                  <c:v>6.89</c:v>
                </c:pt>
                <c:pt idx="559">
                  <c:v>6.94</c:v>
                </c:pt>
                <c:pt idx="560">
                  <c:v>7.02</c:v>
                </c:pt>
                <c:pt idx="561">
                  <c:v>7.06</c:v>
                </c:pt>
                <c:pt idx="562">
                  <c:v>7.11</c:v>
                </c:pt>
                <c:pt idx="563">
                  <c:v>7.16</c:v>
                </c:pt>
                <c:pt idx="564">
                  <c:v>7.21</c:v>
                </c:pt>
                <c:pt idx="565">
                  <c:v>7.28</c:v>
                </c:pt>
                <c:pt idx="566">
                  <c:v>7.33</c:v>
                </c:pt>
                <c:pt idx="567">
                  <c:v>7.4</c:v>
                </c:pt>
                <c:pt idx="568">
                  <c:v>7.45</c:v>
                </c:pt>
                <c:pt idx="569">
                  <c:v>7.47</c:v>
                </c:pt>
                <c:pt idx="570">
                  <c:v>7.57</c:v>
                </c:pt>
                <c:pt idx="571">
                  <c:v>7.62</c:v>
                </c:pt>
                <c:pt idx="572">
                  <c:v>7.71</c:v>
                </c:pt>
                <c:pt idx="573">
                  <c:v>7.76</c:v>
                </c:pt>
                <c:pt idx="574">
                  <c:v>7.86</c:v>
                </c:pt>
                <c:pt idx="575">
                  <c:v>7.88</c:v>
                </c:pt>
                <c:pt idx="576">
                  <c:v>10.77</c:v>
                </c:pt>
                <c:pt idx="577">
                  <c:v>10.84</c:v>
                </c:pt>
                <c:pt idx="578">
                  <c:v>10.89</c:v>
                </c:pt>
                <c:pt idx="579">
                  <c:v>10.96</c:v>
                </c:pt>
                <c:pt idx="580">
                  <c:v>11.01</c:v>
                </c:pt>
                <c:pt idx="581">
                  <c:v>11.11</c:v>
                </c:pt>
                <c:pt idx="582">
                  <c:v>11.15</c:v>
                </c:pt>
                <c:pt idx="583">
                  <c:v>11.2</c:v>
                </c:pt>
                <c:pt idx="584">
                  <c:v>11.25</c:v>
                </c:pt>
                <c:pt idx="585">
                  <c:v>11.34</c:v>
                </c:pt>
                <c:pt idx="586">
                  <c:v>11.39</c:v>
                </c:pt>
                <c:pt idx="587">
                  <c:v>11.41</c:v>
                </c:pt>
                <c:pt idx="588">
                  <c:v>11.49</c:v>
                </c:pt>
                <c:pt idx="589">
                  <c:v>11.59</c:v>
                </c:pt>
                <c:pt idx="590">
                  <c:v>11.63</c:v>
                </c:pt>
                <c:pt idx="591">
                  <c:v>11.68</c:v>
                </c:pt>
                <c:pt idx="592">
                  <c:v>11.8</c:v>
                </c:pt>
                <c:pt idx="593">
                  <c:v>11.82</c:v>
                </c:pt>
                <c:pt idx="594">
                  <c:v>11.87</c:v>
                </c:pt>
                <c:pt idx="595">
                  <c:v>11.95</c:v>
                </c:pt>
                <c:pt idx="596">
                  <c:v>12</c:v>
                </c:pt>
                <c:pt idx="597">
                  <c:v>12.04</c:v>
                </c:pt>
                <c:pt idx="598">
                  <c:v>12.09</c:v>
                </c:pt>
                <c:pt idx="599">
                  <c:v>12.11</c:v>
                </c:pt>
                <c:pt idx="600">
                  <c:v>12.21</c:v>
                </c:pt>
                <c:pt idx="601">
                  <c:v>12.26</c:v>
                </c:pt>
                <c:pt idx="602">
                  <c:v>12.3</c:v>
                </c:pt>
                <c:pt idx="603">
                  <c:v>12.4</c:v>
                </c:pt>
                <c:pt idx="604">
                  <c:v>12.43</c:v>
                </c:pt>
                <c:pt idx="605">
                  <c:v>12.52</c:v>
                </c:pt>
                <c:pt idx="606">
                  <c:v>12.57</c:v>
                </c:pt>
                <c:pt idx="607">
                  <c:v>12.64</c:v>
                </c:pt>
                <c:pt idx="608">
                  <c:v>12.69</c:v>
                </c:pt>
                <c:pt idx="609">
                  <c:v>12.79</c:v>
                </c:pt>
                <c:pt idx="610">
                  <c:v>12.86</c:v>
                </c:pt>
                <c:pt idx="611">
                  <c:v>12.93</c:v>
                </c:pt>
                <c:pt idx="612">
                  <c:v>10.77</c:v>
                </c:pt>
                <c:pt idx="613">
                  <c:v>10.84</c:v>
                </c:pt>
                <c:pt idx="614">
                  <c:v>10.89</c:v>
                </c:pt>
                <c:pt idx="615">
                  <c:v>10.96</c:v>
                </c:pt>
                <c:pt idx="616">
                  <c:v>11.01</c:v>
                </c:pt>
                <c:pt idx="617">
                  <c:v>11.11</c:v>
                </c:pt>
                <c:pt idx="618">
                  <c:v>11.15</c:v>
                </c:pt>
                <c:pt idx="619">
                  <c:v>11.2</c:v>
                </c:pt>
                <c:pt idx="620">
                  <c:v>11.25</c:v>
                </c:pt>
                <c:pt idx="621">
                  <c:v>11.34</c:v>
                </c:pt>
                <c:pt idx="622">
                  <c:v>11.39</c:v>
                </c:pt>
                <c:pt idx="623">
                  <c:v>11.41</c:v>
                </c:pt>
                <c:pt idx="624">
                  <c:v>11.49</c:v>
                </c:pt>
                <c:pt idx="625">
                  <c:v>11.59</c:v>
                </c:pt>
                <c:pt idx="626">
                  <c:v>11.63</c:v>
                </c:pt>
                <c:pt idx="627">
                  <c:v>11.68</c:v>
                </c:pt>
                <c:pt idx="628">
                  <c:v>11.8</c:v>
                </c:pt>
                <c:pt idx="629">
                  <c:v>11.82</c:v>
                </c:pt>
                <c:pt idx="630">
                  <c:v>11.87</c:v>
                </c:pt>
                <c:pt idx="631">
                  <c:v>11.95</c:v>
                </c:pt>
                <c:pt idx="632">
                  <c:v>12</c:v>
                </c:pt>
                <c:pt idx="633">
                  <c:v>12.04</c:v>
                </c:pt>
                <c:pt idx="634">
                  <c:v>12.09</c:v>
                </c:pt>
                <c:pt idx="635">
                  <c:v>12.11</c:v>
                </c:pt>
                <c:pt idx="636">
                  <c:v>12.21</c:v>
                </c:pt>
                <c:pt idx="637">
                  <c:v>12.26</c:v>
                </c:pt>
                <c:pt idx="638">
                  <c:v>12.3</c:v>
                </c:pt>
                <c:pt idx="639">
                  <c:v>12.4</c:v>
                </c:pt>
                <c:pt idx="640">
                  <c:v>12.43</c:v>
                </c:pt>
                <c:pt idx="641">
                  <c:v>12.52</c:v>
                </c:pt>
                <c:pt idx="642">
                  <c:v>12.57</c:v>
                </c:pt>
                <c:pt idx="643">
                  <c:v>12.64</c:v>
                </c:pt>
                <c:pt idx="644">
                  <c:v>12.69</c:v>
                </c:pt>
                <c:pt idx="645">
                  <c:v>12.79</c:v>
                </c:pt>
                <c:pt idx="646">
                  <c:v>12.86</c:v>
                </c:pt>
                <c:pt idx="647">
                  <c:v>12.93</c:v>
                </c:pt>
                <c:pt idx="648">
                  <c:v>10.77</c:v>
                </c:pt>
                <c:pt idx="649">
                  <c:v>10.84</c:v>
                </c:pt>
                <c:pt idx="650">
                  <c:v>10.89</c:v>
                </c:pt>
                <c:pt idx="651">
                  <c:v>10.96</c:v>
                </c:pt>
                <c:pt idx="652">
                  <c:v>11.01</c:v>
                </c:pt>
                <c:pt idx="653">
                  <c:v>11.11</c:v>
                </c:pt>
                <c:pt idx="654">
                  <c:v>11.15</c:v>
                </c:pt>
                <c:pt idx="655">
                  <c:v>11.2</c:v>
                </c:pt>
                <c:pt idx="656">
                  <c:v>11.25</c:v>
                </c:pt>
                <c:pt idx="657">
                  <c:v>11.34</c:v>
                </c:pt>
                <c:pt idx="658">
                  <c:v>11.39</c:v>
                </c:pt>
                <c:pt idx="659">
                  <c:v>11.41</c:v>
                </c:pt>
                <c:pt idx="660">
                  <c:v>11.49</c:v>
                </c:pt>
                <c:pt idx="661">
                  <c:v>11.59</c:v>
                </c:pt>
                <c:pt idx="662">
                  <c:v>11.63</c:v>
                </c:pt>
                <c:pt idx="663">
                  <c:v>11.68</c:v>
                </c:pt>
                <c:pt idx="664">
                  <c:v>11.8</c:v>
                </c:pt>
                <c:pt idx="665">
                  <c:v>11.82</c:v>
                </c:pt>
                <c:pt idx="666">
                  <c:v>11.87</c:v>
                </c:pt>
                <c:pt idx="667">
                  <c:v>11.95</c:v>
                </c:pt>
                <c:pt idx="668">
                  <c:v>12</c:v>
                </c:pt>
                <c:pt idx="669">
                  <c:v>12.04</c:v>
                </c:pt>
                <c:pt idx="670">
                  <c:v>12.09</c:v>
                </c:pt>
                <c:pt idx="671">
                  <c:v>12.11</c:v>
                </c:pt>
                <c:pt idx="672">
                  <c:v>12.21</c:v>
                </c:pt>
                <c:pt idx="673">
                  <c:v>12.26</c:v>
                </c:pt>
                <c:pt idx="674">
                  <c:v>12.3</c:v>
                </c:pt>
                <c:pt idx="675">
                  <c:v>12.4</c:v>
                </c:pt>
                <c:pt idx="676">
                  <c:v>12.43</c:v>
                </c:pt>
                <c:pt idx="677">
                  <c:v>12.52</c:v>
                </c:pt>
                <c:pt idx="678">
                  <c:v>12.57</c:v>
                </c:pt>
                <c:pt idx="679">
                  <c:v>12.64</c:v>
                </c:pt>
                <c:pt idx="680">
                  <c:v>12.69</c:v>
                </c:pt>
                <c:pt idx="681">
                  <c:v>12.79</c:v>
                </c:pt>
                <c:pt idx="682">
                  <c:v>12.86</c:v>
                </c:pt>
                <c:pt idx="683">
                  <c:v>12.93</c:v>
                </c:pt>
                <c:pt idx="684">
                  <c:v>10.77</c:v>
                </c:pt>
                <c:pt idx="685">
                  <c:v>10.84</c:v>
                </c:pt>
                <c:pt idx="686">
                  <c:v>10.89</c:v>
                </c:pt>
                <c:pt idx="687">
                  <c:v>10.96</c:v>
                </c:pt>
                <c:pt idx="688">
                  <c:v>11.01</c:v>
                </c:pt>
                <c:pt idx="689">
                  <c:v>11.11</c:v>
                </c:pt>
                <c:pt idx="690">
                  <c:v>11.15</c:v>
                </c:pt>
                <c:pt idx="691">
                  <c:v>11.2</c:v>
                </c:pt>
                <c:pt idx="692">
                  <c:v>11.25</c:v>
                </c:pt>
                <c:pt idx="693">
                  <c:v>11.34</c:v>
                </c:pt>
                <c:pt idx="694">
                  <c:v>11.39</c:v>
                </c:pt>
                <c:pt idx="695">
                  <c:v>11.41</c:v>
                </c:pt>
                <c:pt idx="696">
                  <c:v>11.49</c:v>
                </c:pt>
                <c:pt idx="697">
                  <c:v>11.59</c:v>
                </c:pt>
                <c:pt idx="698">
                  <c:v>11.63</c:v>
                </c:pt>
                <c:pt idx="699">
                  <c:v>11.68</c:v>
                </c:pt>
                <c:pt idx="700">
                  <c:v>11.8</c:v>
                </c:pt>
                <c:pt idx="701">
                  <c:v>11.82</c:v>
                </c:pt>
                <c:pt idx="702">
                  <c:v>11.87</c:v>
                </c:pt>
                <c:pt idx="703">
                  <c:v>11.95</c:v>
                </c:pt>
                <c:pt idx="704">
                  <c:v>12</c:v>
                </c:pt>
                <c:pt idx="705">
                  <c:v>12.04</c:v>
                </c:pt>
                <c:pt idx="706">
                  <c:v>12.09</c:v>
                </c:pt>
                <c:pt idx="707">
                  <c:v>12.11</c:v>
                </c:pt>
                <c:pt idx="708">
                  <c:v>12.21</c:v>
                </c:pt>
                <c:pt idx="709">
                  <c:v>12.26</c:v>
                </c:pt>
                <c:pt idx="710">
                  <c:v>12.3</c:v>
                </c:pt>
                <c:pt idx="711">
                  <c:v>12.4</c:v>
                </c:pt>
                <c:pt idx="712">
                  <c:v>12.43</c:v>
                </c:pt>
                <c:pt idx="713">
                  <c:v>12.52</c:v>
                </c:pt>
                <c:pt idx="714">
                  <c:v>12.57</c:v>
                </c:pt>
                <c:pt idx="715">
                  <c:v>12.64</c:v>
                </c:pt>
                <c:pt idx="716">
                  <c:v>12.69</c:v>
                </c:pt>
                <c:pt idx="717">
                  <c:v>12.79</c:v>
                </c:pt>
                <c:pt idx="718">
                  <c:v>12.86</c:v>
                </c:pt>
                <c:pt idx="719">
                  <c:v>12.93</c:v>
                </c:pt>
                <c:pt idx="720">
                  <c:v>15.76</c:v>
                </c:pt>
                <c:pt idx="721">
                  <c:v>15.81</c:v>
                </c:pt>
                <c:pt idx="722">
                  <c:v>15.83</c:v>
                </c:pt>
                <c:pt idx="723">
                  <c:v>15.93</c:v>
                </c:pt>
                <c:pt idx="724">
                  <c:v>15.96</c:v>
                </c:pt>
                <c:pt idx="725">
                  <c:v>16.03</c:v>
                </c:pt>
                <c:pt idx="726">
                  <c:v>16.079999999999998</c:v>
                </c:pt>
                <c:pt idx="727">
                  <c:v>16.16</c:v>
                </c:pt>
                <c:pt idx="728">
                  <c:v>16.21</c:v>
                </c:pt>
                <c:pt idx="729">
                  <c:v>16.260000000000002</c:v>
                </c:pt>
                <c:pt idx="730">
                  <c:v>16.3</c:v>
                </c:pt>
                <c:pt idx="731">
                  <c:v>16.38</c:v>
                </c:pt>
                <c:pt idx="732">
                  <c:v>16.46</c:v>
                </c:pt>
                <c:pt idx="733">
                  <c:v>16.53</c:v>
                </c:pt>
                <c:pt idx="734">
                  <c:v>16.579999999999998</c:v>
                </c:pt>
                <c:pt idx="735">
                  <c:v>16.68</c:v>
                </c:pt>
                <c:pt idx="736">
                  <c:v>16.68</c:v>
                </c:pt>
                <c:pt idx="737">
                  <c:v>16.809999999999999</c:v>
                </c:pt>
                <c:pt idx="738">
                  <c:v>16.809999999999999</c:v>
                </c:pt>
                <c:pt idx="739">
                  <c:v>16.86</c:v>
                </c:pt>
                <c:pt idx="740">
                  <c:v>16.93</c:v>
                </c:pt>
                <c:pt idx="741">
                  <c:v>16.98</c:v>
                </c:pt>
                <c:pt idx="742">
                  <c:v>17.03</c:v>
                </c:pt>
                <c:pt idx="743">
                  <c:v>17.11</c:v>
                </c:pt>
                <c:pt idx="744">
                  <c:v>17.16</c:v>
                </c:pt>
                <c:pt idx="745">
                  <c:v>17.18</c:v>
                </c:pt>
                <c:pt idx="746">
                  <c:v>17.29</c:v>
                </c:pt>
                <c:pt idx="747">
                  <c:v>17.309999999999999</c:v>
                </c:pt>
                <c:pt idx="748">
                  <c:v>17.41</c:v>
                </c:pt>
                <c:pt idx="749">
                  <c:v>17.43</c:v>
                </c:pt>
                <c:pt idx="750">
                  <c:v>17.510000000000002</c:v>
                </c:pt>
                <c:pt idx="751">
                  <c:v>17.59</c:v>
                </c:pt>
                <c:pt idx="752">
                  <c:v>17.61</c:v>
                </c:pt>
                <c:pt idx="753">
                  <c:v>17.690000000000001</c:v>
                </c:pt>
                <c:pt idx="754">
                  <c:v>17.760000000000002</c:v>
                </c:pt>
                <c:pt idx="755">
                  <c:v>17.84</c:v>
                </c:pt>
                <c:pt idx="756">
                  <c:v>15.76</c:v>
                </c:pt>
                <c:pt idx="757">
                  <c:v>15.81</c:v>
                </c:pt>
                <c:pt idx="758">
                  <c:v>15.83</c:v>
                </c:pt>
                <c:pt idx="759">
                  <c:v>15.93</c:v>
                </c:pt>
                <c:pt idx="760">
                  <c:v>15.96</c:v>
                </c:pt>
                <c:pt idx="761">
                  <c:v>16.03</c:v>
                </c:pt>
                <c:pt idx="762">
                  <c:v>16.079999999999998</c:v>
                </c:pt>
                <c:pt idx="763">
                  <c:v>16.16</c:v>
                </c:pt>
                <c:pt idx="764">
                  <c:v>16.21</c:v>
                </c:pt>
                <c:pt idx="765">
                  <c:v>16.260000000000002</c:v>
                </c:pt>
                <c:pt idx="766">
                  <c:v>16.3</c:v>
                </c:pt>
                <c:pt idx="767">
                  <c:v>16.38</c:v>
                </c:pt>
                <c:pt idx="768">
                  <c:v>16.46</c:v>
                </c:pt>
                <c:pt idx="769">
                  <c:v>16.53</c:v>
                </c:pt>
                <c:pt idx="770">
                  <c:v>16.579999999999998</c:v>
                </c:pt>
                <c:pt idx="771">
                  <c:v>16.68</c:v>
                </c:pt>
                <c:pt idx="772">
                  <c:v>16.68</c:v>
                </c:pt>
                <c:pt idx="773">
                  <c:v>16.809999999999999</c:v>
                </c:pt>
                <c:pt idx="774">
                  <c:v>16.809999999999999</c:v>
                </c:pt>
                <c:pt idx="775">
                  <c:v>16.86</c:v>
                </c:pt>
                <c:pt idx="776">
                  <c:v>16.93</c:v>
                </c:pt>
                <c:pt idx="777">
                  <c:v>16.98</c:v>
                </c:pt>
                <c:pt idx="778">
                  <c:v>17.03</c:v>
                </c:pt>
                <c:pt idx="779">
                  <c:v>17.11</c:v>
                </c:pt>
                <c:pt idx="780">
                  <c:v>17.16</c:v>
                </c:pt>
                <c:pt idx="781">
                  <c:v>17.18</c:v>
                </c:pt>
                <c:pt idx="782">
                  <c:v>17.29</c:v>
                </c:pt>
                <c:pt idx="783">
                  <c:v>17.309999999999999</c:v>
                </c:pt>
                <c:pt idx="784">
                  <c:v>17.41</c:v>
                </c:pt>
                <c:pt idx="785">
                  <c:v>17.43</c:v>
                </c:pt>
                <c:pt idx="786">
                  <c:v>17.510000000000002</c:v>
                </c:pt>
                <c:pt idx="787">
                  <c:v>17.59</c:v>
                </c:pt>
                <c:pt idx="788">
                  <c:v>17.61</c:v>
                </c:pt>
                <c:pt idx="789">
                  <c:v>17.690000000000001</c:v>
                </c:pt>
                <c:pt idx="790">
                  <c:v>17.760000000000002</c:v>
                </c:pt>
                <c:pt idx="791">
                  <c:v>17.84</c:v>
                </c:pt>
                <c:pt idx="792">
                  <c:v>15.76</c:v>
                </c:pt>
                <c:pt idx="793">
                  <c:v>15.81</c:v>
                </c:pt>
                <c:pt idx="794">
                  <c:v>15.83</c:v>
                </c:pt>
                <c:pt idx="795">
                  <c:v>15.93</c:v>
                </c:pt>
                <c:pt idx="796">
                  <c:v>15.96</c:v>
                </c:pt>
                <c:pt idx="797">
                  <c:v>16.03</c:v>
                </c:pt>
                <c:pt idx="798">
                  <c:v>16.079999999999998</c:v>
                </c:pt>
                <c:pt idx="799">
                  <c:v>16.16</c:v>
                </c:pt>
                <c:pt idx="800">
                  <c:v>16.21</c:v>
                </c:pt>
                <c:pt idx="801">
                  <c:v>16.260000000000002</c:v>
                </c:pt>
                <c:pt idx="802">
                  <c:v>16.3</c:v>
                </c:pt>
                <c:pt idx="803">
                  <c:v>16.38</c:v>
                </c:pt>
                <c:pt idx="804">
                  <c:v>16.46</c:v>
                </c:pt>
                <c:pt idx="805">
                  <c:v>16.53</c:v>
                </c:pt>
                <c:pt idx="806">
                  <c:v>16.579999999999998</c:v>
                </c:pt>
                <c:pt idx="807">
                  <c:v>16.68</c:v>
                </c:pt>
                <c:pt idx="808">
                  <c:v>16.68</c:v>
                </c:pt>
                <c:pt idx="809">
                  <c:v>16.809999999999999</c:v>
                </c:pt>
                <c:pt idx="810">
                  <c:v>16.809999999999999</c:v>
                </c:pt>
                <c:pt idx="811">
                  <c:v>16.86</c:v>
                </c:pt>
                <c:pt idx="812">
                  <c:v>16.93</c:v>
                </c:pt>
                <c:pt idx="813">
                  <c:v>16.98</c:v>
                </c:pt>
                <c:pt idx="814">
                  <c:v>17.03</c:v>
                </c:pt>
                <c:pt idx="815">
                  <c:v>17.11</c:v>
                </c:pt>
                <c:pt idx="816">
                  <c:v>17.16</c:v>
                </c:pt>
                <c:pt idx="817">
                  <c:v>17.18</c:v>
                </c:pt>
                <c:pt idx="818">
                  <c:v>17.29</c:v>
                </c:pt>
                <c:pt idx="819">
                  <c:v>17.309999999999999</c:v>
                </c:pt>
                <c:pt idx="820">
                  <c:v>17.41</c:v>
                </c:pt>
                <c:pt idx="821">
                  <c:v>17.43</c:v>
                </c:pt>
                <c:pt idx="822">
                  <c:v>17.510000000000002</c:v>
                </c:pt>
                <c:pt idx="823">
                  <c:v>17.59</c:v>
                </c:pt>
                <c:pt idx="824">
                  <c:v>17.61</c:v>
                </c:pt>
                <c:pt idx="825">
                  <c:v>17.690000000000001</c:v>
                </c:pt>
                <c:pt idx="826">
                  <c:v>17.760000000000002</c:v>
                </c:pt>
                <c:pt idx="827">
                  <c:v>17.84</c:v>
                </c:pt>
                <c:pt idx="828">
                  <c:v>15.76</c:v>
                </c:pt>
                <c:pt idx="829">
                  <c:v>15.81</c:v>
                </c:pt>
                <c:pt idx="830">
                  <c:v>15.83</c:v>
                </c:pt>
                <c:pt idx="831">
                  <c:v>15.93</c:v>
                </c:pt>
                <c:pt idx="832">
                  <c:v>15.96</c:v>
                </c:pt>
                <c:pt idx="833">
                  <c:v>16.03</c:v>
                </c:pt>
                <c:pt idx="834">
                  <c:v>16.079999999999998</c:v>
                </c:pt>
                <c:pt idx="835">
                  <c:v>16.16</c:v>
                </c:pt>
                <c:pt idx="836">
                  <c:v>16.21</c:v>
                </c:pt>
                <c:pt idx="837">
                  <c:v>16.260000000000002</c:v>
                </c:pt>
                <c:pt idx="838">
                  <c:v>16.3</c:v>
                </c:pt>
                <c:pt idx="839">
                  <c:v>16.38</c:v>
                </c:pt>
                <c:pt idx="840">
                  <c:v>16.46</c:v>
                </c:pt>
                <c:pt idx="841">
                  <c:v>16.53</c:v>
                </c:pt>
                <c:pt idx="842">
                  <c:v>16.579999999999998</c:v>
                </c:pt>
                <c:pt idx="843">
                  <c:v>16.68</c:v>
                </c:pt>
                <c:pt idx="844">
                  <c:v>16.68</c:v>
                </c:pt>
                <c:pt idx="845">
                  <c:v>16.809999999999999</c:v>
                </c:pt>
                <c:pt idx="846">
                  <c:v>16.809999999999999</c:v>
                </c:pt>
                <c:pt idx="847">
                  <c:v>16.86</c:v>
                </c:pt>
                <c:pt idx="848">
                  <c:v>16.93</c:v>
                </c:pt>
                <c:pt idx="849">
                  <c:v>16.98</c:v>
                </c:pt>
                <c:pt idx="850">
                  <c:v>17.03</c:v>
                </c:pt>
                <c:pt idx="851">
                  <c:v>17.11</c:v>
                </c:pt>
                <c:pt idx="852">
                  <c:v>17.16</c:v>
                </c:pt>
                <c:pt idx="853">
                  <c:v>17.18</c:v>
                </c:pt>
                <c:pt idx="854">
                  <c:v>17.29</c:v>
                </c:pt>
                <c:pt idx="855">
                  <c:v>17.309999999999999</c:v>
                </c:pt>
                <c:pt idx="856">
                  <c:v>17.41</c:v>
                </c:pt>
                <c:pt idx="857">
                  <c:v>17.43</c:v>
                </c:pt>
                <c:pt idx="858">
                  <c:v>17.510000000000002</c:v>
                </c:pt>
                <c:pt idx="859">
                  <c:v>17.59</c:v>
                </c:pt>
                <c:pt idx="860">
                  <c:v>17.61</c:v>
                </c:pt>
                <c:pt idx="861">
                  <c:v>17.690000000000001</c:v>
                </c:pt>
                <c:pt idx="862">
                  <c:v>17.760000000000002</c:v>
                </c:pt>
                <c:pt idx="863">
                  <c:v>17.84</c:v>
                </c:pt>
                <c:pt idx="864">
                  <c:v>20.95</c:v>
                </c:pt>
                <c:pt idx="865">
                  <c:v>21.02</c:v>
                </c:pt>
                <c:pt idx="866">
                  <c:v>21.05</c:v>
                </c:pt>
                <c:pt idx="867">
                  <c:v>21.12</c:v>
                </c:pt>
                <c:pt idx="868">
                  <c:v>21.18</c:v>
                </c:pt>
                <c:pt idx="869">
                  <c:v>21.23</c:v>
                </c:pt>
                <c:pt idx="870">
                  <c:v>21.3</c:v>
                </c:pt>
                <c:pt idx="871">
                  <c:v>21.33</c:v>
                </c:pt>
                <c:pt idx="872">
                  <c:v>21.38</c:v>
                </c:pt>
                <c:pt idx="873">
                  <c:v>21.49</c:v>
                </c:pt>
                <c:pt idx="874">
                  <c:v>21.54</c:v>
                </c:pt>
                <c:pt idx="875">
                  <c:v>21.57</c:v>
                </c:pt>
                <c:pt idx="876">
                  <c:v>21.64</c:v>
                </c:pt>
                <c:pt idx="877">
                  <c:v>21.7</c:v>
                </c:pt>
                <c:pt idx="878">
                  <c:v>21.75</c:v>
                </c:pt>
                <c:pt idx="879">
                  <c:v>21.8</c:v>
                </c:pt>
                <c:pt idx="880">
                  <c:v>21.85</c:v>
                </c:pt>
                <c:pt idx="881">
                  <c:v>21.9</c:v>
                </c:pt>
                <c:pt idx="882">
                  <c:v>21.95</c:v>
                </c:pt>
                <c:pt idx="883">
                  <c:v>22.01</c:v>
                </c:pt>
                <c:pt idx="884">
                  <c:v>22.03</c:v>
                </c:pt>
                <c:pt idx="885">
                  <c:v>22.11</c:v>
                </c:pt>
                <c:pt idx="886">
                  <c:v>22.19</c:v>
                </c:pt>
                <c:pt idx="887">
                  <c:v>22.27</c:v>
                </c:pt>
                <c:pt idx="888">
                  <c:v>22.32</c:v>
                </c:pt>
                <c:pt idx="889">
                  <c:v>22.37</c:v>
                </c:pt>
                <c:pt idx="890">
                  <c:v>22.4</c:v>
                </c:pt>
                <c:pt idx="891">
                  <c:v>22.5</c:v>
                </c:pt>
                <c:pt idx="892">
                  <c:v>22.5</c:v>
                </c:pt>
                <c:pt idx="893">
                  <c:v>22.58</c:v>
                </c:pt>
                <c:pt idx="894">
                  <c:v>22.58</c:v>
                </c:pt>
                <c:pt idx="895">
                  <c:v>22.68</c:v>
                </c:pt>
                <c:pt idx="896">
                  <c:v>22.73</c:v>
                </c:pt>
                <c:pt idx="897">
                  <c:v>22.79</c:v>
                </c:pt>
                <c:pt idx="898">
                  <c:v>22.84</c:v>
                </c:pt>
                <c:pt idx="899">
                  <c:v>22.95</c:v>
                </c:pt>
                <c:pt idx="900">
                  <c:v>20.95</c:v>
                </c:pt>
                <c:pt idx="901">
                  <c:v>21.02</c:v>
                </c:pt>
                <c:pt idx="902">
                  <c:v>21.05</c:v>
                </c:pt>
                <c:pt idx="903">
                  <c:v>21.12</c:v>
                </c:pt>
                <c:pt idx="904">
                  <c:v>21.18</c:v>
                </c:pt>
                <c:pt idx="905">
                  <c:v>21.23</c:v>
                </c:pt>
                <c:pt idx="906">
                  <c:v>21.3</c:v>
                </c:pt>
                <c:pt idx="907">
                  <c:v>21.33</c:v>
                </c:pt>
                <c:pt idx="908">
                  <c:v>21.38</c:v>
                </c:pt>
                <c:pt idx="909">
                  <c:v>21.49</c:v>
                </c:pt>
                <c:pt idx="910">
                  <c:v>21.54</c:v>
                </c:pt>
                <c:pt idx="911">
                  <c:v>21.57</c:v>
                </c:pt>
                <c:pt idx="912">
                  <c:v>21.64</c:v>
                </c:pt>
                <c:pt idx="913">
                  <c:v>21.7</c:v>
                </c:pt>
                <c:pt idx="914">
                  <c:v>21.75</c:v>
                </c:pt>
                <c:pt idx="915">
                  <c:v>21.8</c:v>
                </c:pt>
                <c:pt idx="916">
                  <c:v>21.85</c:v>
                </c:pt>
                <c:pt idx="917">
                  <c:v>21.9</c:v>
                </c:pt>
                <c:pt idx="918">
                  <c:v>21.95</c:v>
                </c:pt>
                <c:pt idx="919">
                  <c:v>22.01</c:v>
                </c:pt>
                <c:pt idx="920">
                  <c:v>22.03</c:v>
                </c:pt>
                <c:pt idx="921">
                  <c:v>22.11</c:v>
                </c:pt>
                <c:pt idx="922">
                  <c:v>22.19</c:v>
                </c:pt>
                <c:pt idx="923">
                  <c:v>22.27</c:v>
                </c:pt>
                <c:pt idx="924">
                  <c:v>22.32</c:v>
                </c:pt>
                <c:pt idx="925">
                  <c:v>22.37</c:v>
                </c:pt>
                <c:pt idx="926">
                  <c:v>22.4</c:v>
                </c:pt>
                <c:pt idx="927">
                  <c:v>22.5</c:v>
                </c:pt>
                <c:pt idx="928">
                  <c:v>22.5</c:v>
                </c:pt>
                <c:pt idx="929">
                  <c:v>22.58</c:v>
                </c:pt>
                <c:pt idx="930">
                  <c:v>22.58</c:v>
                </c:pt>
                <c:pt idx="931">
                  <c:v>22.68</c:v>
                </c:pt>
                <c:pt idx="932">
                  <c:v>22.73</c:v>
                </c:pt>
                <c:pt idx="933">
                  <c:v>22.79</c:v>
                </c:pt>
                <c:pt idx="934">
                  <c:v>22.84</c:v>
                </c:pt>
                <c:pt idx="935">
                  <c:v>22.95</c:v>
                </c:pt>
                <c:pt idx="936">
                  <c:v>20.95</c:v>
                </c:pt>
                <c:pt idx="937">
                  <c:v>21.02</c:v>
                </c:pt>
                <c:pt idx="938">
                  <c:v>21.05</c:v>
                </c:pt>
                <c:pt idx="939">
                  <c:v>21.12</c:v>
                </c:pt>
                <c:pt idx="940">
                  <c:v>21.18</c:v>
                </c:pt>
                <c:pt idx="941">
                  <c:v>21.23</c:v>
                </c:pt>
                <c:pt idx="942">
                  <c:v>21.3</c:v>
                </c:pt>
                <c:pt idx="943">
                  <c:v>21.33</c:v>
                </c:pt>
                <c:pt idx="944">
                  <c:v>21.38</c:v>
                </c:pt>
                <c:pt idx="945">
                  <c:v>21.49</c:v>
                </c:pt>
                <c:pt idx="946">
                  <c:v>21.54</c:v>
                </c:pt>
                <c:pt idx="947">
                  <c:v>21.57</c:v>
                </c:pt>
                <c:pt idx="948">
                  <c:v>21.64</c:v>
                </c:pt>
                <c:pt idx="949">
                  <c:v>21.7</c:v>
                </c:pt>
                <c:pt idx="950">
                  <c:v>21.75</c:v>
                </c:pt>
                <c:pt idx="951">
                  <c:v>21.8</c:v>
                </c:pt>
                <c:pt idx="952">
                  <c:v>21.85</c:v>
                </c:pt>
                <c:pt idx="953">
                  <c:v>21.9</c:v>
                </c:pt>
                <c:pt idx="954">
                  <c:v>21.95</c:v>
                </c:pt>
                <c:pt idx="955">
                  <c:v>22.01</c:v>
                </c:pt>
                <c:pt idx="956">
                  <c:v>22.03</c:v>
                </c:pt>
                <c:pt idx="957">
                  <c:v>22.11</c:v>
                </c:pt>
                <c:pt idx="958">
                  <c:v>22.19</c:v>
                </c:pt>
                <c:pt idx="959">
                  <c:v>22.27</c:v>
                </c:pt>
                <c:pt idx="960">
                  <c:v>22.32</c:v>
                </c:pt>
                <c:pt idx="961">
                  <c:v>22.37</c:v>
                </c:pt>
                <c:pt idx="962">
                  <c:v>22.4</c:v>
                </c:pt>
                <c:pt idx="963">
                  <c:v>22.5</c:v>
                </c:pt>
                <c:pt idx="964">
                  <c:v>22.5</c:v>
                </c:pt>
                <c:pt idx="965">
                  <c:v>22.58</c:v>
                </c:pt>
                <c:pt idx="966">
                  <c:v>22.58</c:v>
                </c:pt>
                <c:pt idx="967">
                  <c:v>22.68</c:v>
                </c:pt>
                <c:pt idx="968">
                  <c:v>22.73</c:v>
                </c:pt>
                <c:pt idx="969">
                  <c:v>22.79</c:v>
                </c:pt>
                <c:pt idx="970">
                  <c:v>22.84</c:v>
                </c:pt>
                <c:pt idx="971">
                  <c:v>22.95</c:v>
                </c:pt>
                <c:pt idx="972">
                  <c:v>20.95</c:v>
                </c:pt>
                <c:pt idx="973">
                  <c:v>21.02</c:v>
                </c:pt>
                <c:pt idx="974">
                  <c:v>21.05</c:v>
                </c:pt>
                <c:pt idx="975">
                  <c:v>21.12</c:v>
                </c:pt>
                <c:pt idx="976">
                  <c:v>21.18</c:v>
                </c:pt>
                <c:pt idx="977">
                  <c:v>21.23</c:v>
                </c:pt>
                <c:pt idx="978">
                  <c:v>21.3</c:v>
                </c:pt>
                <c:pt idx="979">
                  <c:v>21.33</c:v>
                </c:pt>
                <c:pt idx="980">
                  <c:v>21.38</c:v>
                </c:pt>
                <c:pt idx="981">
                  <c:v>21.49</c:v>
                </c:pt>
                <c:pt idx="982">
                  <c:v>21.54</c:v>
                </c:pt>
                <c:pt idx="983">
                  <c:v>21.57</c:v>
                </c:pt>
                <c:pt idx="984">
                  <c:v>21.64</c:v>
                </c:pt>
                <c:pt idx="985">
                  <c:v>21.7</c:v>
                </c:pt>
                <c:pt idx="986">
                  <c:v>21.75</c:v>
                </c:pt>
                <c:pt idx="987">
                  <c:v>21.8</c:v>
                </c:pt>
                <c:pt idx="988">
                  <c:v>21.85</c:v>
                </c:pt>
                <c:pt idx="989">
                  <c:v>21.9</c:v>
                </c:pt>
                <c:pt idx="990">
                  <c:v>21.95</c:v>
                </c:pt>
                <c:pt idx="991">
                  <c:v>22.01</c:v>
                </c:pt>
                <c:pt idx="992">
                  <c:v>22.03</c:v>
                </c:pt>
                <c:pt idx="993">
                  <c:v>22.11</c:v>
                </c:pt>
                <c:pt idx="994">
                  <c:v>22.19</c:v>
                </c:pt>
                <c:pt idx="995">
                  <c:v>22.27</c:v>
                </c:pt>
                <c:pt idx="996">
                  <c:v>22.32</c:v>
                </c:pt>
                <c:pt idx="997">
                  <c:v>22.37</c:v>
                </c:pt>
                <c:pt idx="998">
                  <c:v>22.4</c:v>
                </c:pt>
                <c:pt idx="999">
                  <c:v>22.5</c:v>
                </c:pt>
                <c:pt idx="1000">
                  <c:v>22.5</c:v>
                </c:pt>
                <c:pt idx="1001">
                  <c:v>22.58</c:v>
                </c:pt>
                <c:pt idx="1002">
                  <c:v>22.58</c:v>
                </c:pt>
                <c:pt idx="1003">
                  <c:v>22.68</c:v>
                </c:pt>
                <c:pt idx="1004">
                  <c:v>22.73</c:v>
                </c:pt>
                <c:pt idx="1005">
                  <c:v>22.79</c:v>
                </c:pt>
                <c:pt idx="1006">
                  <c:v>22.84</c:v>
                </c:pt>
                <c:pt idx="1007">
                  <c:v>22.95</c:v>
                </c:pt>
                <c:pt idx="1008">
                  <c:v>26.17</c:v>
                </c:pt>
                <c:pt idx="1009">
                  <c:v>26.2</c:v>
                </c:pt>
                <c:pt idx="1010">
                  <c:v>26.25</c:v>
                </c:pt>
                <c:pt idx="1011">
                  <c:v>26.3</c:v>
                </c:pt>
                <c:pt idx="1012">
                  <c:v>26.36</c:v>
                </c:pt>
                <c:pt idx="1013">
                  <c:v>26.39</c:v>
                </c:pt>
                <c:pt idx="1014">
                  <c:v>26.47</c:v>
                </c:pt>
                <c:pt idx="1015">
                  <c:v>26.5</c:v>
                </c:pt>
                <c:pt idx="1016">
                  <c:v>26.58</c:v>
                </c:pt>
                <c:pt idx="1017">
                  <c:v>26.63</c:v>
                </c:pt>
                <c:pt idx="1018">
                  <c:v>26.66</c:v>
                </c:pt>
                <c:pt idx="1019">
                  <c:v>26.74</c:v>
                </c:pt>
                <c:pt idx="1020">
                  <c:v>26.82</c:v>
                </c:pt>
                <c:pt idx="1021">
                  <c:v>26.8</c:v>
                </c:pt>
                <c:pt idx="1022">
                  <c:v>26.88</c:v>
                </c:pt>
                <c:pt idx="1023">
                  <c:v>26.93</c:v>
                </c:pt>
                <c:pt idx="1024">
                  <c:v>26.99</c:v>
                </c:pt>
                <c:pt idx="1025">
                  <c:v>27.1</c:v>
                </c:pt>
                <c:pt idx="1026">
                  <c:v>27.1</c:v>
                </c:pt>
                <c:pt idx="1027">
                  <c:v>27.21</c:v>
                </c:pt>
                <c:pt idx="1028">
                  <c:v>27.29</c:v>
                </c:pt>
                <c:pt idx="1029">
                  <c:v>27.32</c:v>
                </c:pt>
                <c:pt idx="1030">
                  <c:v>27.34</c:v>
                </c:pt>
                <c:pt idx="1031">
                  <c:v>27.45</c:v>
                </c:pt>
                <c:pt idx="1032">
                  <c:v>27.45</c:v>
                </c:pt>
                <c:pt idx="1033">
                  <c:v>27.51</c:v>
                </c:pt>
                <c:pt idx="1034">
                  <c:v>27.56</c:v>
                </c:pt>
                <c:pt idx="1035">
                  <c:v>27.56</c:v>
                </c:pt>
                <c:pt idx="1036">
                  <c:v>27.7</c:v>
                </c:pt>
                <c:pt idx="1037">
                  <c:v>27.73</c:v>
                </c:pt>
                <c:pt idx="1038">
                  <c:v>27.79</c:v>
                </c:pt>
                <c:pt idx="1039">
                  <c:v>27.84</c:v>
                </c:pt>
                <c:pt idx="1040">
                  <c:v>27.89</c:v>
                </c:pt>
                <c:pt idx="1041">
                  <c:v>28.01</c:v>
                </c:pt>
                <c:pt idx="1042">
                  <c:v>28.04</c:v>
                </c:pt>
                <c:pt idx="1043">
                  <c:v>28.12</c:v>
                </c:pt>
                <c:pt idx="1044">
                  <c:v>26.17</c:v>
                </c:pt>
                <c:pt idx="1045">
                  <c:v>26.2</c:v>
                </c:pt>
                <c:pt idx="1046">
                  <c:v>26.25</c:v>
                </c:pt>
                <c:pt idx="1047">
                  <c:v>26.3</c:v>
                </c:pt>
                <c:pt idx="1048">
                  <c:v>26.36</c:v>
                </c:pt>
                <c:pt idx="1049">
                  <c:v>26.39</c:v>
                </c:pt>
                <c:pt idx="1050">
                  <c:v>26.47</c:v>
                </c:pt>
                <c:pt idx="1051">
                  <c:v>26.5</c:v>
                </c:pt>
                <c:pt idx="1052">
                  <c:v>26.58</c:v>
                </c:pt>
                <c:pt idx="1053">
                  <c:v>26.63</c:v>
                </c:pt>
                <c:pt idx="1054">
                  <c:v>26.66</c:v>
                </c:pt>
                <c:pt idx="1055">
                  <c:v>26.74</c:v>
                </c:pt>
                <c:pt idx="1056">
                  <c:v>26.82</c:v>
                </c:pt>
                <c:pt idx="1057">
                  <c:v>26.8</c:v>
                </c:pt>
                <c:pt idx="1058">
                  <c:v>26.88</c:v>
                </c:pt>
                <c:pt idx="1059">
                  <c:v>26.93</c:v>
                </c:pt>
                <c:pt idx="1060">
                  <c:v>26.99</c:v>
                </c:pt>
                <c:pt idx="1061">
                  <c:v>27.1</c:v>
                </c:pt>
                <c:pt idx="1062">
                  <c:v>27.1</c:v>
                </c:pt>
                <c:pt idx="1063">
                  <c:v>27.21</c:v>
                </c:pt>
                <c:pt idx="1064">
                  <c:v>27.29</c:v>
                </c:pt>
                <c:pt idx="1065">
                  <c:v>27.32</c:v>
                </c:pt>
                <c:pt idx="1066">
                  <c:v>27.34</c:v>
                </c:pt>
                <c:pt idx="1067">
                  <c:v>27.45</c:v>
                </c:pt>
                <c:pt idx="1068">
                  <c:v>27.45</c:v>
                </c:pt>
                <c:pt idx="1069">
                  <c:v>27.51</c:v>
                </c:pt>
                <c:pt idx="1070">
                  <c:v>27.56</c:v>
                </c:pt>
                <c:pt idx="1071">
                  <c:v>27.56</c:v>
                </c:pt>
                <c:pt idx="1072">
                  <c:v>27.7</c:v>
                </c:pt>
                <c:pt idx="1073">
                  <c:v>27.73</c:v>
                </c:pt>
                <c:pt idx="1074">
                  <c:v>27.79</c:v>
                </c:pt>
                <c:pt idx="1075">
                  <c:v>27.84</c:v>
                </c:pt>
                <c:pt idx="1076">
                  <c:v>27.89</c:v>
                </c:pt>
                <c:pt idx="1077">
                  <c:v>28.01</c:v>
                </c:pt>
                <c:pt idx="1078">
                  <c:v>28.04</c:v>
                </c:pt>
                <c:pt idx="1079">
                  <c:v>28.12</c:v>
                </c:pt>
                <c:pt idx="1080">
                  <c:v>26.17</c:v>
                </c:pt>
                <c:pt idx="1081">
                  <c:v>26.2</c:v>
                </c:pt>
                <c:pt idx="1082">
                  <c:v>26.25</c:v>
                </c:pt>
                <c:pt idx="1083">
                  <c:v>26.3</c:v>
                </c:pt>
                <c:pt idx="1084">
                  <c:v>26.36</c:v>
                </c:pt>
                <c:pt idx="1085">
                  <c:v>26.39</c:v>
                </c:pt>
                <c:pt idx="1086">
                  <c:v>26.47</c:v>
                </c:pt>
                <c:pt idx="1087">
                  <c:v>26.5</c:v>
                </c:pt>
                <c:pt idx="1088">
                  <c:v>26.58</c:v>
                </c:pt>
                <c:pt idx="1089">
                  <c:v>26.63</c:v>
                </c:pt>
                <c:pt idx="1090">
                  <c:v>26.66</c:v>
                </c:pt>
                <c:pt idx="1091">
                  <c:v>26.74</c:v>
                </c:pt>
                <c:pt idx="1092">
                  <c:v>26.82</c:v>
                </c:pt>
                <c:pt idx="1093">
                  <c:v>26.8</c:v>
                </c:pt>
                <c:pt idx="1094">
                  <c:v>26.88</c:v>
                </c:pt>
                <c:pt idx="1095">
                  <c:v>26.93</c:v>
                </c:pt>
                <c:pt idx="1096">
                  <c:v>26.99</c:v>
                </c:pt>
                <c:pt idx="1097">
                  <c:v>27.1</c:v>
                </c:pt>
                <c:pt idx="1098">
                  <c:v>27.1</c:v>
                </c:pt>
                <c:pt idx="1099">
                  <c:v>27.21</c:v>
                </c:pt>
                <c:pt idx="1100">
                  <c:v>27.29</c:v>
                </c:pt>
                <c:pt idx="1101">
                  <c:v>27.32</c:v>
                </c:pt>
                <c:pt idx="1102">
                  <c:v>27.34</c:v>
                </c:pt>
                <c:pt idx="1103">
                  <c:v>27.45</c:v>
                </c:pt>
                <c:pt idx="1104">
                  <c:v>27.45</c:v>
                </c:pt>
                <c:pt idx="1105">
                  <c:v>27.51</c:v>
                </c:pt>
                <c:pt idx="1106">
                  <c:v>27.56</c:v>
                </c:pt>
                <c:pt idx="1107">
                  <c:v>27.56</c:v>
                </c:pt>
                <c:pt idx="1108">
                  <c:v>27.7</c:v>
                </c:pt>
                <c:pt idx="1109">
                  <c:v>27.73</c:v>
                </c:pt>
                <c:pt idx="1110">
                  <c:v>27.79</c:v>
                </c:pt>
                <c:pt idx="1111">
                  <c:v>27.84</c:v>
                </c:pt>
                <c:pt idx="1112">
                  <c:v>27.89</c:v>
                </c:pt>
                <c:pt idx="1113">
                  <c:v>28.01</c:v>
                </c:pt>
                <c:pt idx="1114">
                  <c:v>28.04</c:v>
                </c:pt>
                <c:pt idx="1115">
                  <c:v>28.12</c:v>
                </c:pt>
                <c:pt idx="1116">
                  <c:v>26.17</c:v>
                </c:pt>
                <c:pt idx="1117">
                  <c:v>26.2</c:v>
                </c:pt>
                <c:pt idx="1118">
                  <c:v>26.25</c:v>
                </c:pt>
                <c:pt idx="1119">
                  <c:v>26.3</c:v>
                </c:pt>
                <c:pt idx="1120">
                  <c:v>26.36</c:v>
                </c:pt>
                <c:pt idx="1121">
                  <c:v>26.39</c:v>
                </c:pt>
                <c:pt idx="1122">
                  <c:v>26.47</c:v>
                </c:pt>
                <c:pt idx="1123">
                  <c:v>26.5</c:v>
                </c:pt>
                <c:pt idx="1124">
                  <c:v>26.58</c:v>
                </c:pt>
                <c:pt idx="1125">
                  <c:v>26.63</c:v>
                </c:pt>
                <c:pt idx="1126">
                  <c:v>26.66</c:v>
                </c:pt>
                <c:pt idx="1127">
                  <c:v>26.74</c:v>
                </c:pt>
                <c:pt idx="1128">
                  <c:v>26.82</c:v>
                </c:pt>
                <c:pt idx="1129">
                  <c:v>26.8</c:v>
                </c:pt>
                <c:pt idx="1130">
                  <c:v>26.88</c:v>
                </c:pt>
                <c:pt idx="1131">
                  <c:v>26.93</c:v>
                </c:pt>
                <c:pt idx="1132">
                  <c:v>26.99</c:v>
                </c:pt>
                <c:pt idx="1133">
                  <c:v>27.1</c:v>
                </c:pt>
                <c:pt idx="1134">
                  <c:v>27.1</c:v>
                </c:pt>
                <c:pt idx="1135">
                  <c:v>27.21</c:v>
                </c:pt>
                <c:pt idx="1136">
                  <c:v>27.29</c:v>
                </c:pt>
                <c:pt idx="1137">
                  <c:v>27.32</c:v>
                </c:pt>
                <c:pt idx="1138">
                  <c:v>27.34</c:v>
                </c:pt>
                <c:pt idx="1139">
                  <c:v>27.45</c:v>
                </c:pt>
                <c:pt idx="1140">
                  <c:v>27.45</c:v>
                </c:pt>
                <c:pt idx="1141">
                  <c:v>27.51</c:v>
                </c:pt>
                <c:pt idx="1142">
                  <c:v>27.56</c:v>
                </c:pt>
                <c:pt idx="1143">
                  <c:v>27.56</c:v>
                </c:pt>
                <c:pt idx="1144">
                  <c:v>27.7</c:v>
                </c:pt>
                <c:pt idx="1145">
                  <c:v>27.73</c:v>
                </c:pt>
                <c:pt idx="1146">
                  <c:v>27.79</c:v>
                </c:pt>
                <c:pt idx="1147">
                  <c:v>27.84</c:v>
                </c:pt>
                <c:pt idx="1148">
                  <c:v>27.89</c:v>
                </c:pt>
                <c:pt idx="1149">
                  <c:v>28.01</c:v>
                </c:pt>
                <c:pt idx="1150">
                  <c:v>28.04</c:v>
                </c:pt>
                <c:pt idx="1151">
                  <c:v>28.12</c:v>
                </c:pt>
                <c:pt idx="1152">
                  <c:v>31.52</c:v>
                </c:pt>
                <c:pt idx="1153">
                  <c:v>31.58</c:v>
                </c:pt>
                <c:pt idx="1154">
                  <c:v>31.64</c:v>
                </c:pt>
                <c:pt idx="1155">
                  <c:v>31.67</c:v>
                </c:pt>
                <c:pt idx="1156">
                  <c:v>31.73</c:v>
                </c:pt>
                <c:pt idx="1157">
                  <c:v>31.76</c:v>
                </c:pt>
                <c:pt idx="1158">
                  <c:v>31.82</c:v>
                </c:pt>
                <c:pt idx="1159">
                  <c:v>31.84</c:v>
                </c:pt>
                <c:pt idx="1160">
                  <c:v>31.9</c:v>
                </c:pt>
                <c:pt idx="1161">
                  <c:v>31.93</c:v>
                </c:pt>
                <c:pt idx="1162">
                  <c:v>31.99</c:v>
                </c:pt>
                <c:pt idx="1163">
                  <c:v>32.020000000000003</c:v>
                </c:pt>
                <c:pt idx="1164">
                  <c:v>32.11</c:v>
                </c:pt>
                <c:pt idx="1165">
                  <c:v>32.11</c:v>
                </c:pt>
                <c:pt idx="1166">
                  <c:v>32.200000000000003</c:v>
                </c:pt>
                <c:pt idx="1167">
                  <c:v>32.25</c:v>
                </c:pt>
                <c:pt idx="1168">
                  <c:v>32.31</c:v>
                </c:pt>
                <c:pt idx="1169">
                  <c:v>32.369999999999997</c:v>
                </c:pt>
                <c:pt idx="1170">
                  <c:v>32.4</c:v>
                </c:pt>
                <c:pt idx="1171">
                  <c:v>32.43</c:v>
                </c:pt>
                <c:pt idx="1172">
                  <c:v>32.49</c:v>
                </c:pt>
                <c:pt idx="1173">
                  <c:v>32.58</c:v>
                </c:pt>
                <c:pt idx="1174">
                  <c:v>32.61</c:v>
                </c:pt>
                <c:pt idx="1175">
                  <c:v>32.64</c:v>
                </c:pt>
                <c:pt idx="1176">
                  <c:v>32.700000000000003</c:v>
                </c:pt>
                <c:pt idx="1177">
                  <c:v>32.729999999999997</c:v>
                </c:pt>
                <c:pt idx="1178">
                  <c:v>32.82</c:v>
                </c:pt>
                <c:pt idx="1179">
                  <c:v>32.840000000000003</c:v>
                </c:pt>
                <c:pt idx="1180">
                  <c:v>32.869999999999997</c:v>
                </c:pt>
                <c:pt idx="1181">
                  <c:v>32.96</c:v>
                </c:pt>
                <c:pt idx="1182">
                  <c:v>33.049999999999997</c:v>
                </c:pt>
                <c:pt idx="1183">
                  <c:v>33.049999999999997</c:v>
                </c:pt>
                <c:pt idx="1184">
                  <c:v>33.14</c:v>
                </c:pt>
                <c:pt idx="1185">
                  <c:v>33.200000000000003</c:v>
                </c:pt>
                <c:pt idx="1186">
                  <c:v>33.29</c:v>
                </c:pt>
                <c:pt idx="1187">
                  <c:v>33.35</c:v>
                </c:pt>
                <c:pt idx="1188">
                  <c:v>31.52</c:v>
                </c:pt>
                <c:pt idx="1189">
                  <c:v>31.58</c:v>
                </c:pt>
                <c:pt idx="1190">
                  <c:v>31.64</c:v>
                </c:pt>
                <c:pt idx="1191">
                  <c:v>31.67</c:v>
                </c:pt>
                <c:pt idx="1192">
                  <c:v>31.73</c:v>
                </c:pt>
                <c:pt idx="1193">
                  <c:v>31.76</c:v>
                </c:pt>
                <c:pt idx="1194">
                  <c:v>31.82</c:v>
                </c:pt>
                <c:pt idx="1195">
                  <c:v>31.84</c:v>
                </c:pt>
                <c:pt idx="1196">
                  <c:v>31.9</c:v>
                </c:pt>
                <c:pt idx="1197">
                  <c:v>31.93</c:v>
                </c:pt>
                <c:pt idx="1198">
                  <c:v>31.99</c:v>
                </c:pt>
                <c:pt idx="1199">
                  <c:v>32.020000000000003</c:v>
                </c:pt>
                <c:pt idx="1200">
                  <c:v>32.11</c:v>
                </c:pt>
                <c:pt idx="1201">
                  <c:v>32.11</c:v>
                </c:pt>
                <c:pt idx="1202">
                  <c:v>32.200000000000003</c:v>
                </c:pt>
                <c:pt idx="1203">
                  <c:v>32.25</c:v>
                </c:pt>
                <c:pt idx="1204">
                  <c:v>32.31</c:v>
                </c:pt>
                <c:pt idx="1205">
                  <c:v>32.369999999999997</c:v>
                </c:pt>
                <c:pt idx="1206">
                  <c:v>32.4</c:v>
                </c:pt>
                <c:pt idx="1207">
                  <c:v>32.43</c:v>
                </c:pt>
                <c:pt idx="1208">
                  <c:v>32.49</c:v>
                </c:pt>
                <c:pt idx="1209">
                  <c:v>32.58</c:v>
                </c:pt>
                <c:pt idx="1210">
                  <c:v>32.61</c:v>
                </c:pt>
                <c:pt idx="1211">
                  <c:v>32.64</c:v>
                </c:pt>
                <c:pt idx="1212">
                  <c:v>32.700000000000003</c:v>
                </c:pt>
                <c:pt idx="1213">
                  <c:v>32.729999999999997</c:v>
                </c:pt>
                <c:pt idx="1214">
                  <c:v>32.82</c:v>
                </c:pt>
                <c:pt idx="1215">
                  <c:v>32.840000000000003</c:v>
                </c:pt>
                <c:pt idx="1216">
                  <c:v>32.869999999999997</c:v>
                </c:pt>
                <c:pt idx="1217">
                  <c:v>32.96</c:v>
                </c:pt>
                <c:pt idx="1218">
                  <c:v>33.049999999999997</c:v>
                </c:pt>
                <c:pt idx="1219">
                  <c:v>33.049999999999997</c:v>
                </c:pt>
                <c:pt idx="1220">
                  <c:v>33.14</c:v>
                </c:pt>
                <c:pt idx="1221">
                  <c:v>33.200000000000003</c:v>
                </c:pt>
                <c:pt idx="1222">
                  <c:v>33.29</c:v>
                </c:pt>
                <c:pt idx="1223">
                  <c:v>33.35</c:v>
                </c:pt>
                <c:pt idx="1224">
                  <c:v>31.52</c:v>
                </c:pt>
                <c:pt idx="1225">
                  <c:v>31.58</c:v>
                </c:pt>
                <c:pt idx="1226">
                  <c:v>31.64</c:v>
                </c:pt>
                <c:pt idx="1227">
                  <c:v>31.67</c:v>
                </c:pt>
                <c:pt idx="1228">
                  <c:v>31.73</c:v>
                </c:pt>
                <c:pt idx="1229">
                  <c:v>31.76</c:v>
                </c:pt>
                <c:pt idx="1230">
                  <c:v>31.82</c:v>
                </c:pt>
                <c:pt idx="1231">
                  <c:v>31.84</c:v>
                </c:pt>
                <c:pt idx="1232">
                  <c:v>31.9</c:v>
                </c:pt>
                <c:pt idx="1233">
                  <c:v>31.93</c:v>
                </c:pt>
                <c:pt idx="1234">
                  <c:v>31.99</c:v>
                </c:pt>
                <c:pt idx="1235">
                  <c:v>32.020000000000003</c:v>
                </c:pt>
                <c:pt idx="1236">
                  <c:v>32.11</c:v>
                </c:pt>
                <c:pt idx="1237">
                  <c:v>32.11</c:v>
                </c:pt>
                <c:pt idx="1238">
                  <c:v>32.200000000000003</c:v>
                </c:pt>
                <c:pt idx="1239">
                  <c:v>32.25</c:v>
                </c:pt>
                <c:pt idx="1240">
                  <c:v>32.31</c:v>
                </c:pt>
                <c:pt idx="1241">
                  <c:v>32.369999999999997</c:v>
                </c:pt>
                <c:pt idx="1242">
                  <c:v>32.4</c:v>
                </c:pt>
                <c:pt idx="1243">
                  <c:v>32.43</c:v>
                </c:pt>
                <c:pt idx="1244">
                  <c:v>32.49</c:v>
                </c:pt>
                <c:pt idx="1245">
                  <c:v>32.58</c:v>
                </c:pt>
                <c:pt idx="1246">
                  <c:v>32.61</c:v>
                </c:pt>
                <c:pt idx="1247">
                  <c:v>32.64</c:v>
                </c:pt>
                <c:pt idx="1248">
                  <c:v>32.700000000000003</c:v>
                </c:pt>
                <c:pt idx="1249">
                  <c:v>32.729999999999997</c:v>
                </c:pt>
                <c:pt idx="1250">
                  <c:v>32.82</c:v>
                </c:pt>
                <c:pt idx="1251">
                  <c:v>32.840000000000003</c:v>
                </c:pt>
                <c:pt idx="1252">
                  <c:v>32.869999999999997</c:v>
                </c:pt>
                <c:pt idx="1253">
                  <c:v>32.96</c:v>
                </c:pt>
                <c:pt idx="1254">
                  <c:v>33.049999999999997</c:v>
                </c:pt>
                <c:pt idx="1255">
                  <c:v>33.049999999999997</c:v>
                </c:pt>
                <c:pt idx="1256">
                  <c:v>33.14</c:v>
                </c:pt>
                <c:pt idx="1257">
                  <c:v>33.200000000000003</c:v>
                </c:pt>
                <c:pt idx="1258">
                  <c:v>33.29</c:v>
                </c:pt>
                <c:pt idx="1259">
                  <c:v>33.35</c:v>
                </c:pt>
                <c:pt idx="1260">
                  <c:v>31.52</c:v>
                </c:pt>
                <c:pt idx="1261">
                  <c:v>31.58</c:v>
                </c:pt>
                <c:pt idx="1262">
                  <c:v>31.64</c:v>
                </c:pt>
                <c:pt idx="1263">
                  <c:v>31.67</c:v>
                </c:pt>
                <c:pt idx="1264">
                  <c:v>31.73</c:v>
                </c:pt>
                <c:pt idx="1265">
                  <c:v>31.76</c:v>
                </c:pt>
                <c:pt idx="1266">
                  <c:v>31.82</c:v>
                </c:pt>
                <c:pt idx="1267">
                  <c:v>31.84</c:v>
                </c:pt>
                <c:pt idx="1268">
                  <c:v>31.9</c:v>
                </c:pt>
                <c:pt idx="1269">
                  <c:v>31.93</c:v>
                </c:pt>
                <c:pt idx="1270">
                  <c:v>31.99</c:v>
                </c:pt>
                <c:pt idx="1271">
                  <c:v>32.020000000000003</c:v>
                </c:pt>
                <c:pt idx="1272">
                  <c:v>32.11</c:v>
                </c:pt>
                <c:pt idx="1273">
                  <c:v>32.11</c:v>
                </c:pt>
                <c:pt idx="1274">
                  <c:v>32.200000000000003</c:v>
                </c:pt>
                <c:pt idx="1275">
                  <c:v>32.25</c:v>
                </c:pt>
                <c:pt idx="1276">
                  <c:v>32.31</c:v>
                </c:pt>
                <c:pt idx="1277">
                  <c:v>32.369999999999997</c:v>
                </c:pt>
                <c:pt idx="1278">
                  <c:v>32.4</c:v>
                </c:pt>
                <c:pt idx="1279">
                  <c:v>32.43</c:v>
                </c:pt>
                <c:pt idx="1280">
                  <c:v>32.49</c:v>
                </c:pt>
                <c:pt idx="1281">
                  <c:v>32.58</c:v>
                </c:pt>
                <c:pt idx="1282">
                  <c:v>32.61</c:v>
                </c:pt>
                <c:pt idx="1283">
                  <c:v>32.64</c:v>
                </c:pt>
                <c:pt idx="1284">
                  <c:v>32.700000000000003</c:v>
                </c:pt>
                <c:pt idx="1285">
                  <c:v>32.729999999999997</c:v>
                </c:pt>
                <c:pt idx="1286">
                  <c:v>32.82</c:v>
                </c:pt>
                <c:pt idx="1287">
                  <c:v>32.840000000000003</c:v>
                </c:pt>
                <c:pt idx="1288">
                  <c:v>32.869999999999997</c:v>
                </c:pt>
                <c:pt idx="1289">
                  <c:v>32.96</c:v>
                </c:pt>
                <c:pt idx="1290">
                  <c:v>33.049999999999997</c:v>
                </c:pt>
                <c:pt idx="1291">
                  <c:v>33.049999999999997</c:v>
                </c:pt>
                <c:pt idx="1292">
                  <c:v>33.14</c:v>
                </c:pt>
                <c:pt idx="1293">
                  <c:v>33.200000000000003</c:v>
                </c:pt>
                <c:pt idx="1294">
                  <c:v>33.29</c:v>
                </c:pt>
                <c:pt idx="1295">
                  <c:v>33.35</c:v>
                </c:pt>
                <c:pt idx="1296">
                  <c:v>36.479999999999997</c:v>
                </c:pt>
                <c:pt idx="1297">
                  <c:v>36.729999999999997</c:v>
                </c:pt>
                <c:pt idx="1298">
                  <c:v>36.86</c:v>
                </c:pt>
                <c:pt idx="1299">
                  <c:v>36.950000000000003</c:v>
                </c:pt>
                <c:pt idx="1300">
                  <c:v>37.08</c:v>
                </c:pt>
                <c:pt idx="1301">
                  <c:v>37.14</c:v>
                </c:pt>
                <c:pt idx="1302">
                  <c:v>37.200000000000003</c:v>
                </c:pt>
                <c:pt idx="1303">
                  <c:v>37.270000000000003</c:v>
                </c:pt>
                <c:pt idx="1304">
                  <c:v>37.33</c:v>
                </c:pt>
                <c:pt idx="1305">
                  <c:v>37.43</c:v>
                </c:pt>
                <c:pt idx="1306">
                  <c:v>37.43</c:v>
                </c:pt>
                <c:pt idx="1307">
                  <c:v>37.49</c:v>
                </c:pt>
                <c:pt idx="1308">
                  <c:v>37.590000000000003</c:v>
                </c:pt>
                <c:pt idx="1309">
                  <c:v>37.619999999999997</c:v>
                </c:pt>
                <c:pt idx="1310">
                  <c:v>37.68</c:v>
                </c:pt>
                <c:pt idx="1311">
                  <c:v>37.75</c:v>
                </c:pt>
                <c:pt idx="1312">
                  <c:v>37.81</c:v>
                </c:pt>
                <c:pt idx="1313">
                  <c:v>37.869999999999997</c:v>
                </c:pt>
                <c:pt idx="1314">
                  <c:v>37.909999999999997</c:v>
                </c:pt>
                <c:pt idx="1315">
                  <c:v>37.94</c:v>
                </c:pt>
                <c:pt idx="1316">
                  <c:v>38</c:v>
                </c:pt>
                <c:pt idx="1317">
                  <c:v>38.07</c:v>
                </c:pt>
                <c:pt idx="1318">
                  <c:v>38.1</c:v>
                </c:pt>
                <c:pt idx="1319">
                  <c:v>38.130000000000003</c:v>
                </c:pt>
                <c:pt idx="1320">
                  <c:v>38.200000000000003</c:v>
                </c:pt>
                <c:pt idx="1321">
                  <c:v>38.270000000000003</c:v>
                </c:pt>
                <c:pt idx="1322">
                  <c:v>38.299999999999997</c:v>
                </c:pt>
                <c:pt idx="1323">
                  <c:v>38.36</c:v>
                </c:pt>
                <c:pt idx="1324">
                  <c:v>38.43</c:v>
                </c:pt>
                <c:pt idx="1325">
                  <c:v>38.49</c:v>
                </c:pt>
                <c:pt idx="1326">
                  <c:v>38.56</c:v>
                </c:pt>
                <c:pt idx="1327">
                  <c:v>38.590000000000003</c:v>
                </c:pt>
                <c:pt idx="1328">
                  <c:v>38.69</c:v>
                </c:pt>
                <c:pt idx="1329">
                  <c:v>38.79</c:v>
                </c:pt>
                <c:pt idx="1330">
                  <c:v>38.82</c:v>
                </c:pt>
                <c:pt idx="1331">
                  <c:v>38.880000000000003</c:v>
                </c:pt>
                <c:pt idx="1332">
                  <c:v>36.479999999999997</c:v>
                </c:pt>
                <c:pt idx="1333">
                  <c:v>36.729999999999997</c:v>
                </c:pt>
                <c:pt idx="1334">
                  <c:v>36.86</c:v>
                </c:pt>
                <c:pt idx="1335">
                  <c:v>36.950000000000003</c:v>
                </c:pt>
                <c:pt idx="1336">
                  <c:v>37.08</c:v>
                </c:pt>
                <c:pt idx="1337">
                  <c:v>37.14</c:v>
                </c:pt>
                <c:pt idx="1338">
                  <c:v>37.200000000000003</c:v>
                </c:pt>
                <c:pt idx="1339">
                  <c:v>37.270000000000003</c:v>
                </c:pt>
                <c:pt idx="1340">
                  <c:v>37.33</c:v>
                </c:pt>
                <c:pt idx="1341">
                  <c:v>37.43</c:v>
                </c:pt>
                <c:pt idx="1342">
                  <c:v>37.43</c:v>
                </c:pt>
                <c:pt idx="1343">
                  <c:v>37.49</c:v>
                </c:pt>
                <c:pt idx="1344">
                  <c:v>37.590000000000003</c:v>
                </c:pt>
                <c:pt idx="1345">
                  <c:v>37.619999999999997</c:v>
                </c:pt>
                <c:pt idx="1346">
                  <c:v>37.68</c:v>
                </c:pt>
                <c:pt idx="1347">
                  <c:v>37.75</c:v>
                </c:pt>
                <c:pt idx="1348">
                  <c:v>37.81</c:v>
                </c:pt>
                <c:pt idx="1349">
                  <c:v>37.869999999999997</c:v>
                </c:pt>
                <c:pt idx="1350">
                  <c:v>37.909999999999997</c:v>
                </c:pt>
                <c:pt idx="1351">
                  <c:v>37.94</c:v>
                </c:pt>
                <c:pt idx="1352">
                  <c:v>38</c:v>
                </c:pt>
                <c:pt idx="1353">
                  <c:v>38.07</c:v>
                </c:pt>
                <c:pt idx="1354">
                  <c:v>38.1</c:v>
                </c:pt>
                <c:pt idx="1355">
                  <c:v>38.130000000000003</c:v>
                </c:pt>
                <c:pt idx="1356">
                  <c:v>38.200000000000003</c:v>
                </c:pt>
                <c:pt idx="1357">
                  <c:v>38.270000000000003</c:v>
                </c:pt>
                <c:pt idx="1358">
                  <c:v>38.299999999999997</c:v>
                </c:pt>
                <c:pt idx="1359">
                  <c:v>38.36</c:v>
                </c:pt>
                <c:pt idx="1360">
                  <c:v>38.43</c:v>
                </c:pt>
                <c:pt idx="1361">
                  <c:v>38.49</c:v>
                </c:pt>
                <c:pt idx="1362">
                  <c:v>38.56</c:v>
                </c:pt>
                <c:pt idx="1363">
                  <c:v>38.590000000000003</c:v>
                </c:pt>
                <c:pt idx="1364">
                  <c:v>38.69</c:v>
                </c:pt>
                <c:pt idx="1365">
                  <c:v>38.79</c:v>
                </c:pt>
                <c:pt idx="1366">
                  <c:v>38.82</c:v>
                </c:pt>
                <c:pt idx="1367">
                  <c:v>38.880000000000003</c:v>
                </c:pt>
                <c:pt idx="1368">
                  <c:v>36.479999999999997</c:v>
                </c:pt>
                <c:pt idx="1369">
                  <c:v>36.729999999999997</c:v>
                </c:pt>
                <c:pt idx="1370">
                  <c:v>36.86</c:v>
                </c:pt>
                <c:pt idx="1371">
                  <c:v>36.950000000000003</c:v>
                </c:pt>
                <c:pt idx="1372">
                  <c:v>37.08</c:v>
                </c:pt>
                <c:pt idx="1373">
                  <c:v>37.14</c:v>
                </c:pt>
                <c:pt idx="1374">
                  <c:v>37.200000000000003</c:v>
                </c:pt>
                <c:pt idx="1375">
                  <c:v>37.270000000000003</c:v>
                </c:pt>
                <c:pt idx="1376">
                  <c:v>37.33</c:v>
                </c:pt>
                <c:pt idx="1377">
                  <c:v>37.43</c:v>
                </c:pt>
                <c:pt idx="1378">
                  <c:v>37.43</c:v>
                </c:pt>
                <c:pt idx="1379">
                  <c:v>37.49</c:v>
                </c:pt>
                <c:pt idx="1380">
                  <c:v>37.590000000000003</c:v>
                </c:pt>
                <c:pt idx="1381">
                  <c:v>37.619999999999997</c:v>
                </c:pt>
                <c:pt idx="1382">
                  <c:v>37.68</c:v>
                </c:pt>
                <c:pt idx="1383">
                  <c:v>37.75</c:v>
                </c:pt>
                <c:pt idx="1384">
                  <c:v>37.81</c:v>
                </c:pt>
                <c:pt idx="1385">
                  <c:v>37.869999999999997</c:v>
                </c:pt>
                <c:pt idx="1386">
                  <c:v>37.909999999999997</c:v>
                </c:pt>
                <c:pt idx="1387">
                  <c:v>37.94</c:v>
                </c:pt>
                <c:pt idx="1388">
                  <c:v>38</c:v>
                </c:pt>
                <c:pt idx="1389">
                  <c:v>38.07</c:v>
                </c:pt>
                <c:pt idx="1390">
                  <c:v>38.1</c:v>
                </c:pt>
                <c:pt idx="1391">
                  <c:v>38.130000000000003</c:v>
                </c:pt>
                <c:pt idx="1392">
                  <c:v>38.200000000000003</c:v>
                </c:pt>
                <c:pt idx="1393">
                  <c:v>38.270000000000003</c:v>
                </c:pt>
                <c:pt idx="1394">
                  <c:v>38.299999999999997</c:v>
                </c:pt>
                <c:pt idx="1395">
                  <c:v>38.36</c:v>
                </c:pt>
                <c:pt idx="1396">
                  <c:v>38.43</c:v>
                </c:pt>
                <c:pt idx="1397">
                  <c:v>38.49</c:v>
                </c:pt>
                <c:pt idx="1398">
                  <c:v>38.56</c:v>
                </c:pt>
                <c:pt idx="1399">
                  <c:v>38.590000000000003</c:v>
                </c:pt>
                <c:pt idx="1400">
                  <c:v>38.69</c:v>
                </c:pt>
                <c:pt idx="1401">
                  <c:v>38.79</c:v>
                </c:pt>
                <c:pt idx="1402">
                  <c:v>38.82</c:v>
                </c:pt>
                <c:pt idx="1403">
                  <c:v>38.880000000000003</c:v>
                </c:pt>
                <c:pt idx="1404">
                  <c:v>36.479999999999997</c:v>
                </c:pt>
                <c:pt idx="1405">
                  <c:v>36.729999999999997</c:v>
                </c:pt>
                <c:pt idx="1406">
                  <c:v>36.86</c:v>
                </c:pt>
                <c:pt idx="1407">
                  <c:v>36.950000000000003</c:v>
                </c:pt>
                <c:pt idx="1408">
                  <c:v>37.08</c:v>
                </c:pt>
                <c:pt idx="1409">
                  <c:v>37.14</c:v>
                </c:pt>
                <c:pt idx="1410">
                  <c:v>37.200000000000003</c:v>
                </c:pt>
                <c:pt idx="1411">
                  <c:v>37.270000000000003</c:v>
                </c:pt>
                <c:pt idx="1412">
                  <c:v>37.33</c:v>
                </c:pt>
                <c:pt idx="1413">
                  <c:v>37.43</c:v>
                </c:pt>
                <c:pt idx="1414">
                  <c:v>37.43</c:v>
                </c:pt>
                <c:pt idx="1415">
                  <c:v>37.49</c:v>
                </c:pt>
                <c:pt idx="1416">
                  <c:v>37.590000000000003</c:v>
                </c:pt>
                <c:pt idx="1417">
                  <c:v>37.619999999999997</c:v>
                </c:pt>
                <c:pt idx="1418">
                  <c:v>37.68</c:v>
                </c:pt>
                <c:pt idx="1419">
                  <c:v>37.75</c:v>
                </c:pt>
                <c:pt idx="1420">
                  <c:v>37.81</c:v>
                </c:pt>
                <c:pt idx="1421">
                  <c:v>37.869999999999997</c:v>
                </c:pt>
                <c:pt idx="1422">
                  <c:v>37.909999999999997</c:v>
                </c:pt>
                <c:pt idx="1423">
                  <c:v>37.94</c:v>
                </c:pt>
                <c:pt idx="1424">
                  <c:v>38</c:v>
                </c:pt>
                <c:pt idx="1425">
                  <c:v>38.07</c:v>
                </c:pt>
                <c:pt idx="1426">
                  <c:v>38.1</c:v>
                </c:pt>
                <c:pt idx="1427">
                  <c:v>38.130000000000003</c:v>
                </c:pt>
                <c:pt idx="1428">
                  <c:v>38.200000000000003</c:v>
                </c:pt>
                <c:pt idx="1429">
                  <c:v>38.270000000000003</c:v>
                </c:pt>
                <c:pt idx="1430">
                  <c:v>38.299999999999997</c:v>
                </c:pt>
                <c:pt idx="1431">
                  <c:v>38.36</c:v>
                </c:pt>
                <c:pt idx="1432">
                  <c:v>38.43</c:v>
                </c:pt>
                <c:pt idx="1433">
                  <c:v>38.49</c:v>
                </c:pt>
                <c:pt idx="1434">
                  <c:v>38.56</c:v>
                </c:pt>
                <c:pt idx="1435">
                  <c:v>38.590000000000003</c:v>
                </c:pt>
                <c:pt idx="1436">
                  <c:v>38.69</c:v>
                </c:pt>
                <c:pt idx="1437">
                  <c:v>38.79</c:v>
                </c:pt>
                <c:pt idx="1438">
                  <c:v>38.82</c:v>
                </c:pt>
                <c:pt idx="1439">
                  <c:v>38.880000000000003</c:v>
                </c:pt>
                <c:pt idx="1440">
                  <c:v>41.68</c:v>
                </c:pt>
                <c:pt idx="1441">
                  <c:v>41.78</c:v>
                </c:pt>
                <c:pt idx="1442">
                  <c:v>41.75</c:v>
                </c:pt>
                <c:pt idx="1443">
                  <c:v>41.82</c:v>
                </c:pt>
                <c:pt idx="1444">
                  <c:v>41.88</c:v>
                </c:pt>
                <c:pt idx="1445">
                  <c:v>41.92</c:v>
                </c:pt>
                <c:pt idx="1446">
                  <c:v>41.95</c:v>
                </c:pt>
                <c:pt idx="1447">
                  <c:v>41.99</c:v>
                </c:pt>
                <c:pt idx="1448">
                  <c:v>42.02</c:v>
                </c:pt>
                <c:pt idx="1449">
                  <c:v>42.09</c:v>
                </c:pt>
                <c:pt idx="1450">
                  <c:v>42.16</c:v>
                </c:pt>
                <c:pt idx="1451">
                  <c:v>42.2</c:v>
                </c:pt>
                <c:pt idx="1452">
                  <c:v>42.23</c:v>
                </c:pt>
                <c:pt idx="1453">
                  <c:v>42.27</c:v>
                </c:pt>
                <c:pt idx="1454">
                  <c:v>42.3</c:v>
                </c:pt>
                <c:pt idx="1455">
                  <c:v>42.37</c:v>
                </c:pt>
                <c:pt idx="1456">
                  <c:v>42.37</c:v>
                </c:pt>
                <c:pt idx="1457">
                  <c:v>42.51</c:v>
                </c:pt>
                <c:pt idx="1458">
                  <c:v>42.55</c:v>
                </c:pt>
                <c:pt idx="1459">
                  <c:v>42.62</c:v>
                </c:pt>
                <c:pt idx="1460">
                  <c:v>42.65</c:v>
                </c:pt>
                <c:pt idx="1461">
                  <c:v>42.65</c:v>
                </c:pt>
                <c:pt idx="1462">
                  <c:v>42.76</c:v>
                </c:pt>
                <c:pt idx="1463">
                  <c:v>42.79</c:v>
                </c:pt>
                <c:pt idx="1464">
                  <c:v>42.9</c:v>
                </c:pt>
                <c:pt idx="1465">
                  <c:v>42.86</c:v>
                </c:pt>
                <c:pt idx="1466">
                  <c:v>43.01</c:v>
                </c:pt>
                <c:pt idx="1467">
                  <c:v>43.04</c:v>
                </c:pt>
                <c:pt idx="1468">
                  <c:v>43.08</c:v>
                </c:pt>
                <c:pt idx="1469">
                  <c:v>43.15</c:v>
                </c:pt>
                <c:pt idx="1470">
                  <c:v>43.22</c:v>
                </c:pt>
                <c:pt idx="1471">
                  <c:v>43.25</c:v>
                </c:pt>
                <c:pt idx="1472">
                  <c:v>43.33</c:v>
                </c:pt>
                <c:pt idx="1473">
                  <c:v>43.36</c:v>
                </c:pt>
                <c:pt idx="1474">
                  <c:v>43.43</c:v>
                </c:pt>
                <c:pt idx="1475">
                  <c:v>43.43</c:v>
                </c:pt>
                <c:pt idx="1476">
                  <c:v>41.68</c:v>
                </c:pt>
                <c:pt idx="1477">
                  <c:v>41.78</c:v>
                </c:pt>
                <c:pt idx="1478">
                  <c:v>41.75</c:v>
                </c:pt>
                <c:pt idx="1479">
                  <c:v>41.82</c:v>
                </c:pt>
                <c:pt idx="1480">
                  <c:v>41.88</c:v>
                </c:pt>
                <c:pt idx="1481">
                  <c:v>41.92</c:v>
                </c:pt>
                <c:pt idx="1482">
                  <c:v>41.95</c:v>
                </c:pt>
                <c:pt idx="1483">
                  <c:v>41.99</c:v>
                </c:pt>
                <c:pt idx="1484">
                  <c:v>42.02</c:v>
                </c:pt>
                <c:pt idx="1485">
                  <c:v>42.09</c:v>
                </c:pt>
                <c:pt idx="1486">
                  <c:v>42.16</c:v>
                </c:pt>
                <c:pt idx="1487">
                  <c:v>42.2</c:v>
                </c:pt>
                <c:pt idx="1488">
                  <c:v>42.23</c:v>
                </c:pt>
                <c:pt idx="1489">
                  <c:v>42.27</c:v>
                </c:pt>
                <c:pt idx="1490">
                  <c:v>42.3</c:v>
                </c:pt>
                <c:pt idx="1491">
                  <c:v>42.37</c:v>
                </c:pt>
                <c:pt idx="1492">
                  <c:v>42.37</c:v>
                </c:pt>
                <c:pt idx="1493">
                  <c:v>42.51</c:v>
                </c:pt>
                <c:pt idx="1494">
                  <c:v>42.55</c:v>
                </c:pt>
                <c:pt idx="1495">
                  <c:v>42.62</c:v>
                </c:pt>
                <c:pt idx="1496">
                  <c:v>42.65</c:v>
                </c:pt>
                <c:pt idx="1497">
                  <c:v>42.65</c:v>
                </c:pt>
                <c:pt idx="1498">
                  <c:v>42.76</c:v>
                </c:pt>
                <c:pt idx="1499">
                  <c:v>42.79</c:v>
                </c:pt>
                <c:pt idx="1500">
                  <c:v>42.9</c:v>
                </c:pt>
                <c:pt idx="1501">
                  <c:v>42.86</c:v>
                </c:pt>
                <c:pt idx="1502">
                  <c:v>43.01</c:v>
                </c:pt>
                <c:pt idx="1503">
                  <c:v>43.04</c:v>
                </c:pt>
                <c:pt idx="1504">
                  <c:v>43.08</c:v>
                </c:pt>
                <c:pt idx="1505">
                  <c:v>43.15</c:v>
                </c:pt>
                <c:pt idx="1506">
                  <c:v>43.22</c:v>
                </c:pt>
                <c:pt idx="1507">
                  <c:v>43.25</c:v>
                </c:pt>
                <c:pt idx="1508">
                  <c:v>43.33</c:v>
                </c:pt>
                <c:pt idx="1509">
                  <c:v>43.36</c:v>
                </c:pt>
                <c:pt idx="1510">
                  <c:v>43.43</c:v>
                </c:pt>
                <c:pt idx="1511">
                  <c:v>43.43</c:v>
                </c:pt>
                <c:pt idx="1512">
                  <c:v>41.68</c:v>
                </c:pt>
                <c:pt idx="1513">
                  <c:v>41.78</c:v>
                </c:pt>
                <c:pt idx="1514">
                  <c:v>41.75</c:v>
                </c:pt>
                <c:pt idx="1515">
                  <c:v>41.82</c:v>
                </c:pt>
                <c:pt idx="1516">
                  <c:v>41.88</c:v>
                </c:pt>
                <c:pt idx="1517">
                  <c:v>41.92</c:v>
                </c:pt>
                <c:pt idx="1518">
                  <c:v>41.95</c:v>
                </c:pt>
                <c:pt idx="1519">
                  <c:v>41.99</c:v>
                </c:pt>
                <c:pt idx="1520">
                  <c:v>42.02</c:v>
                </c:pt>
                <c:pt idx="1521">
                  <c:v>42.09</c:v>
                </c:pt>
                <c:pt idx="1522">
                  <c:v>42.16</c:v>
                </c:pt>
                <c:pt idx="1523">
                  <c:v>42.2</c:v>
                </c:pt>
                <c:pt idx="1524">
                  <c:v>42.23</c:v>
                </c:pt>
                <c:pt idx="1525">
                  <c:v>42.27</c:v>
                </c:pt>
                <c:pt idx="1526">
                  <c:v>42.3</c:v>
                </c:pt>
                <c:pt idx="1527">
                  <c:v>42.37</c:v>
                </c:pt>
                <c:pt idx="1528">
                  <c:v>42.37</c:v>
                </c:pt>
                <c:pt idx="1529">
                  <c:v>42.51</c:v>
                </c:pt>
                <c:pt idx="1530">
                  <c:v>42.55</c:v>
                </c:pt>
                <c:pt idx="1531">
                  <c:v>42.62</c:v>
                </c:pt>
                <c:pt idx="1532">
                  <c:v>42.65</c:v>
                </c:pt>
                <c:pt idx="1533">
                  <c:v>42.65</c:v>
                </c:pt>
                <c:pt idx="1534">
                  <c:v>42.76</c:v>
                </c:pt>
                <c:pt idx="1535">
                  <c:v>42.79</c:v>
                </c:pt>
                <c:pt idx="1536">
                  <c:v>42.9</c:v>
                </c:pt>
                <c:pt idx="1537">
                  <c:v>42.86</c:v>
                </c:pt>
                <c:pt idx="1538">
                  <c:v>43.01</c:v>
                </c:pt>
                <c:pt idx="1539">
                  <c:v>43.04</c:v>
                </c:pt>
                <c:pt idx="1540">
                  <c:v>43.08</c:v>
                </c:pt>
                <c:pt idx="1541">
                  <c:v>43.15</c:v>
                </c:pt>
                <c:pt idx="1542">
                  <c:v>43.22</c:v>
                </c:pt>
                <c:pt idx="1543">
                  <c:v>43.25</c:v>
                </c:pt>
                <c:pt idx="1544">
                  <c:v>43.33</c:v>
                </c:pt>
                <c:pt idx="1545">
                  <c:v>43.36</c:v>
                </c:pt>
                <c:pt idx="1546">
                  <c:v>43.43</c:v>
                </c:pt>
                <c:pt idx="1547">
                  <c:v>43.43</c:v>
                </c:pt>
                <c:pt idx="1548">
                  <c:v>41.68</c:v>
                </c:pt>
                <c:pt idx="1549">
                  <c:v>41.78</c:v>
                </c:pt>
                <c:pt idx="1550">
                  <c:v>41.75</c:v>
                </c:pt>
                <c:pt idx="1551">
                  <c:v>41.82</c:v>
                </c:pt>
                <c:pt idx="1552">
                  <c:v>41.88</c:v>
                </c:pt>
                <c:pt idx="1553">
                  <c:v>41.92</c:v>
                </c:pt>
                <c:pt idx="1554">
                  <c:v>41.95</c:v>
                </c:pt>
                <c:pt idx="1555">
                  <c:v>41.99</c:v>
                </c:pt>
                <c:pt idx="1556">
                  <c:v>42.02</c:v>
                </c:pt>
                <c:pt idx="1557">
                  <c:v>42.09</c:v>
                </c:pt>
                <c:pt idx="1558">
                  <c:v>42.16</c:v>
                </c:pt>
                <c:pt idx="1559">
                  <c:v>42.2</c:v>
                </c:pt>
                <c:pt idx="1560">
                  <c:v>42.23</c:v>
                </c:pt>
                <c:pt idx="1561">
                  <c:v>42.27</c:v>
                </c:pt>
                <c:pt idx="1562">
                  <c:v>42.3</c:v>
                </c:pt>
                <c:pt idx="1563">
                  <c:v>42.37</c:v>
                </c:pt>
                <c:pt idx="1564">
                  <c:v>42.37</c:v>
                </c:pt>
                <c:pt idx="1565">
                  <c:v>42.51</c:v>
                </c:pt>
                <c:pt idx="1566">
                  <c:v>42.55</c:v>
                </c:pt>
                <c:pt idx="1567">
                  <c:v>42.62</c:v>
                </c:pt>
                <c:pt idx="1568">
                  <c:v>42.65</c:v>
                </c:pt>
                <c:pt idx="1569">
                  <c:v>42.65</c:v>
                </c:pt>
                <c:pt idx="1570">
                  <c:v>42.76</c:v>
                </c:pt>
                <c:pt idx="1571">
                  <c:v>42.79</c:v>
                </c:pt>
                <c:pt idx="1572">
                  <c:v>42.9</c:v>
                </c:pt>
                <c:pt idx="1573">
                  <c:v>42.86</c:v>
                </c:pt>
                <c:pt idx="1574">
                  <c:v>43.01</c:v>
                </c:pt>
                <c:pt idx="1575">
                  <c:v>43.04</c:v>
                </c:pt>
                <c:pt idx="1576">
                  <c:v>43.08</c:v>
                </c:pt>
                <c:pt idx="1577">
                  <c:v>43.15</c:v>
                </c:pt>
                <c:pt idx="1578">
                  <c:v>43.22</c:v>
                </c:pt>
                <c:pt idx="1579">
                  <c:v>43.25</c:v>
                </c:pt>
                <c:pt idx="1580">
                  <c:v>43.33</c:v>
                </c:pt>
                <c:pt idx="1581">
                  <c:v>43.36</c:v>
                </c:pt>
                <c:pt idx="1582">
                  <c:v>43.43</c:v>
                </c:pt>
                <c:pt idx="1583">
                  <c:v>43.43</c:v>
                </c:pt>
                <c:pt idx="1584">
                  <c:v>47.18</c:v>
                </c:pt>
                <c:pt idx="1585">
                  <c:v>47.15</c:v>
                </c:pt>
                <c:pt idx="1586">
                  <c:v>47.18</c:v>
                </c:pt>
                <c:pt idx="1587">
                  <c:v>47.26</c:v>
                </c:pt>
                <c:pt idx="1588">
                  <c:v>47.3</c:v>
                </c:pt>
                <c:pt idx="1589">
                  <c:v>47.34</c:v>
                </c:pt>
                <c:pt idx="1590">
                  <c:v>47.34</c:v>
                </c:pt>
                <c:pt idx="1591">
                  <c:v>47.42</c:v>
                </c:pt>
                <c:pt idx="1592">
                  <c:v>47.5</c:v>
                </c:pt>
                <c:pt idx="1593">
                  <c:v>47.46</c:v>
                </c:pt>
                <c:pt idx="1594">
                  <c:v>47.54</c:v>
                </c:pt>
                <c:pt idx="1595">
                  <c:v>47.57</c:v>
                </c:pt>
                <c:pt idx="1596">
                  <c:v>47.61</c:v>
                </c:pt>
                <c:pt idx="1597">
                  <c:v>47.61</c:v>
                </c:pt>
                <c:pt idx="1598">
                  <c:v>47.69</c:v>
                </c:pt>
                <c:pt idx="1599">
                  <c:v>47.77</c:v>
                </c:pt>
                <c:pt idx="1600">
                  <c:v>47.81</c:v>
                </c:pt>
                <c:pt idx="1601">
                  <c:v>47.85</c:v>
                </c:pt>
                <c:pt idx="1602">
                  <c:v>47.96</c:v>
                </c:pt>
                <c:pt idx="1603">
                  <c:v>48</c:v>
                </c:pt>
                <c:pt idx="1604">
                  <c:v>48.04</c:v>
                </c:pt>
                <c:pt idx="1605">
                  <c:v>48.08</c:v>
                </c:pt>
                <c:pt idx="1606">
                  <c:v>48.08</c:v>
                </c:pt>
                <c:pt idx="1607">
                  <c:v>48.2</c:v>
                </c:pt>
                <c:pt idx="1608">
                  <c:v>48.2</c:v>
                </c:pt>
                <c:pt idx="1609">
                  <c:v>48.28</c:v>
                </c:pt>
                <c:pt idx="1610">
                  <c:v>48.32</c:v>
                </c:pt>
                <c:pt idx="1611">
                  <c:v>48.4</c:v>
                </c:pt>
                <c:pt idx="1612">
                  <c:v>48.48</c:v>
                </c:pt>
                <c:pt idx="1613">
                  <c:v>48.52</c:v>
                </c:pt>
                <c:pt idx="1614">
                  <c:v>48.52</c:v>
                </c:pt>
                <c:pt idx="1615">
                  <c:v>48.6</c:v>
                </c:pt>
                <c:pt idx="1616">
                  <c:v>48.68</c:v>
                </c:pt>
                <c:pt idx="1617">
                  <c:v>48.71</c:v>
                </c:pt>
                <c:pt idx="1618">
                  <c:v>48.84</c:v>
                </c:pt>
                <c:pt idx="1619">
                  <c:v>48.87</c:v>
                </c:pt>
                <c:pt idx="1620">
                  <c:v>47.18</c:v>
                </c:pt>
                <c:pt idx="1621">
                  <c:v>47.15</c:v>
                </c:pt>
                <c:pt idx="1622">
                  <c:v>47.18</c:v>
                </c:pt>
                <c:pt idx="1623">
                  <c:v>47.26</c:v>
                </c:pt>
                <c:pt idx="1624">
                  <c:v>47.3</c:v>
                </c:pt>
                <c:pt idx="1625">
                  <c:v>47.34</c:v>
                </c:pt>
                <c:pt idx="1626">
                  <c:v>47.34</c:v>
                </c:pt>
                <c:pt idx="1627">
                  <c:v>47.42</c:v>
                </c:pt>
                <c:pt idx="1628">
                  <c:v>47.5</c:v>
                </c:pt>
                <c:pt idx="1629">
                  <c:v>47.46</c:v>
                </c:pt>
                <c:pt idx="1630">
                  <c:v>47.54</c:v>
                </c:pt>
                <c:pt idx="1631">
                  <c:v>47.57</c:v>
                </c:pt>
                <c:pt idx="1632">
                  <c:v>47.61</c:v>
                </c:pt>
                <c:pt idx="1633">
                  <c:v>47.61</c:v>
                </c:pt>
                <c:pt idx="1634">
                  <c:v>47.69</c:v>
                </c:pt>
                <c:pt idx="1635">
                  <c:v>47.77</c:v>
                </c:pt>
                <c:pt idx="1636">
                  <c:v>47.81</c:v>
                </c:pt>
                <c:pt idx="1637">
                  <c:v>47.85</c:v>
                </c:pt>
                <c:pt idx="1638">
                  <c:v>47.96</c:v>
                </c:pt>
                <c:pt idx="1639">
                  <c:v>48</c:v>
                </c:pt>
                <c:pt idx="1640">
                  <c:v>48.04</c:v>
                </c:pt>
                <c:pt idx="1641">
                  <c:v>48.08</c:v>
                </c:pt>
                <c:pt idx="1642">
                  <c:v>48.08</c:v>
                </c:pt>
                <c:pt idx="1643">
                  <c:v>48.2</c:v>
                </c:pt>
                <c:pt idx="1644">
                  <c:v>48.2</c:v>
                </c:pt>
                <c:pt idx="1645">
                  <c:v>48.28</c:v>
                </c:pt>
                <c:pt idx="1646">
                  <c:v>48.32</c:v>
                </c:pt>
                <c:pt idx="1647">
                  <c:v>48.4</c:v>
                </c:pt>
                <c:pt idx="1648">
                  <c:v>48.48</c:v>
                </c:pt>
                <c:pt idx="1649">
                  <c:v>48.52</c:v>
                </c:pt>
                <c:pt idx="1650">
                  <c:v>48.52</c:v>
                </c:pt>
                <c:pt idx="1651">
                  <c:v>48.6</c:v>
                </c:pt>
                <c:pt idx="1652">
                  <c:v>48.68</c:v>
                </c:pt>
                <c:pt idx="1653">
                  <c:v>48.71</c:v>
                </c:pt>
                <c:pt idx="1654">
                  <c:v>48.84</c:v>
                </c:pt>
                <c:pt idx="1655">
                  <c:v>48.87</c:v>
                </c:pt>
                <c:pt idx="1656">
                  <c:v>47.18</c:v>
                </c:pt>
                <c:pt idx="1657">
                  <c:v>47.15</c:v>
                </c:pt>
                <c:pt idx="1658">
                  <c:v>47.18</c:v>
                </c:pt>
                <c:pt idx="1659">
                  <c:v>47.26</c:v>
                </c:pt>
                <c:pt idx="1660">
                  <c:v>47.3</c:v>
                </c:pt>
                <c:pt idx="1661">
                  <c:v>47.34</c:v>
                </c:pt>
                <c:pt idx="1662">
                  <c:v>47.34</c:v>
                </c:pt>
                <c:pt idx="1663">
                  <c:v>47.42</c:v>
                </c:pt>
                <c:pt idx="1664">
                  <c:v>47.5</c:v>
                </c:pt>
                <c:pt idx="1665">
                  <c:v>47.46</c:v>
                </c:pt>
                <c:pt idx="1666">
                  <c:v>47.54</c:v>
                </c:pt>
                <c:pt idx="1667">
                  <c:v>47.57</c:v>
                </c:pt>
                <c:pt idx="1668">
                  <c:v>47.61</c:v>
                </c:pt>
                <c:pt idx="1669">
                  <c:v>47.61</c:v>
                </c:pt>
                <c:pt idx="1670">
                  <c:v>47.69</c:v>
                </c:pt>
                <c:pt idx="1671">
                  <c:v>47.77</c:v>
                </c:pt>
                <c:pt idx="1672">
                  <c:v>47.81</c:v>
                </c:pt>
                <c:pt idx="1673">
                  <c:v>47.85</c:v>
                </c:pt>
                <c:pt idx="1674">
                  <c:v>47.96</c:v>
                </c:pt>
                <c:pt idx="1675">
                  <c:v>48</c:v>
                </c:pt>
                <c:pt idx="1676">
                  <c:v>48.04</c:v>
                </c:pt>
                <c:pt idx="1677">
                  <c:v>48.08</c:v>
                </c:pt>
                <c:pt idx="1678">
                  <c:v>48.08</c:v>
                </c:pt>
                <c:pt idx="1679">
                  <c:v>48.2</c:v>
                </c:pt>
                <c:pt idx="1680">
                  <c:v>48.2</c:v>
                </c:pt>
                <c:pt idx="1681">
                  <c:v>48.28</c:v>
                </c:pt>
                <c:pt idx="1682">
                  <c:v>48.32</c:v>
                </c:pt>
                <c:pt idx="1683">
                  <c:v>48.4</c:v>
                </c:pt>
                <c:pt idx="1684">
                  <c:v>48.48</c:v>
                </c:pt>
                <c:pt idx="1685">
                  <c:v>48.52</c:v>
                </c:pt>
                <c:pt idx="1686">
                  <c:v>48.52</c:v>
                </c:pt>
                <c:pt idx="1687">
                  <c:v>48.6</c:v>
                </c:pt>
                <c:pt idx="1688">
                  <c:v>48.68</c:v>
                </c:pt>
                <c:pt idx="1689">
                  <c:v>48.71</c:v>
                </c:pt>
                <c:pt idx="1690">
                  <c:v>48.84</c:v>
                </c:pt>
                <c:pt idx="1691">
                  <c:v>48.87</c:v>
                </c:pt>
                <c:pt idx="1692">
                  <c:v>47.18</c:v>
                </c:pt>
                <c:pt idx="1693">
                  <c:v>47.15</c:v>
                </c:pt>
                <c:pt idx="1694">
                  <c:v>47.18</c:v>
                </c:pt>
                <c:pt idx="1695">
                  <c:v>47.26</c:v>
                </c:pt>
                <c:pt idx="1696">
                  <c:v>47.3</c:v>
                </c:pt>
                <c:pt idx="1697">
                  <c:v>47.34</c:v>
                </c:pt>
                <c:pt idx="1698">
                  <c:v>47.34</c:v>
                </c:pt>
                <c:pt idx="1699">
                  <c:v>47.42</c:v>
                </c:pt>
                <c:pt idx="1700">
                  <c:v>47.5</c:v>
                </c:pt>
                <c:pt idx="1701">
                  <c:v>47.46</c:v>
                </c:pt>
                <c:pt idx="1702">
                  <c:v>47.54</c:v>
                </c:pt>
                <c:pt idx="1703">
                  <c:v>47.57</c:v>
                </c:pt>
                <c:pt idx="1704">
                  <c:v>47.61</c:v>
                </c:pt>
                <c:pt idx="1705">
                  <c:v>47.61</c:v>
                </c:pt>
                <c:pt idx="1706">
                  <c:v>47.69</c:v>
                </c:pt>
                <c:pt idx="1707">
                  <c:v>47.77</c:v>
                </c:pt>
                <c:pt idx="1708">
                  <c:v>47.81</c:v>
                </c:pt>
                <c:pt idx="1709">
                  <c:v>47.85</c:v>
                </c:pt>
                <c:pt idx="1710">
                  <c:v>47.96</c:v>
                </c:pt>
                <c:pt idx="1711">
                  <c:v>48</c:v>
                </c:pt>
                <c:pt idx="1712">
                  <c:v>48.04</c:v>
                </c:pt>
                <c:pt idx="1713">
                  <c:v>48.08</c:v>
                </c:pt>
                <c:pt idx="1714">
                  <c:v>48.08</c:v>
                </c:pt>
                <c:pt idx="1715">
                  <c:v>48.2</c:v>
                </c:pt>
                <c:pt idx="1716">
                  <c:v>48.2</c:v>
                </c:pt>
                <c:pt idx="1717">
                  <c:v>48.28</c:v>
                </c:pt>
                <c:pt idx="1718">
                  <c:v>48.32</c:v>
                </c:pt>
                <c:pt idx="1719">
                  <c:v>48.4</c:v>
                </c:pt>
                <c:pt idx="1720">
                  <c:v>48.48</c:v>
                </c:pt>
                <c:pt idx="1721">
                  <c:v>48.52</c:v>
                </c:pt>
                <c:pt idx="1722">
                  <c:v>48.52</c:v>
                </c:pt>
                <c:pt idx="1723">
                  <c:v>48.6</c:v>
                </c:pt>
                <c:pt idx="1724">
                  <c:v>48.68</c:v>
                </c:pt>
                <c:pt idx="1725">
                  <c:v>48.71</c:v>
                </c:pt>
                <c:pt idx="1726">
                  <c:v>48.84</c:v>
                </c:pt>
                <c:pt idx="1727">
                  <c:v>48.87</c:v>
                </c:pt>
                <c:pt idx="1728">
                  <c:v>52.85</c:v>
                </c:pt>
                <c:pt idx="1729">
                  <c:v>52.85</c:v>
                </c:pt>
                <c:pt idx="1730">
                  <c:v>52.94</c:v>
                </c:pt>
                <c:pt idx="1731">
                  <c:v>52.89</c:v>
                </c:pt>
                <c:pt idx="1732">
                  <c:v>52.98</c:v>
                </c:pt>
                <c:pt idx="1733">
                  <c:v>52.98</c:v>
                </c:pt>
                <c:pt idx="1734">
                  <c:v>53.02</c:v>
                </c:pt>
                <c:pt idx="1735">
                  <c:v>53.11</c:v>
                </c:pt>
                <c:pt idx="1736">
                  <c:v>53.16</c:v>
                </c:pt>
                <c:pt idx="1737">
                  <c:v>53.16</c:v>
                </c:pt>
                <c:pt idx="1738">
                  <c:v>53.25</c:v>
                </c:pt>
                <c:pt idx="1739">
                  <c:v>53.2</c:v>
                </c:pt>
                <c:pt idx="1740">
                  <c:v>53.25</c:v>
                </c:pt>
                <c:pt idx="1741">
                  <c:v>53.33</c:v>
                </c:pt>
                <c:pt idx="1742">
                  <c:v>53.33</c:v>
                </c:pt>
                <c:pt idx="1743">
                  <c:v>53.42</c:v>
                </c:pt>
                <c:pt idx="1744">
                  <c:v>53.42</c:v>
                </c:pt>
                <c:pt idx="1745">
                  <c:v>53.51</c:v>
                </c:pt>
                <c:pt idx="1746">
                  <c:v>53.6</c:v>
                </c:pt>
                <c:pt idx="1747">
                  <c:v>53.6</c:v>
                </c:pt>
                <c:pt idx="1748">
                  <c:v>53.64</c:v>
                </c:pt>
                <c:pt idx="1749">
                  <c:v>53.69</c:v>
                </c:pt>
                <c:pt idx="1750">
                  <c:v>53.78</c:v>
                </c:pt>
                <c:pt idx="1751">
                  <c:v>53.82</c:v>
                </c:pt>
                <c:pt idx="1752">
                  <c:v>53.91</c:v>
                </c:pt>
                <c:pt idx="1753">
                  <c:v>53.87</c:v>
                </c:pt>
                <c:pt idx="1754">
                  <c:v>53.96</c:v>
                </c:pt>
                <c:pt idx="1755">
                  <c:v>53.91</c:v>
                </c:pt>
                <c:pt idx="1756">
                  <c:v>54.05</c:v>
                </c:pt>
                <c:pt idx="1757">
                  <c:v>54.05</c:v>
                </c:pt>
                <c:pt idx="1758">
                  <c:v>54.23</c:v>
                </c:pt>
                <c:pt idx="1759">
                  <c:v>54.18</c:v>
                </c:pt>
                <c:pt idx="1760">
                  <c:v>54.18</c:v>
                </c:pt>
                <c:pt idx="1761">
                  <c:v>54.32</c:v>
                </c:pt>
                <c:pt idx="1762">
                  <c:v>54.32</c:v>
                </c:pt>
                <c:pt idx="1763">
                  <c:v>54.41</c:v>
                </c:pt>
                <c:pt idx="1764">
                  <c:v>52.85</c:v>
                </c:pt>
                <c:pt idx="1765">
                  <c:v>52.85</c:v>
                </c:pt>
                <c:pt idx="1766">
                  <c:v>52.94</c:v>
                </c:pt>
                <c:pt idx="1767">
                  <c:v>52.89</c:v>
                </c:pt>
                <c:pt idx="1768">
                  <c:v>52.98</c:v>
                </c:pt>
                <c:pt idx="1769">
                  <c:v>52.98</c:v>
                </c:pt>
                <c:pt idx="1770">
                  <c:v>53.02</c:v>
                </c:pt>
                <c:pt idx="1771">
                  <c:v>53.11</c:v>
                </c:pt>
                <c:pt idx="1772">
                  <c:v>53.16</c:v>
                </c:pt>
                <c:pt idx="1773">
                  <c:v>53.16</c:v>
                </c:pt>
                <c:pt idx="1774">
                  <c:v>53.25</c:v>
                </c:pt>
                <c:pt idx="1775">
                  <c:v>53.2</c:v>
                </c:pt>
                <c:pt idx="1776">
                  <c:v>53.25</c:v>
                </c:pt>
                <c:pt idx="1777">
                  <c:v>53.33</c:v>
                </c:pt>
                <c:pt idx="1778">
                  <c:v>53.33</c:v>
                </c:pt>
                <c:pt idx="1779">
                  <c:v>53.42</c:v>
                </c:pt>
                <c:pt idx="1780">
                  <c:v>53.42</c:v>
                </c:pt>
                <c:pt idx="1781">
                  <c:v>53.51</c:v>
                </c:pt>
                <c:pt idx="1782">
                  <c:v>53.6</c:v>
                </c:pt>
                <c:pt idx="1783">
                  <c:v>53.6</c:v>
                </c:pt>
                <c:pt idx="1784">
                  <c:v>53.64</c:v>
                </c:pt>
                <c:pt idx="1785">
                  <c:v>53.69</c:v>
                </c:pt>
                <c:pt idx="1786">
                  <c:v>53.78</c:v>
                </c:pt>
                <c:pt idx="1787">
                  <c:v>53.82</c:v>
                </c:pt>
                <c:pt idx="1788">
                  <c:v>53.91</c:v>
                </c:pt>
                <c:pt idx="1789">
                  <c:v>53.87</c:v>
                </c:pt>
                <c:pt idx="1790">
                  <c:v>53.96</c:v>
                </c:pt>
                <c:pt idx="1791">
                  <c:v>53.91</c:v>
                </c:pt>
                <c:pt idx="1792">
                  <c:v>54.05</c:v>
                </c:pt>
                <c:pt idx="1793">
                  <c:v>54.05</c:v>
                </c:pt>
                <c:pt idx="1794">
                  <c:v>54.23</c:v>
                </c:pt>
                <c:pt idx="1795">
                  <c:v>54.18</c:v>
                </c:pt>
                <c:pt idx="1796">
                  <c:v>54.18</c:v>
                </c:pt>
                <c:pt idx="1797">
                  <c:v>54.32</c:v>
                </c:pt>
                <c:pt idx="1798">
                  <c:v>54.32</c:v>
                </c:pt>
                <c:pt idx="1799">
                  <c:v>54.41</c:v>
                </c:pt>
                <c:pt idx="1800">
                  <c:v>52.85</c:v>
                </c:pt>
                <c:pt idx="1801">
                  <c:v>52.85</c:v>
                </c:pt>
                <c:pt idx="1802">
                  <c:v>52.94</c:v>
                </c:pt>
                <c:pt idx="1803">
                  <c:v>52.89</c:v>
                </c:pt>
                <c:pt idx="1804">
                  <c:v>52.98</c:v>
                </c:pt>
                <c:pt idx="1805">
                  <c:v>52.98</c:v>
                </c:pt>
                <c:pt idx="1806">
                  <c:v>53.02</c:v>
                </c:pt>
                <c:pt idx="1807">
                  <c:v>53.11</c:v>
                </c:pt>
                <c:pt idx="1808">
                  <c:v>53.16</c:v>
                </c:pt>
                <c:pt idx="1809">
                  <c:v>53.16</c:v>
                </c:pt>
                <c:pt idx="1810">
                  <c:v>53.25</c:v>
                </c:pt>
                <c:pt idx="1811">
                  <c:v>53.2</c:v>
                </c:pt>
                <c:pt idx="1812">
                  <c:v>53.25</c:v>
                </c:pt>
                <c:pt idx="1813">
                  <c:v>53.33</c:v>
                </c:pt>
                <c:pt idx="1814">
                  <c:v>53.33</c:v>
                </c:pt>
                <c:pt idx="1815">
                  <c:v>53.42</c:v>
                </c:pt>
                <c:pt idx="1816">
                  <c:v>53.42</c:v>
                </c:pt>
                <c:pt idx="1817">
                  <c:v>53.51</c:v>
                </c:pt>
                <c:pt idx="1818">
                  <c:v>53.6</c:v>
                </c:pt>
                <c:pt idx="1819">
                  <c:v>53.6</c:v>
                </c:pt>
                <c:pt idx="1820">
                  <c:v>53.64</c:v>
                </c:pt>
                <c:pt idx="1821">
                  <c:v>53.69</c:v>
                </c:pt>
                <c:pt idx="1822">
                  <c:v>53.78</c:v>
                </c:pt>
                <c:pt idx="1823">
                  <c:v>53.82</c:v>
                </c:pt>
                <c:pt idx="1824">
                  <c:v>53.91</c:v>
                </c:pt>
                <c:pt idx="1825">
                  <c:v>53.87</c:v>
                </c:pt>
                <c:pt idx="1826">
                  <c:v>53.96</c:v>
                </c:pt>
                <c:pt idx="1827">
                  <c:v>53.91</c:v>
                </c:pt>
                <c:pt idx="1828">
                  <c:v>54.05</c:v>
                </c:pt>
                <c:pt idx="1829">
                  <c:v>54.05</c:v>
                </c:pt>
                <c:pt idx="1830">
                  <c:v>54.23</c:v>
                </c:pt>
                <c:pt idx="1831">
                  <c:v>54.18</c:v>
                </c:pt>
                <c:pt idx="1832">
                  <c:v>54.18</c:v>
                </c:pt>
                <c:pt idx="1833">
                  <c:v>54.32</c:v>
                </c:pt>
                <c:pt idx="1834">
                  <c:v>54.32</c:v>
                </c:pt>
                <c:pt idx="1835">
                  <c:v>54.41</c:v>
                </c:pt>
                <c:pt idx="1836">
                  <c:v>52.85</c:v>
                </c:pt>
                <c:pt idx="1837">
                  <c:v>52.85</c:v>
                </c:pt>
                <c:pt idx="1838">
                  <c:v>52.94</c:v>
                </c:pt>
                <c:pt idx="1839">
                  <c:v>52.89</c:v>
                </c:pt>
                <c:pt idx="1840">
                  <c:v>52.98</c:v>
                </c:pt>
                <c:pt idx="1841">
                  <c:v>52.98</c:v>
                </c:pt>
                <c:pt idx="1842">
                  <c:v>53.02</c:v>
                </c:pt>
                <c:pt idx="1843">
                  <c:v>53.11</c:v>
                </c:pt>
                <c:pt idx="1844">
                  <c:v>53.16</c:v>
                </c:pt>
                <c:pt idx="1845">
                  <c:v>53.16</c:v>
                </c:pt>
                <c:pt idx="1846">
                  <c:v>53.25</c:v>
                </c:pt>
                <c:pt idx="1847">
                  <c:v>53.2</c:v>
                </c:pt>
                <c:pt idx="1848">
                  <c:v>53.25</c:v>
                </c:pt>
                <c:pt idx="1849">
                  <c:v>53.33</c:v>
                </c:pt>
                <c:pt idx="1850">
                  <c:v>53.33</c:v>
                </c:pt>
                <c:pt idx="1851">
                  <c:v>53.42</c:v>
                </c:pt>
                <c:pt idx="1852">
                  <c:v>53.42</c:v>
                </c:pt>
                <c:pt idx="1853">
                  <c:v>53.51</c:v>
                </c:pt>
                <c:pt idx="1854">
                  <c:v>53.6</c:v>
                </c:pt>
                <c:pt idx="1855">
                  <c:v>53.6</c:v>
                </c:pt>
                <c:pt idx="1856">
                  <c:v>53.64</c:v>
                </c:pt>
                <c:pt idx="1857">
                  <c:v>53.69</c:v>
                </c:pt>
                <c:pt idx="1858">
                  <c:v>53.78</c:v>
                </c:pt>
                <c:pt idx="1859">
                  <c:v>53.82</c:v>
                </c:pt>
                <c:pt idx="1860">
                  <c:v>53.91</c:v>
                </c:pt>
                <c:pt idx="1861">
                  <c:v>53.87</c:v>
                </c:pt>
                <c:pt idx="1862">
                  <c:v>53.96</c:v>
                </c:pt>
                <c:pt idx="1863">
                  <c:v>53.91</c:v>
                </c:pt>
                <c:pt idx="1864">
                  <c:v>54.05</c:v>
                </c:pt>
                <c:pt idx="1865">
                  <c:v>54.05</c:v>
                </c:pt>
                <c:pt idx="1866">
                  <c:v>54.23</c:v>
                </c:pt>
                <c:pt idx="1867">
                  <c:v>54.18</c:v>
                </c:pt>
                <c:pt idx="1868">
                  <c:v>54.18</c:v>
                </c:pt>
                <c:pt idx="1869">
                  <c:v>54.32</c:v>
                </c:pt>
                <c:pt idx="1870">
                  <c:v>54.32</c:v>
                </c:pt>
                <c:pt idx="1871">
                  <c:v>54.41</c:v>
                </c:pt>
                <c:pt idx="1872">
                  <c:v>58.25</c:v>
                </c:pt>
                <c:pt idx="1873">
                  <c:v>58.3</c:v>
                </c:pt>
                <c:pt idx="1874">
                  <c:v>58.35</c:v>
                </c:pt>
                <c:pt idx="1875">
                  <c:v>58.4</c:v>
                </c:pt>
                <c:pt idx="1876">
                  <c:v>58.45</c:v>
                </c:pt>
                <c:pt idx="1877">
                  <c:v>58.5</c:v>
                </c:pt>
                <c:pt idx="1878">
                  <c:v>58.5</c:v>
                </c:pt>
                <c:pt idx="1879">
                  <c:v>58.55</c:v>
                </c:pt>
                <c:pt idx="1880">
                  <c:v>58.6</c:v>
                </c:pt>
                <c:pt idx="1881">
                  <c:v>58.65</c:v>
                </c:pt>
                <c:pt idx="1882">
                  <c:v>58.7</c:v>
                </c:pt>
                <c:pt idx="1883">
                  <c:v>58.75</c:v>
                </c:pt>
                <c:pt idx="1884">
                  <c:v>58.8</c:v>
                </c:pt>
                <c:pt idx="1885">
                  <c:v>58.85</c:v>
                </c:pt>
                <c:pt idx="1886">
                  <c:v>58.9</c:v>
                </c:pt>
                <c:pt idx="1887">
                  <c:v>58.95</c:v>
                </c:pt>
                <c:pt idx="1888">
                  <c:v>59</c:v>
                </c:pt>
                <c:pt idx="1889">
                  <c:v>59.05</c:v>
                </c:pt>
                <c:pt idx="1890">
                  <c:v>59.05</c:v>
                </c:pt>
                <c:pt idx="1891">
                  <c:v>59.15</c:v>
                </c:pt>
                <c:pt idx="1892">
                  <c:v>59.15</c:v>
                </c:pt>
                <c:pt idx="1893">
                  <c:v>59.25</c:v>
                </c:pt>
                <c:pt idx="1894">
                  <c:v>59.36</c:v>
                </c:pt>
                <c:pt idx="1895">
                  <c:v>59.36</c:v>
                </c:pt>
                <c:pt idx="1896">
                  <c:v>59.41</c:v>
                </c:pt>
                <c:pt idx="1897">
                  <c:v>59.41</c:v>
                </c:pt>
                <c:pt idx="1898">
                  <c:v>59.51</c:v>
                </c:pt>
                <c:pt idx="1899">
                  <c:v>59.51</c:v>
                </c:pt>
                <c:pt idx="1900">
                  <c:v>59.61</c:v>
                </c:pt>
                <c:pt idx="1901">
                  <c:v>59.66</c:v>
                </c:pt>
                <c:pt idx="1902">
                  <c:v>59.71</c:v>
                </c:pt>
                <c:pt idx="1903">
                  <c:v>59.82</c:v>
                </c:pt>
                <c:pt idx="1904">
                  <c:v>59.82</c:v>
                </c:pt>
                <c:pt idx="1905">
                  <c:v>59.82</c:v>
                </c:pt>
                <c:pt idx="1906">
                  <c:v>59.92</c:v>
                </c:pt>
                <c:pt idx="1907">
                  <c:v>59.97</c:v>
                </c:pt>
                <c:pt idx="1908">
                  <c:v>58.25</c:v>
                </c:pt>
                <c:pt idx="1909">
                  <c:v>58.3</c:v>
                </c:pt>
                <c:pt idx="1910">
                  <c:v>58.35</c:v>
                </c:pt>
                <c:pt idx="1911">
                  <c:v>58.4</c:v>
                </c:pt>
                <c:pt idx="1912">
                  <c:v>58.45</c:v>
                </c:pt>
                <c:pt idx="1913">
                  <c:v>58.5</c:v>
                </c:pt>
                <c:pt idx="1914">
                  <c:v>58.5</c:v>
                </c:pt>
                <c:pt idx="1915">
                  <c:v>58.55</c:v>
                </c:pt>
                <c:pt idx="1916">
                  <c:v>58.6</c:v>
                </c:pt>
                <c:pt idx="1917">
                  <c:v>58.65</c:v>
                </c:pt>
                <c:pt idx="1918">
                  <c:v>58.7</c:v>
                </c:pt>
                <c:pt idx="1919">
                  <c:v>58.75</c:v>
                </c:pt>
                <c:pt idx="1920">
                  <c:v>58.8</c:v>
                </c:pt>
                <c:pt idx="1921">
                  <c:v>58.85</c:v>
                </c:pt>
                <c:pt idx="1922">
                  <c:v>58.9</c:v>
                </c:pt>
                <c:pt idx="1923">
                  <c:v>58.95</c:v>
                </c:pt>
                <c:pt idx="1924">
                  <c:v>59</c:v>
                </c:pt>
                <c:pt idx="1925">
                  <c:v>59.05</c:v>
                </c:pt>
                <c:pt idx="1926">
                  <c:v>59.05</c:v>
                </c:pt>
                <c:pt idx="1927">
                  <c:v>59.15</c:v>
                </c:pt>
                <c:pt idx="1928">
                  <c:v>59.15</c:v>
                </c:pt>
                <c:pt idx="1929">
                  <c:v>59.25</c:v>
                </c:pt>
                <c:pt idx="1930">
                  <c:v>59.36</c:v>
                </c:pt>
                <c:pt idx="1931">
                  <c:v>59.36</c:v>
                </c:pt>
                <c:pt idx="1932">
                  <c:v>59.41</c:v>
                </c:pt>
                <c:pt idx="1933">
                  <c:v>59.41</c:v>
                </c:pt>
                <c:pt idx="1934">
                  <c:v>59.51</c:v>
                </c:pt>
                <c:pt idx="1935">
                  <c:v>59.51</c:v>
                </c:pt>
                <c:pt idx="1936">
                  <c:v>59.61</c:v>
                </c:pt>
                <c:pt idx="1937">
                  <c:v>59.66</c:v>
                </c:pt>
                <c:pt idx="1938">
                  <c:v>59.71</c:v>
                </c:pt>
                <c:pt idx="1939">
                  <c:v>59.82</c:v>
                </c:pt>
                <c:pt idx="1940">
                  <c:v>59.82</c:v>
                </c:pt>
                <c:pt idx="1941">
                  <c:v>59.82</c:v>
                </c:pt>
                <c:pt idx="1942">
                  <c:v>59.92</c:v>
                </c:pt>
                <c:pt idx="1943">
                  <c:v>59.97</c:v>
                </c:pt>
                <c:pt idx="1944">
                  <c:v>58.25</c:v>
                </c:pt>
                <c:pt idx="1945">
                  <c:v>58.3</c:v>
                </c:pt>
                <c:pt idx="1946">
                  <c:v>58.35</c:v>
                </c:pt>
                <c:pt idx="1947">
                  <c:v>58.4</c:v>
                </c:pt>
                <c:pt idx="1948">
                  <c:v>58.45</c:v>
                </c:pt>
                <c:pt idx="1949">
                  <c:v>58.5</c:v>
                </c:pt>
                <c:pt idx="1950">
                  <c:v>58.5</c:v>
                </c:pt>
                <c:pt idx="1951">
                  <c:v>58.55</c:v>
                </c:pt>
                <c:pt idx="1952">
                  <c:v>58.6</c:v>
                </c:pt>
                <c:pt idx="1953">
                  <c:v>58.65</c:v>
                </c:pt>
                <c:pt idx="1954">
                  <c:v>58.7</c:v>
                </c:pt>
                <c:pt idx="1955">
                  <c:v>58.75</c:v>
                </c:pt>
                <c:pt idx="1956">
                  <c:v>58.8</c:v>
                </c:pt>
                <c:pt idx="1957">
                  <c:v>58.85</c:v>
                </c:pt>
                <c:pt idx="1958">
                  <c:v>58.9</c:v>
                </c:pt>
                <c:pt idx="1959">
                  <c:v>58.95</c:v>
                </c:pt>
                <c:pt idx="1960">
                  <c:v>59</c:v>
                </c:pt>
                <c:pt idx="1961">
                  <c:v>59.05</c:v>
                </c:pt>
                <c:pt idx="1962">
                  <c:v>59.05</c:v>
                </c:pt>
                <c:pt idx="1963">
                  <c:v>59.15</c:v>
                </c:pt>
                <c:pt idx="1964">
                  <c:v>59.15</c:v>
                </c:pt>
                <c:pt idx="1965">
                  <c:v>59.25</c:v>
                </c:pt>
                <c:pt idx="1966">
                  <c:v>59.36</c:v>
                </c:pt>
                <c:pt idx="1967">
                  <c:v>59.36</c:v>
                </c:pt>
                <c:pt idx="1968">
                  <c:v>59.41</c:v>
                </c:pt>
                <c:pt idx="1969">
                  <c:v>59.41</c:v>
                </c:pt>
                <c:pt idx="1970">
                  <c:v>59.51</c:v>
                </c:pt>
                <c:pt idx="1971">
                  <c:v>59.51</c:v>
                </c:pt>
                <c:pt idx="1972">
                  <c:v>59.61</c:v>
                </c:pt>
                <c:pt idx="1973">
                  <c:v>59.66</c:v>
                </c:pt>
                <c:pt idx="1974">
                  <c:v>59.71</c:v>
                </c:pt>
                <c:pt idx="1975">
                  <c:v>59.82</c:v>
                </c:pt>
                <c:pt idx="1976">
                  <c:v>59.82</c:v>
                </c:pt>
                <c:pt idx="1977">
                  <c:v>59.82</c:v>
                </c:pt>
                <c:pt idx="1978">
                  <c:v>59.92</c:v>
                </c:pt>
                <c:pt idx="1979">
                  <c:v>59.97</c:v>
                </c:pt>
                <c:pt idx="1980">
                  <c:v>58.25</c:v>
                </c:pt>
                <c:pt idx="1981">
                  <c:v>58.3</c:v>
                </c:pt>
                <c:pt idx="1982">
                  <c:v>58.35</c:v>
                </c:pt>
                <c:pt idx="1983">
                  <c:v>58.4</c:v>
                </c:pt>
                <c:pt idx="1984">
                  <c:v>58.45</c:v>
                </c:pt>
                <c:pt idx="1985">
                  <c:v>58.5</c:v>
                </c:pt>
                <c:pt idx="1986">
                  <c:v>58.5</c:v>
                </c:pt>
                <c:pt idx="1987">
                  <c:v>58.55</c:v>
                </c:pt>
                <c:pt idx="1988">
                  <c:v>58.6</c:v>
                </c:pt>
                <c:pt idx="1989">
                  <c:v>58.65</c:v>
                </c:pt>
                <c:pt idx="1990">
                  <c:v>58.7</c:v>
                </c:pt>
                <c:pt idx="1991">
                  <c:v>58.75</c:v>
                </c:pt>
                <c:pt idx="1992">
                  <c:v>58.8</c:v>
                </c:pt>
                <c:pt idx="1993">
                  <c:v>58.85</c:v>
                </c:pt>
                <c:pt idx="1994">
                  <c:v>58.9</c:v>
                </c:pt>
                <c:pt idx="1995">
                  <c:v>58.95</c:v>
                </c:pt>
                <c:pt idx="1996">
                  <c:v>59</c:v>
                </c:pt>
                <c:pt idx="1997">
                  <c:v>59.05</c:v>
                </c:pt>
                <c:pt idx="1998">
                  <c:v>59.05</c:v>
                </c:pt>
                <c:pt idx="1999">
                  <c:v>59.15</c:v>
                </c:pt>
                <c:pt idx="2000">
                  <c:v>59.15</c:v>
                </c:pt>
                <c:pt idx="2001">
                  <c:v>59.25</c:v>
                </c:pt>
                <c:pt idx="2002">
                  <c:v>59.36</c:v>
                </c:pt>
                <c:pt idx="2003">
                  <c:v>59.36</c:v>
                </c:pt>
                <c:pt idx="2004">
                  <c:v>59.41</c:v>
                </c:pt>
                <c:pt idx="2005">
                  <c:v>59.41</c:v>
                </c:pt>
                <c:pt idx="2006">
                  <c:v>59.51</c:v>
                </c:pt>
                <c:pt idx="2007">
                  <c:v>59.51</c:v>
                </c:pt>
                <c:pt idx="2008">
                  <c:v>59.61</c:v>
                </c:pt>
                <c:pt idx="2009">
                  <c:v>59.66</c:v>
                </c:pt>
                <c:pt idx="2010">
                  <c:v>59.71</c:v>
                </c:pt>
                <c:pt idx="2011">
                  <c:v>59.82</c:v>
                </c:pt>
                <c:pt idx="2012">
                  <c:v>59.82</c:v>
                </c:pt>
                <c:pt idx="2013">
                  <c:v>59.82</c:v>
                </c:pt>
                <c:pt idx="2014">
                  <c:v>59.92</c:v>
                </c:pt>
                <c:pt idx="2015">
                  <c:v>59.97</c:v>
                </c:pt>
                <c:pt idx="2016">
                  <c:v>63.86</c:v>
                </c:pt>
                <c:pt idx="2017">
                  <c:v>63.91</c:v>
                </c:pt>
                <c:pt idx="2018">
                  <c:v>63.91</c:v>
                </c:pt>
                <c:pt idx="2019">
                  <c:v>63.97</c:v>
                </c:pt>
                <c:pt idx="2020">
                  <c:v>64.099999999999994</c:v>
                </c:pt>
                <c:pt idx="2021">
                  <c:v>64.099999999999994</c:v>
                </c:pt>
                <c:pt idx="2022">
                  <c:v>64.16</c:v>
                </c:pt>
                <c:pt idx="2023">
                  <c:v>64.28</c:v>
                </c:pt>
                <c:pt idx="2024">
                  <c:v>64.28</c:v>
                </c:pt>
                <c:pt idx="2025">
                  <c:v>64.34</c:v>
                </c:pt>
                <c:pt idx="2026">
                  <c:v>64.34</c:v>
                </c:pt>
                <c:pt idx="2027">
                  <c:v>64.400000000000006</c:v>
                </c:pt>
                <c:pt idx="2028">
                  <c:v>64.47</c:v>
                </c:pt>
                <c:pt idx="2029">
                  <c:v>64.53</c:v>
                </c:pt>
                <c:pt idx="2030">
                  <c:v>64.59</c:v>
                </c:pt>
                <c:pt idx="2031">
                  <c:v>64.66</c:v>
                </c:pt>
                <c:pt idx="2032">
                  <c:v>64.66</c:v>
                </c:pt>
                <c:pt idx="2033">
                  <c:v>64.84</c:v>
                </c:pt>
                <c:pt idx="2034">
                  <c:v>64.84</c:v>
                </c:pt>
                <c:pt idx="2035">
                  <c:v>64.91</c:v>
                </c:pt>
                <c:pt idx="2036">
                  <c:v>64.91</c:v>
                </c:pt>
                <c:pt idx="2037">
                  <c:v>64.98</c:v>
                </c:pt>
                <c:pt idx="2038">
                  <c:v>65.040000000000006</c:v>
                </c:pt>
                <c:pt idx="2039">
                  <c:v>65.099999999999994</c:v>
                </c:pt>
                <c:pt idx="2040">
                  <c:v>65.22</c:v>
                </c:pt>
                <c:pt idx="2041">
                  <c:v>65.23</c:v>
                </c:pt>
                <c:pt idx="2042">
                  <c:v>65.290000000000006</c:v>
                </c:pt>
                <c:pt idx="2043">
                  <c:v>65.41</c:v>
                </c:pt>
                <c:pt idx="2044">
                  <c:v>65.42</c:v>
                </c:pt>
                <c:pt idx="2045">
                  <c:v>65.540000000000006</c:v>
                </c:pt>
                <c:pt idx="2046">
                  <c:v>65.66</c:v>
                </c:pt>
                <c:pt idx="2047">
                  <c:v>65.73</c:v>
                </c:pt>
                <c:pt idx="2048">
                  <c:v>65.8</c:v>
                </c:pt>
                <c:pt idx="2049">
                  <c:v>65.86</c:v>
                </c:pt>
                <c:pt idx="2050">
                  <c:v>65.930000000000007</c:v>
                </c:pt>
                <c:pt idx="2051">
                  <c:v>65.989999999999995</c:v>
                </c:pt>
                <c:pt idx="2052">
                  <c:v>63.86</c:v>
                </c:pt>
                <c:pt idx="2053">
                  <c:v>63.91</c:v>
                </c:pt>
                <c:pt idx="2054">
                  <c:v>63.91</c:v>
                </c:pt>
                <c:pt idx="2055">
                  <c:v>63.97</c:v>
                </c:pt>
                <c:pt idx="2056">
                  <c:v>64.099999999999994</c:v>
                </c:pt>
                <c:pt idx="2057">
                  <c:v>64.099999999999994</c:v>
                </c:pt>
                <c:pt idx="2058">
                  <c:v>64.16</c:v>
                </c:pt>
                <c:pt idx="2059">
                  <c:v>64.28</c:v>
                </c:pt>
                <c:pt idx="2060">
                  <c:v>64.28</c:v>
                </c:pt>
                <c:pt idx="2061">
                  <c:v>64.34</c:v>
                </c:pt>
                <c:pt idx="2062">
                  <c:v>64.34</c:v>
                </c:pt>
                <c:pt idx="2063">
                  <c:v>64.400000000000006</c:v>
                </c:pt>
                <c:pt idx="2064">
                  <c:v>64.47</c:v>
                </c:pt>
                <c:pt idx="2065">
                  <c:v>64.53</c:v>
                </c:pt>
                <c:pt idx="2066">
                  <c:v>64.59</c:v>
                </c:pt>
                <c:pt idx="2067">
                  <c:v>64.66</c:v>
                </c:pt>
                <c:pt idx="2068">
                  <c:v>64.66</c:v>
                </c:pt>
                <c:pt idx="2069">
                  <c:v>64.84</c:v>
                </c:pt>
                <c:pt idx="2070">
                  <c:v>64.84</c:v>
                </c:pt>
                <c:pt idx="2071">
                  <c:v>64.91</c:v>
                </c:pt>
                <c:pt idx="2072">
                  <c:v>64.91</c:v>
                </c:pt>
                <c:pt idx="2073">
                  <c:v>64.98</c:v>
                </c:pt>
                <c:pt idx="2074">
                  <c:v>65.040000000000006</c:v>
                </c:pt>
                <c:pt idx="2075">
                  <c:v>65.099999999999994</c:v>
                </c:pt>
                <c:pt idx="2076">
                  <c:v>65.22</c:v>
                </c:pt>
                <c:pt idx="2077">
                  <c:v>65.23</c:v>
                </c:pt>
                <c:pt idx="2078">
                  <c:v>65.290000000000006</c:v>
                </c:pt>
                <c:pt idx="2079">
                  <c:v>65.41</c:v>
                </c:pt>
                <c:pt idx="2080">
                  <c:v>65.42</c:v>
                </c:pt>
                <c:pt idx="2081">
                  <c:v>65.540000000000006</c:v>
                </c:pt>
                <c:pt idx="2082">
                  <c:v>65.66</c:v>
                </c:pt>
                <c:pt idx="2083">
                  <c:v>65.73</c:v>
                </c:pt>
                <c:pt idx="2084">
                  <c:v>65.8</c:v>
                </c:pt>
                <c:pt idx="2085">
                  <c:v>65.86</c:v>
                </c:pt>
                <c:pt idx="2086">
                  <c:v>65.930000000000007</c:v>
                </c:pt>
                <c:pt idx="2087">
                  <c:v>65.989999999999995</c:v>
                </c:pt>
                <c:pt idx="2088">
                  <c:v>63.86</c:v>
                </c:pt>
                <c:pt idx="2089">
                  <c:v>63.91</c:v>
                </c:pt>
                <c:pt idx="2090">
                  <c:v>63.91</c:v>
                </c:pt>
                <c:pt idx="2091">
                  <c:v>63.97</c:v>
                </c:pt>
                <c:pt idx="2092">
                  <c:v>64.099999999999994</c:v>
                </c:pt>
                <c:pt idx="2093">
                  <c:v>64.099999999999994</c:v>
                </c:pt>
                <c:pt idx="2094">
                  <c:v>64.16</c:v>
                </c:pt>
                <c:pt idx="2095">
                  <c:v>64.28</c:v>
                </c:pt>
                <c:pt idx="2096">
                  <c:v>64.28</c:v>
                </c:pt>
                <c:pt idx="2097">
                  <c:v>64.34</c:v>
                </c:pt>
                <c:pt idx="2098">
                  <c:v>64.34</c:v>
                </c:pt>
                <c:pt idx="2099">
                  <c:v>64.400000000000006</c:v>
                </c:pt>
                <c:pt idx="2100">
                  <c:v>64.47</c:v>
                </c:pt>
                <c:pt idx="2101">
                  <c:v>64.53</c:v>
                </c:pt>
                <c:pt idx="2102">
                  <c:v>64.59</c:v>
                </c:pt>
                <c:pt idx="2103">
                  <c:v>64.66</c:v>
                </c:pt>
                <c:pt idx="2104">
                  <c:v>64.66</c:v>
                </c:pt>
                <c:pt idx="2105">
                  <c:v>64.84</c:v>
                </c:pt>
                <c:pt idx="2106">
                  <c:v>64.84</c:v>
                </c:pt>
                <c:pt idx="2107">
                  <c:v>64.91</c:v>
                </c:pt>
                <c:pt idx="2108">
                  <c:v>64.91</c:v>
                </c:pt>
                <c:pt idx="2109">
                  <c:v>64.98</c:v>
                </c:pt>
                <c:pt idx="2110">
                  <c:v>65.040000000000006</c:v>
                </c:pt>
                <c:pt idx="2111">
                  <c:v>65.099999999999994</c:v>
                </c:pt>
                <c:pt idx="2112">
                  <c:v>65.22</c:v>
                </c:pt>
                <c:pt idx="2113">
                  <c:v>65.23</c:v>
                </c:pt>
                <c:pt idx="2114">
                  <c:v>65.290000000000006</c:v>
                </c:pt>
                <c:pt idx="2115">
                  <c:v>65.41</c:v>
                </c:pt>
                <c:pt idx="2116">
                  <c:v>65.42</c:v>
                </c:pt>
                <c:pt idx="2117">
                  <c:v>65.540000000000006</c:v>
                </c:pt>
                <c:pt idx="2118">
                  <c:v>65.66</c:v>
                </c:pt>
                <c:pt idx="2119">
                  <c:v>65.73</c:v>
                </c:pt>
                <c:pt idx="2120">
                  <c:v>65.8</c:v>
                </c:pt>
                <c:pt idx="2121">
                  <c:v>65.86</c:v>
                </c:pt>
                <c:pt idx="2122">
                  <c:v>65.930000000000007</c:v>
                </c:pt>
                <c:pt idx="2123">
                  <c:v>65.989999999999995</c:v>
                </c:pt>
                <c:pt idx="2124">
                  <c:v>63.86</c:v>
                </c:pt>
                <c:pt idx="2125">
                  <c:v>63.91</c:v>
                </c:pt>
                <c:pt idx="2126">
                  <c:v>63.91</c:v>
                </c:pt>
                <c:pt idx="2127">
                  <c:v>63.97</c:v>
                </c:pt>
                <c:pt idx="2128">
                  <c:v>64.099999999999994</c:v>
                </c:pt>
                <c:pt idx="2129">
                  <c:v>64.099999999999994</c:v>
                </c:pt>
                <c:pt idx="2130">
                  <c:v>64.16</c:v>
                </c:pt>
                <c:pt idx="2131">
                  <c:v>64.28</c:v>
                </c:pt>
                <c:pt idx="2132">
                  <c:v>64.28</c:v>
                </c:pt>
                <c:pt idx="2133">
                  <c:v>64.34</c:v>
                </c:pt>
                <c:pt idx="2134">
                  <c:v>64.34</c:v>
                </c:pt>
                <c:pt idx="2135">
                  <c:v>64.400000000000006</c:v>
                </c:pt>
                <c:pt idx="2136">
                  <c:v>64.47</c:v>
                </c:pt>
                <c:pt idx="2137">
                  <c:v>64.53</c:v>
                </c:pt>
                <c:pt idx="2138">
                  <c:v>64.59</c:v>
                </c:pt>
                <c:pt idx="2139">
                  <c:v>64.66</c:v>
                </c:pt>
                <c:pt idx="2140">
                  <c:v>64.66</c:v>
                </c:pt>
                <c:pt idx="2141">
                  <c:v>64.84</c:v>
                </c:pt>
                <c:pt idx="2142">
                  <c:v>64.84</c:v>
                </c:pt>
                <c:pt idx="2143">
                  <c:v>64.91</c:v>
                </c:pt>
                <c:pt idx="2144">
                  <c:v>64.91</c:v>
                </c:pt>
                <c:pt idx="2145">
                  <c:v>64.98</c:v>
                </c:pt>
                <c:pt idx="2146">
                  <c:v>65.040000000000006</c:v>
                </c:pt>
                <c:pt idx="2147">
                  <c:v>65.099999999999994</c:v>
                </c:pt>
                <c:pt idx="2148">
                  <c:v>65.22</c:v>
                </c:pt>
                <c:pt idx="2149">
                  <c:v>65.23</c:v>
                </c:pt>
                <c:pt idx="2150">
                  <c:v>65.290000000000006</c:v>
                </c:pt>
                <c:pt idx="2151">
                  <c:v>65.41</c:v>
                </c:pt>
                <c:pt idx="2152">
                  <c:v>65.42</c:v>
                </c:pt>
                <c:pt idx="2153">
                  <c:v>65.540000000000006</c:v>
                </c:pt>
                <c:pt idx="2154">
                  <c:v>65.66</c:v>
                </c:pt>
                <c:pt idx="2155">
                  <c:v>65.73</c:v>
                </c:pt>
                <c:pt idx="2156">
                  <c:v>65.8</c:v>
                </c:pt>
                <c:pt idx="2157">
                  <c:v>65.86</c:v>
                </c:pt>
                <c:pt idx="2158">
                  <c:v>65.930000000000007</c:v>
                </c:pt>
                <c:pt idx="2159">
                  <c:v>65.989999999999995</c:v>
                </c:pt>
                <c:pt idx="2160">
                  <c:v>70.260000000000005</c:v>
                </c:pt>
                <c:pt idx="2161">
                  <c:v>70.27</c:v>
                </c:pt>
                <c:pt idx="2162">
                  <c:v>70.2</c:v>
                </c:pt>
                <c:pt idx="2163">
                  <c:v>70.33</c:v>
                </c:pt>
                <c:pt idx="2164">
                  <c:v>70.34</c:v>
                </c:pt>
                <c:pt idx="2165">
                  <c:v>70.34</c:v>
                </c:pt>
                <c:pt idx="2166">
                  <c:v>70.47</c:v>
                </c:pt>
                <c:pt idx="2167">
                  <c:v>70.48</c:v>
                </c:pt>
                <c:pt idx="2168">
                  <c:v>70.48</c:v>
                </c:pt>
                <c:pt idx="2169">
                  <c:v>70.62</c:v>
                </c:pt>
                <c:pt idx="2170">
                  <c:v>70.62</c:v>
                </c:pt>
                <c:pt idx="2171">
                  <c:v>70.760000000000005</c:v>
                </c:pt>
                <c:pt idx="2172">
                  <c:v>70.83</c:v>
                </c:pt>
                <c:pt idx="2173">
                  <c:v>70.84</c:v>
                </c:pt>
                <c:pt idx="2174">
                  <c:v>70.91</c:v>
                </c:pt>
                <c:pt idx="2175">
                  <c:v>70.98</c:v>
                </c:pt>
                <c:pt idx="2176">
                  <c:v>71.05</c:v>
                </c:pt>
                <c:pt idx="2177">
                  <c:v>70.98</c:v>
                </c:pt>
                <c:pt idx="2178">
                  <c:v>71.05</c:v>
                </c:pt>
                <c:pt idx="2179">
                  <c:v>71.180000000000007</c:v>
                </c:pt>
                <c:pt idx="2180">
                  <c:v>71.12</c:v>
                </c:pt>
                <c:pt idx="2181">
                  <c:v>71.25</c:v>
                </c:pt>
                <c:pt idx="2182">
                  <c:v>71.319999999999993</c:v>
                </c:pt>
                <c:pt idx="2183">
                  <c:v>71.319999999999993</c:v>
                </c:pt>
                <c:pt idx="2184">
                  <c:v>71.39</c:v>
                </c:pt>
                <c:pt idx="2185">
                  <c:v>71.39</c:v>
                </c:pt>
                <c:pt idx="2186">
                  <c:v>71.52</c:v>
                </c:pt>
                <c:pt idx="2187">
                  <c:v>71.52</c:v>
                </c:pt>
                <c:pt idx="2188">
                  <c:v>71.59</c:v>
                </c:pt>
                <c:pt idx="2189">
                  <c:v>71.59</c:v>
                </c:pt>
                <c:pt idx="2190">
                  <c:v>71.72</c:v>
                </c:pt>
                <c:pt idx="2191">
                  <c:v>71.790000000000006</c:v>
                </c:pt>
                <c:pt idx="2192">
                  <c:v>71.790000000000006</c:v>
                </c:pt>
                <c:pt idx="2193">
                  <c:v>71.930000000000007</c:v>
                </c:pt>
                <c:pt idx="2194">
                  <c:v>71.930000000000007</c:v>
                </c:pt>
                <c:pt idx="2195">
                  <c:v>72</c:v>
                </c:pt>
                <c:pt idx="2196">
                  <c:v>70.260000000000005</c:v>
                </c:pt>
                <c:pt idx="2197">
                  <c:v>70.27</c:v>
                </c:pt>
                <c:pt idx="2198">
                  <c:v>70.2</c:v>
                </c:pt>
                <c:pt idx="2199">
                  <c:v>70.33</c:v>
                </c:pt>
                <c:pt idx="2200">
                  <c:v>70.34</c:v>
                </c:pt>
                <c:pt idx="2201">
                  <c:v>70.34</c:v>
                </c:pt>
                <c:pt idx="2202">
                  <c:v>70.47</c:v>
                </c:pt>
                <c:pt idx="2203">
                  <c:v>70.48</c:v>
                </c:pt>
                <c:pt idx="2204">
                  <c:v>70.48</c:v>
                </c:pt>
                <c:pt idx="2205">
                  <c:v>70.62</c:v>
                </c:pt>
                <c:pt idx="2206">
                  <c:v>70.62</c:v>
                </c:pt>
                <c:pt idx="2207">
                  <c:v>70.760000000000005</c:v>
                </c:pt>
                <c:pt idx="2208">
                  <c:v>70.83</c:v>
                </c:pt>
                <c:pt idx="2209">
                  <c:v>70.84</c:v>
                </c:pt>
                <c:pt idx="2210">
                  <c:v>70.91</c:v>
                </c:pt>
                <c:pt idx="2211">
                  <c:v>70.98</c:v>
                </c:pt>
                <c:pt idx="2212">
                  <c:v>71.05</c:v>
                </c:pt>
                <c:pt idx="2213">
                  <c:v>70.98</c:v>
                </c:pt>
                <c:pt idx="2214">
                  <c:v>71.05</c:v>
                </c:pt>
                <c:pt idx="2215">
                  <c:v>71.180000000000007</c:v>
                </c:pt>
                <c:pt idx="2216">
                  <c:v>71.12</c:v>
                </c:pt>
                <c:pt idx="2217">
                  <c:v>71.25</c:v>
                </c:pt>
                <c:pt idx="2218">
                  <c:v>71.319999999999993</c:v>
                </c:pt>
                <c:pt idx="2219">
                  <c:v>71.319999999999993</c:v>
                </c:pt>
                <c:pt idx="2220">
                  <c:v>71.39</c:v>
                </c:pt>
                <c:pt idx="2221">
                  <c:v>71.39</c:v>
                </c:pt>
                <c:pt idx="2222">
                  <c:v>71.52</c:v>
                </c:pt>
                <c:pt idx="2223">
                  <c:v>71.52</c:v>
                </c:pt>
                <c:pt idx="2224">
                  <c:v>71.59</c:v>
                </c:pt>
                <c:pt idx="2225">
                  <c:v>71.59</c:v>
                </c:pt>
                <c:pt idx="2226">
                  <c:v>71.72</c:v>
                </c:pt>
                <c:pt idx="2227">
                  <c:v>71.790000000000006</c:v>
                </c:pt>
                <c:pt idx="2228">
                  <c:v>71.790000000000006</c:v>
                </c:pt>
                <c:pt idx="2229">
                  <c:v>71.930000000000007</c:v>
                </c:pt>
                <c:pt idx="2230">
                  <c:v>71.930000000000007</c:v>
                </c:pt>
                <c:pt idx="2231">
                  <c:v>72</c:v>
                </c:pt>
                <c:pt idx="2232">
                  <c:v>70.260000000000005</c:v>
                </c:pt>
                <c:pt idx="2233">
                  <c:v>70.27</c:v>
                </c:pt>
                <c:pt idx="2234">
                  <c:v>70.2</c:v>
                </c:pt>
                <c:pt idx="2235">
                  <c:v>70.33</c:v>
                </c:pt>
                <c:pt idx="2236">
                  <c:v>70.34</c:v>
                </c:pt>
                <c:pt idx="2237">
                  <c:v>70.34</c:v>
                </c:pt>
                <c:pt idx="2238">
                  <c:v>70.47</c:v>
                </c:pt>
                <c:pt idx="2239">
                  <c:v>70.48</c:v>
                </c:pt>
                <c:pt idx="2240">
                  <c:v>70.48</c:v>
                </c:pt>
                <c:pt idx="2241">
                  <c:v>70.62</c:v>
                </c:pt>
                <c:pt idx="2242">
                  <c:v>70.62</c:v>
                </c:pt>
                <c:pt idx="2243">
                  <c:v>70.760000000000005</c:v>
                </c:pt>
                <c:pt idx="2244">
                  <c:v>70.83</c:v>
                </c:pt>
                <c:pt idx="2245">
                  <c:v>70.84</c:v>
                </c:pt>
                <c:pt idx="2246">
                  <c:v>70.91</c:v>
                </c:pt>
                <c:pt idx="2247">
                  <c:v>70.98</c:v>
                </c:pt>
                <c:pt idx="2248">
                  <c:v>71.05</c:v>
                </c:pt>
                <c:pt idx="2249">
                  <c:v>70.98</c:v>
                </c:pt>
                <c:pt idx="2250">
                  <c:v>71.05</c:v>
                </c:pt>
                <c:pt idx="2251">
                  <c:v>71.180000000000007</c:v>
                </c:pt>
                <c:pt idx="2252">
                  <c:v>71.12</c:v>
                </c:pt>
                <c:pt idx="2253">
                  <c:v>71.25</c:v>
                </c:pt>
                <c:pt idx="2254">
                  <c:v>71.319999999999993</c:v>
                </c:pt>
                <c:pt idx="2255">
                  <c:v>71.319999999999993</c:v>
                </c:pt>
                <c:pt idx="2256">
                  <c:v>71.39</c:v>
                </c:pt>
                <c:pt idx="2257">
                  <c:v>71.39</c:v>
                </c:pt>
                <c:pt idx="2258">
                  <c:v>71.52</c:v>
                </c:pt>
                <c:pt idx="2259">
                  <c:v>71.52</c:v>
                </c:pt>
                <c:pt idx="2260">
                  <c:v>71.59</c:v>
                </c:pt>
                <c:pt idx="2261">
                  <c:v>71.59</c:v>
                </c:pt>
                <c:pt idx="2262">
                  <c:v>71.72</c:v>
                </c:pt>
                <c:pt idx="2263">
                  <c:v>71.790000000000006</c:v>
                </c:pt>
                <c:pt idx="2264">
                  <c:v>71.790000000000006</c:v>
                </c:pt>
                <c:pt idx="2265">
                  <c:v>71.930000000000007</c:v>
                </c:pt>
                <c:pt idx="2266">
                  <c:v>71.930000000000007</c:v>
                </c:pt>
                <c:pt idx="2267">
                  <c:v>72</c:v>
                </c:pt>
                <c:pt idx="2268">
                  <c:v>70.260000000000005</c:v>
                </c:pt>
                <c:pt idx="2269">
                  <c:v>70.27</c:v>
                </c:pt>
                <c:pt idx="2270">
                  <c:v>70.2</c:v>
                </c:pt>
                <c:pt idx="2271">
                  <c:v>70.33</c:v>
                </c:pt>
                <c:pt idx="2272">
                  <c:v>70.34</c:v>
                </c:pt>
                <c:pt idx="2273">
                  <c:v>70.34</c:v>
                </c:pt>
                <c:pt idx="2274">
                  <c:v>70.47</c:v>
                </c:pt>
                <c:pt idx="2275">
                  <c:v>70.48</c:v>
                </c:pt>
                <c:pt idx="2276">
                  <c:v>70.48</c:v>
                </c:pt>
                <c:pt idx="2277">
                  <c:v>70.62</c:v>
                </c:pt>
                <c:pt idx="2278">
                  <c:v>70.62</c:v>
                </c:pt>
                <c:pt idx="2279">
                  <c:v>70.760000000000005</c:v>
                </c:pt>
                <c:pt idx="2280">
                  <c:v>70.83</c:v>
                </c:pt>
                <c:pt idx="2281">
                  <c:v>70.84</c:v>
                </c:pt>
                <c:pt idx="2282">
                  <c:v>70.91</c:v>
                </c:pt>
                <c:pt idx="2283">
                  <c:v>70.98</c:v>
                </c:pt>
                <c:pt idx="2284">
                  <c:v>71.05</c:v>
                </c:pt>
                <c:pt idx="2285">
                  <c:v>70.98</c:v>
                </c:pt>
                <c:pt idx="2286">
                  <c:v>71.05</c:v>
                </c:pt>
                <c:pt idx="2287">
                  <c:v>71.180000000000007</c:v>
                </c:pt>
                <c:pt idx="2288">
                  <c:v>71.12</c:v>
                </c:pt>
                <c:pt idx="2289">
                  <c:v>71.25</c:v>
                </c:pt>
                <c:pt idx="2290">
                  <c:v>71.319999999999993</c:v>
                </c:pt>
                <c:pt idx="2291">
                  <c:v>71.319999999999993</c:v>
                </c:pt>
                <c:pt idx="2292">
                  <c:v>71.39</c:v>
                </c:pt>
                <c:pt idx="2293">
                  <c:v>71.39</c:v>
                </c:pt>
                <c:pt idx="2294">
                  <c:v>71.52</c:v>
                </c:pt>
                <c:pt idx="2295">
                  <c:v>71.52</c:v>
                </c:pt>
                <c:pt idx="2296">
                  <c:v>71.59</c:v>
                </c:pt>
                <c:pt idx="2297">
                  <c:v>71.59</c:v>
                </c:pt>
                <c:pt idx="2298">
                  <c:v>71.72</c:v>
                </c:pt>
                <c:pt idx="2299">
                  <c:v>71.790000000000006</c:v>
                </c:pt>
                <c:pt idx="2300">
                  <c:v>71.790000000000006</c:v>
                </c:pt>
                <c:pt idx="2301">
                  <c:v>71.930000000000007</c:v>
                </c:pt>
                <c:pt idx="2302">
                  <c:v>71.930000000000007</c:v>
                </c:pt>
                <c:pt idx="2303">
                  <c:v>72</c:v>
                </c:pt>
                <c:pt idx="2304">
                  <c:v>79.02</c:v>
                </c:pt>
                <c:pt idx="2305">
                  <c:v>78.540000000000006</c:v>
                </c:pt>
                <c:pt idx="2306">
                  <c:v>78.13</c:v>
                </c:pt>
                <c:pt idx="2307">
                  <c:v>77.97</c:v>
                </c:pt>
                <c:pt idx="2308">
                  <c:v>77.81</c:v>
                </c:pt>
                <c:pt idx="2309">
                  <c:v>77.73</c:v>
                </c:pt>
                <c:pt idx="2310">
                  <c:v>77.73</c:v>
                </c:pt>
                <c:pt idx="2311">
                  <c:v>77.66</c:v>
                </c:pt>
                <c:pt idx="2312">
                  <c:v>77.73</c:v>
                </c:pt>
                <c:pt idx="2313">
                  <c:v>77.73</c:v>
                </c:pt>
                <c:pt idx="2314">
                  <c:v>77.66</c:v>
                </c:pt>
                <c:pt idx="2315">
                  <c:v>77.66</c:v>
                </c:pt>
                <c:pt idx="2316">
                  <c:v>77.66</c:v>
                </c:pt>
                <c:pt idx="2317">
                  <c:v>77.73</c:v>
                </c:pt>
                <c:pt idx="2318">
                  <c:v>77.73</c:v>
                </c:pt>
                <c:pt idx="2319">
                  <c:v>77.73</c:v>
                </c:pt>
                <c:pt idx="2320">
                  <c:v>77.81</c:v>
                </c:pt>
                <c:pt idx="2321">
                  <c:v>77.89</c:v>
                </c:pt>
                <c:pt idx="2322">
                  <c:v>77.81</c:v>
                </c:pt>
                <c:pt idx="2323">
                  <c:v>77.89</c:v>
                </c:pt>
                <c:pt idx="2324">
                  <c:v>77.97</c:v>
                </c:pt>
                <c:pt idx="2325">
                  <c:v>77.89</c:v>
                </c:pt>
                <c:pt idx="2326">
                  <c:v>78.05</c:v>
                </c:pt>
                <c:pt idx="2327">
                  <c:v>78.05</c:v>
                </c:pt>
                <c:pt idx="2328">
                  <c:v>78.05</c:v>
                </c:pt>
                <c:pt idx="2329">
                  <c:v>78.05</c:v>
                </c:pt>
                <c:pt idx="2330">
                  <c:v>78.13</c:v>
                </c:pt>
                <c:pt idx="2331">
                  <c:v>78.209999999999994</c:v>
                </c:pt>
                <c:pt idx="2332">
                  <c:v>78.209999999999994</c:v>
                </c:pt>
                <c:pt idx="2333">
                  <c:v>78.290000000000006</c:v>
                </c:pt>
                <c:pt idx="2334">
                  <c:v>78.37</c:v>
                </c:pt>
                <c:pt idx="2335">
                  <c:v>78.37</c:v>
                </c:pt>
                <c:pt idx="2336">
                  <c:v>78.37</c:v>
                </c:pt>
                <c:pt idx="2337">
                  <c:v>78.45</c:v>
                </c:pt>
                <c:pt idx="2338">
                  <c:v>78.45</c:v>
                </c:pt>
                <c:pt idx="2339">
                  <c:v>78.45</c:v>
                </c:pt>
                <c:pt idx="2340">
                  <c:v>79.02</c:v>
                </c:pt>
                <c:pt idx="2341">
                  <c:v>78.540000000000006</c:v>
                </c:pt>
                <c:pt idx="2342">
                  <c:v>78.13</c:v>
                </c:pt>
                <c:pt idx="2343">
                  <c:v>77.97</c:v>
                </c:pt>
                <c:pt idx="2344">
                  <c:v>77.81</c:v>
                </c:pt>
                <c:pt idx="2345">
                  <c:v>77.73</c:v>
                </c:pt>
                <c:pt idx="2346">
                  <c:v>77.73</c:v>
                </c:pt>
                <c:pt idx="2347">
                  <c:v>77.66</c:v>
                </c:pt>
                <c:pt idx="2348">
                  <c:v>77.73</c:v>
                </c:pt>
                <c:pt idx="2349">
                  <c:v>77.73</c:v>
                </c:pt>
                <c:pt idx="2350">
                  <c:v>77.66</c:v>
                </c:pt>
                <c:pt idx="2351">
                  <c:v>77.66</c:v>
                </c:pt>
                <c:pt idx="2352">
                  <c:v>77.66</c:v>
                </c:pt>
                <c:pt idx="2353">
                  <c:v>77.73</c:v>
                </c:pt>
                <c:pt idx="2354">
                  <c:v>77.73</c:v>
                </c:pt>
                <c:pt idx="2355">
                  <c:v>77.73</c:v>
                </c:pt>
                <c:pt idx="2356">
                  <c:v>77.81</c:v>
                </c:pt>
                <c:pt idx="2357">
                  <c:v>77.89</c:v>
                </c:pt>
                <c:pt idx="2358">
                  <c:v>77.81</c:v>
                </c:pt>
                <c:pt idx="2359">
                  <c:v>77.89</c:v>
                </c:pt>
                <c:pt idx="2360">
                  <c:v>77.97</c:v>
                </c:pt>
                <c:pt idx="2361">
                  <c:v>77.89</c:v>
                </c:pt>
                <c:pt idx="2362">
                  <c:v>78.05</c:v>
                </c:pt>
                <c:pt idx="2363">
                  <c:v>78.05</c:v>
                </c:pt>
                <c:pt idx="2364">
                  <c:v>78.05</c:v>
                </c:pt>
                <c:pt idx="2365">
                  <c:v>78.05</c:v>
                </c:pt>
                <c:pt idx="2366">
                  <c:v>78.13</c:v>
                </c:pt>
                <c:pt idx="2367">
                  <c:v>78.209999999999994</c:v>
                </c:pt>
                <c:pt idx="2368">
                  <c:v>78.209999999999994</c:v>
                </c:pt>
                <c:pt idx="2369">
                  <c:v>78.290000000000006</c:v>
                </c:pt>
                <c:pt idx="2370">
                  <c:v>78.37</c:v>
                </c:pt>
                <c:pt idx="2371">
                  <c:v>78.37</c:v>
                </c:pt>
                <c:pt idx="2372">
                  <c:v>78.37</c:v>
                </c:pt>
                <c:pt idx="2373">
                  <c:v>78.45</c:v>
                </c:pt>
                <c:pt idx="2374">
                  <c:v>78.45</c:v>
                </c:pt>
                <c:pt idx="2375">
                  <c:v>78.45</c:v>
                </c:pt>
                <c:pt idx="2376">
                  <c:v>79.02</c:v>
                </c:pt>
                <c:pt idx="2377">
                  <c:v>78.540000000000006</c:v>
                </c:pt>
                <c:pt idx="2378">
                  <c:v>78.13</c:v>
                </c:pt>
                <c:pt idx="2379">
                  <c:v>77.97</c:v>
                </c:pt>
                <c:pt idx="2380">
                  <c:v>77.81</c:v>
                </c:pt>
                <c:pt idx="2381">
                  <c:v>77.73</c:v>
                </c:pt>
                <c:pt idx="2382">
                  <c:v>77.73</c:v>
                </c:pt>
                <c:pt idx="2383">
                  <c:v>77.66</c:v>
                </c:pt>
                <c:pt idx="2384">
                  <c:v>77.73</c:v>
                </c:pt>
                <c:pt idx="2385">
                  <c:v>77.73</c:v>
                </c:pt>
                <c:pt idx="2386">
                  <c:v>77.66</c:v>
                </c:pt>
                <c:pt idx="2387">
                  <c:v>77.66</c:v>
                </c:pt>
                <c:pt idx="2388">
                  <c:v>77.66</c:v>
                </c:pt>
                <c:pt idx="2389">
                  <c:v>77.73</c:v>
                </c:pt>
                <c:pt idx="2390">
                  <c:v>77.73</c:v>
                </c:pt>
                <c:pt idx="2391">
                  <c:v>77.73</c:v>
                </c:pt>
                <c:pt idx="2392">
                  <c:v>77.81</c:v>
                </c:pt>
                <c:pt idx="2393">
                  <c:v>77.89</c:v>
                </c:pt>
                <c:pt idx="2394">
                  <c:v>77.81</c:v>
                </c:pt>
                <c:pt idx="2395">
                  <c:v>77.89</c:v>
                </c:pt>
                <c:pt idx="2396">
                  <c:v>77.97</c:v>
                </c:pt>
                <c:pt idx="2397">
                  <c:v>77.89</c:v>
                </c:pt>
                <c:pt idx="2398">
                  <c:v>78.05</c:v>
                </c:pt>
                <c:pt idx="2399">
                  <c:v>78.05</c:v>
                </c:pt>
                <c:pt idx="2400">
                  <c:v>78.05</c:v>
                </c:pt>
                <c:pt idx="2401">
                  <c:v>78.05</c:v>
                </c:pt>
                <c:pt idx="2402">
                  <c:v>78.13</c:v>
                </c:pt>
                <c:pt idx="2403">
                  <c:v>78.209999999999994</c:v>
                </c:pt>
                <c:pt idx="2404">
                  <c:v>78.209999999999994</c:v>
                </c:pt>
                <c:pt idx="2405">
                  <c:v>78.290000000000006</c:v>
                </c:pt>
                <c:pt idx="2406">
                  <c:v>78.37</c:v>
                </c:pt>
                <c:pt idx="2407">
                  <c:v>78.37</c:v>
                </c:pt>
                <c:pt idx="2408">
                  <c:v>78.37</c:v>
                </c:pt>
                <c:pt idx="2409">
                  <c:v>78.45</c:v>
                </c:pt>
                <c:pt idx="2410">
                  <c:v>78.45</c:v>
                </c:pt>
                <c:pt idx="2411">
                  <c:v>78.45</c:v>
                </c:pt>
                <c:pt idx="2412">
                  <c:v>79.02</c:v>
                </c:pt>
                <c:pt idx="2413">
                  <c:v>78.540000000000006</c:v>
                </c:pt>
                <c:pt idx="2414">
                  <c:v>78.13</c:v>
                </c:pt>
                <c:pt idx="2415">
                  <c:v>77.97</c:v>
                </c:pt>
                <c:pt idx="2416">
                  <c:v>77.81</c:v>
                </c:pt>
                <c:pt idx="2417">
                  <c:v>77.73</c:v>
                </c:pt>
                <c:pt idx="2418">
                  <c:v>77.73</c:v>
                </c:pt>
                <c:pt idx="2419">
                  <c:v>77.66</c:v>
                </c:pt>
                <c:pt idx="2420">
                  <c:v>77.73</c:v>
                </c:pt>
                <c:pt idx="2421">
                  <c:v>77.73</c:v>
                </c:pt>
                <c:pt idx="2422">
                  <c:v>77.66</c:v>
                </c:pt>
                <c:pt idx="2423">
                  <c:v>77.66</c:v>
                </c:pt>
                <c:pt idx="2424">
                  <c:v>77.66</c:v>
                </c:pt>
                <c:pt idx="2425">
                  <c:v>77.73</c:v>
                </c:pt>
                <c:pt idx="2426">
                  <c:v>77.73</c:v>
                </c:pt>
                <c:pt idx="2427">
                  <c:v>77.73</c:v>
                </c:pt>
                <c:pt idx="2428">
                  <c:v>77.81</c:v>
                </c:pt>
                <c:pt idx="2429">
                  <c:v>77.89</c:v>
                </c:pt>
                <c:pt idx="2430">
                  <c:v>77.81</c:v>
                </c:pt>
                <c:pt idx="2431">
                  <c:v>77.89</c:v>
                </c:pt>
                <c:pt idx="2432">
                  <c:v>77.97</c:v>
                </c:pt>
                <c:pt idx="2433">
                  <c:v>77.89</c:v>
                </c:pt>
                <c:pt idx="2434">
                  <c:v>78.05</c:v>
                </c:pt>
                <c:pt idx="2435">
                  <c:v>78.05</c:v>
                </c:pt>
                <c:pt idx="2436">
                  <c:v>78.05</c:v>
                </c:pt>
                <c:pt idx="2437">
                  <c:v>78.05</c:v>
                </c:pt>
                <c:pt idx="2438">
                  <c:v>78.13</c:v>
                </c:pt>
                <c:pt idx="2439">
                  <c:v>78.209999999999994</c:v>
                </c:pt>
                <c:pt idx="2440">
                  <c:v>78.209999999999994</c:v>
                </c:pt>
                <c:pt idx="2441">
                  <c:v>78.290000000000006</c:v>
                </c:pt>
                <c:pt idx="2442">
                  <c:v>78.37</c:v>
                </c:pt>
                <c:pt idx="2443">
                  <c:v>78.37</c:v>
                </c:pt>
                <c:pt idx="2444">
                  <c:v>78.37</c:v>
                </c:pt>
                <c:pt idx="2445">
                  <c:v>78.45</c:v>
                </c:pt>
                <c:pt idx="2446">
                  <c:v>78.45</c:v>
                </c:pt>
                <c:pt idx="2447">
                  <c:v>78.45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A2-488E-A76F-1F1019F9F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14847"/>
        <c:axId val="200210239"/>
      </c:lineChart>
      <c:catAx>
        <c:axId val="4991484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10239"/>
        <c:crosses val="autoZero"/>
        <c:auto val="1"/>
        <c:lblAlgn val="ctr"/>
        <c:lblOffset val="100"/>
        <c:noMultiLvlLbl val="0"/>
      </c:catAx>
      <c:valAx>
        <c:axId val="20021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1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0</xdr:row>
      <xdr:rowOff>175260</xdr:rowOff>
    </xdr:from>
    <xdr:to>
      <xdr:col>18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</xdr:colOff>
      <xdr:row>16</xdr:row>
      <xdr:rowOff>152400</xdr:rowOff>
    </xdr:from>
    <xdr:to>
      <xdr:col>18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</xdr:colOff>
      <xdr:row>32</xdr:row>
      <xdr:rowOff>137160</xdr:rowOff>
    </xdr:from>
    <xdr:to>
      <xdr:col>18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114300</xdr:colOff>
      <xdr:row>48</xdr:row>
      <xdr:rowOff>144780</xdr:rowOff>
    </xdr:from>
    <xdr:to>
      <xdr:col>18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106680</xdr:colOff>
      <xdr:row>64</xdr:row>
      <xdr:rowOff>114300</xdr:rowOff>
    </xdr:from>
    <xdr:to>
      <xdr:col>18</xdr:col>
      <xdr:colOff>411480</xdr:colOff>
      <xdr:row>79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23DEAE-0951-4045-AF23-E6BD893433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82</xdr:row>
      <xdr:rowOff>0</xdr:rowOff>
    </xdr:from>
    <xdr:to>
      <xdr:col>18</xdr:col>
      <xdr:colOff>304800</xdr:colOff>
      <xdr:row>97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F7AECF-B248-445F-993E-CBE522BF82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topLeftCell="M1" workbookViewId="0">
      <selection activeCell="AA25" sqref="AA25"/>
    </sheetView>
  </sheetViews>
  <sheetFormatPr defaultRowHeight="14.4" x14ac:dyDescent="0.3"/>
  <cols>
    <col min="1" max="1" width="13.5546875" customWidth="1"/>
    <col min="2" max="2" width="23" customWidth="1"/>
    <col min="3" max="3" width="34.77734375" customWidth="1"/>
    <col min="4" max="4" width="14.44140625" customWidth="1"/>
    <col min="5" max="5" width="7.66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2:39" x14ac:dyDescent="0.3"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2:39" x14ac:dyDescent="0.3"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2:39" x14ac:dyDescent="0.3"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2:39" x14ac:dyDescent="0.3"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2:39" x14ac:dyDescent="0.3"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2:39" x14ac:dyDescent="0.3"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2:39" x14ac:dyDescent="0.3"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2:39" x14ac:dyDescent="0.3"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2:39" x14ac:dyDescent="0.3"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2:39" x14ac:dyDescent="0.3"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2:39" x14ac:dyDescent="0.3"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2:39" x14ac:dyDescent="0.3"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2:39" x14ac:dyDescent="0.3"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2:39" x14ac:dyDescent="0.3"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2:39" x14ac:dyDescent="0.3"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2:39" x14ac:dyDescent="0.3"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2:39" x14ac:dyDescent="0.3"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2:39" x14ac:dyDescent="0.3"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2:39" x14ac:dyDescent="0.3"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2:39" x14ac:dyDescent="0.3"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2:39" x14ac:dyDescent="0.3"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2:39" x14ac:dyDescent="0.3"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2:39" x14ac:dyDescent="0.3"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2:39" x14ac:dyDescent="0.3"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2:39" x14ac:dyDescent="0.3"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2:39" x14ac:dyDescent="0.3"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2:39" x14ac:dyDescent="0.3"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2:39" x14ac:dyDescent="0.3"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2:39" x14ac:dyDescent="0.3"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2:39" x14ac:dyDescent="0.3"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2:39" x14ac:dyDescent="0.3"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2:39" x14ac:dyDescent="0.3"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2:39" x14ac:dyDescent="0.3"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2:39" x14ac:dyDescent="0.3"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2:39" x14ac:dyDescent="0.3"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2:39" x14ac:dyDescent="0.3"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2:39" x14ac:dyDescent="0.3"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2:39" x14ac:dyDescent="0.3"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2:39" x14ac:dyDescent="0.3"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2:39" x14ac:dyDescent="0.3"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2:39" x14ac:dyDescent="0.3"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2:39" x14ac:dyDescent="0.3"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2:39" x14ac:dyDescent="0.3"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2:39" x14ac:dyDescent="0.3"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2:39" x14ac:dyDescent="0.3"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2:39" x14ac:dyDescent="0.3"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2:39" x14ac:dyDescent="0.3"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2:39" x14ac:dyDescent="0.3"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2:39" x14ac:dyDescent="0.3"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2:39" x14ac:dyDescent="0.3"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2:39" x14ac:dyDescent="0.3"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2:39" x14ac:dyDescent="0.3"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2:39" x14ac:dyDescent="0.3"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2:39" x14ac:dyDescent="0.3"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2:39" x14ac:dyDescent="0.3"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2:39" x14ac:dyDescent="0.3"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2:39" x14ac:dyDescent="0.3"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2:39" x14ac:dyDescent="0.3"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2:39" x14ac:dyDescent="0.3"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2:39" x14ac:dyDescent="0.3"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2:39" x14ac:dyDescent="0.3"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2:39" x14ac:dyDescent="0.3"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2:39" x14ac:dyDescent="0.3"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2:39" x14ac:dyDescent="0.3"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2:39" x14ac:dyDescent="0.3"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2:39" x14ac:dyDescent="0.3"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2:39" x14ac:dyDescent="0.3"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2:39" x14ac:dyDescent="0.3"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2:39" x14ac:dyDescent="0.3"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2:39" x14ac:dyDescent="0.3"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2:39" x14ac:dyDescent="0.3"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2:39" x14ac:dyDescent="0.3"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2:39" x14ac:dyDescent="0.3"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2:39" x14ac:dyDescent="0.3"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2:39" x14ac:dyDescent="0.3"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2:39" x14ac:dyDescent="0.3"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2:39" x14ac:dyDescent="0.3"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2:39" x14ac:dyDescent="0.3"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2:39" x14ac:dyDescent="0.3"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2:39" x14ac:dyDescent="0.3"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2:39" x14ac:dyDescent="0.3"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2:39" x14ac:dyDescent="0.3"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2:39" x14ac:dyDescent="0.3"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2:39" x14ac:dyDescent="0.3"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2:39" x14ac:dyDescent="0.3"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2:39" x14ac:dyDescent="0.3"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2:39" x14ac:dyDescent="0.3"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2:39" x14ac:dyDescent="0.3"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2:39" x14ac:dyDescent="0.3"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2:39" x14ac:dyDescent="0.3"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2:39" x14ac:dyDescent="0.3"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2:39" x14ac:dyDescent="0.3"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2:39" x14ac:dyDescent="0.3"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2:39" x14ac:dyDescent="0.3"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2:39" x14ac:dyDescent="0.3"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2:39" x14ac:dyDescent="0.3"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2:39" x14ac:dyDescent="0.3"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2:39" x14ac:dyDescent="0.3"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2:39" x14ac:dyDescent="0.3"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2:39" x14ac:dyDescent="0.3"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2:39" x14ac:dyDescent="0.3"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2:39" x14ac:dyDescent="0.3"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2:39" x14ac:dyDescent="0.3"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2:39" x14ac:dyDescent="0.3"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2:39" x14ac:dyDescent="0.3"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2:39" x14ac:dyDescent="0.3"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2:39" x14ac:dyDescent="0.3"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2:39" x14ac:dyDescent="0.3"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2:39" x14ac:dyDescent="0.3"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2:39" x14ac:dyDescent="0.3"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2:39" x14ac:dyDescent="0.3"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2:39" x14ac:dyDescent="0.3"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2:39" x14ac:dyDescent="0.3"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2:39" x14ac:dyDescent="0.3"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2:39" x14ac:dyDescent="0.3"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2:39" x14ac:dyDescent="0.3"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2:39" x14ac:dyDescent="0.3"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2:39" x14ac:dyDescent="0.3"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2:39" x14ac:dyDescent="0.3"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2:39" x14ac:dyDescent="0.3"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2:39" x14ac:dyDescent="0.3"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2:39" x14ac:dyDescent="0.3"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2:39" x14ac:dyDescent="0.3"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2:39" x14ac:dyDescent="0.3"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2:39" x14ac:dyDescent="0.3"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2:39" x14ac:dyDescent="0.3"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2:39" x14ac:dyDescent="0.3"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2:39" x14ac:dyDescent="0.3"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2:39" x14ac:dyDescent="0.3"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2:39" x14ac:dyDescent="0.3"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2:39" x14ac:dyDescent="0.3"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2:39" x14ac:dyDescent="0.3"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2:39" x14ac:dyDescent="0.3"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2:39" x14ac:dyDescent="0.3"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2:39" x14ac:dyDescent="0.3"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2:39" x14ac:dyDescent="0.3"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2:39" x14ac:dyDescent="0.3"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2:39" x14ac:dyDescent="0.3"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2:39" x14ac:dyDescent="0.3"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2:39" x14ac:dyDescent="0.3"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2:39" x14ac:dyDescent="0.3"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2:39" x14ac:dyDescent="0.3"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2:39" x14ac:dyDescent="0.3"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2:39" x14ac:dyDescent="0.3"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2:39" x14ac:dyDescent="0.3"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2:39" x14ac:dyDescent="0.3"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2:39" x14ac:dyDescent="0.3"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2:39" x14ac:dyDescent="0.3"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2:39" x14ac:dyDescent="0.3"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2:39" x14ac:dyDescent="0.3"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2:39" x14ac:dyDescent="0.3"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2:39" x14ac:dyDescent="0.3"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2:39" x14ac:dyDescent="0.3"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2:39" x14ac:dyDescent="0.3"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2:39" x14ac:dyDescent="0.3"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2:39" x14ac:dyDescent="0.3"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2:39" x14ac:dyDescent="0.3"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2:39" x14ac:dyDescent="0.3"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2:39" x14ac:dyDescent="0.3"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2:39" x14ac:dyDescent="0.3"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2:39" x14ac:dyDescent="0.3"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2:39" x14ac:dyDescent="0.3"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2:39" x14ac:dyDescent="0.3"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2:39" x14ac:dyDescent="0.3"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2:39" x14ac:dyDescent="0.3"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2:39" x14ac:dyDescent="0.3"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2:39" x14ac:dyDescent="0.3"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2:39" x14ac:dyDescent="0.3"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2:39" x14ac:dyDescent="0.3"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2:39" x14ac:dyDescent="0.3"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2:39" x14ac:dyDescent="0.3"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2:39" x14ac:dyDescent="0.3"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2:39" x14ac:dyDescent="0.3"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2:39" x14ac:dyDescent="0.3"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2:39" x14ac:dyDescent="0.3"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2:39" x14ac:dyDescent="0.3"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2:39" x14ac:dyDescent="0.3"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2:39" x14ac:dyDescent="0.3"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2:39" x14ac:dyDescent="0.3"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2:39" x14ac:dyDescent="0.3"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2:39" x14ac:dyDescent="0.3"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2:39" x14ac:dyDescent="0.3"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2:39" x14ac:dyDescent="0.3"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2:39" x14ac:dyDescent="0.3"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2:39" x14ac:dyDescent="0.3"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2:39" x14ac:dyDescent="0.3"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2:39" x14ac:dyDescent="0.3"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2:39" x14ac:dyDescent="0.3"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2:39" x14ac:dyDescent="0.3"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2:39" x14ac:dyDescent="0.3"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2:39" x14ac:dyDescent="0.3"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2:39" x14ac:dyDescent="0.3"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2:39" x14ac:dyDescent="0.3"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2:39" x14ac:dyDescent="0.3"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2:39" x14ac:dyDescent="0.3"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2:39" x14ac:dyDescent="0.3"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2:39" x14ac:dyDescent="0.3"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2:39" x14ac:dyDescent="0.3"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2:39" x14ac:dyDescent="0.3"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2:39" x14ac:dyDescent="0.3"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2:39" x14ac:dyDescent="0.3"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2:39" x14ac:dyDescent="0.3"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2:39" x14ac:dyDescent="0.3"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2:39" x14ac:dyDescent="0.3"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2:39" x14ac:dyDescent="0.3"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2:39" x14ac:dyDescent="0.3"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2:39" x14ac:dyDescent="0.3"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2:39" x14ac:dyDescent="0.3"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2:39" x14ac:dyDescent="0.3"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2:39" x14ac:dyDescent="0.3"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2:39" x14ac:dyDescent="0.3"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2:39" x14ac:dyDescent="0.3"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2:39" x14ac:dyDescent="0.3"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2:39" x14ac:dyDescent="0.3"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2:39" x14ac:dyDescent="0.3"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2:39" x14ac:dyDescent="0.3"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2:39" x14ac:dyDescent="0.3"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2:39" x14ac:dyDescent="0.3"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2:39" x14ac:dyDescent="0.3"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2:39" x14ac:dyDescent="0.3"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2:39" x14ac:dyDescent="0.3"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2:39" x14ac:dyDescent="0.3"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2:39" x14ac:dyDescent="0.3"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2:39" x14ac:dyDescent="0.3"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2:39" x14ac:dyDescent="0.3"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2:39" x14ac:dyDescent="0.3"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2:39" x14ac:dyDescent="0.3"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2:39" x14ac:dyDescent="0.3"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2:39" x14ac:dyDescent="0.3"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2:39" x14ac:dyDescent="0.3"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2:39" x14ac:dyDescent="0.3"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2:39" x14ac:dyDescent="0.3"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2:39" x14ac:dyDescent="0.3"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2:39" x14ac:dyDescent="0.3"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2:39" x14ac:dyDescent="0.3"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2:39" x14ac:dyDescent="0.3"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2:39" x14ac:dyDescent="0.3"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2:39" x14ac:dyDescent="0.3"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2:39" x14ac:dyDescent="0.3"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2:39" x14ac:dyDescent="0.3"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2:39" x14ac:dyDescent="0.3"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2:39" x14ac:dyDescent="0.3"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2:39" x14ac:dyDescent="0.3"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2:39" x14ac:dyDescent="0.3"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2:39" x14ac:dyDescent="0.3"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2:39" x14ac:dyDescent="0.3"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2:39" x14ac:dyDescent="0.3"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2:39" x14ac:dyDescent="0.3"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2:39" x14ac:dyDescent="0.3"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2:39" x14ac:dyDescent="0.3"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2:39" x14ac:dyDescent="0.3"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2:39" x14ac:dyDescent="0.3"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2:39" x14ac:dyDescent="0.3"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2:39" x14ac:dyDescent="0.3"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2:39" x14ac:dyDescent="0.3"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2:39" x14ac:dyDescent="0.3"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2:39" x14ac:dyDescent="0.3"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2:39" x14ac:dyDescent="0.3"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2:39" x14ac:dyDescent="0.3"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2:39" x14ac:dyDescent="0.3"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2:39" x14ac:dyDescent="0.3"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2:39" x14ac:dyDescent="0.3"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2:39" x14ac:dyDescent="0.3"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2:39" x14ac:dyDescent="0.3"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2:39" x14ac:dyDescent="0.3"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2:39" x14ac:dyDescent="0.3"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2:39" x14ac:dyDescent="0.3"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2:39" x14ac:dyDescent="0.3"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2:39" x14ac:dyDescent="0.3"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2:39" x14ac:dyDescent="0.3"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2:39" x14ac:dyDescent="0.3"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2:39" x14ac:dyDescent="0.3"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2:39" x14ac:dyDescent="0.3"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2:39" x14ac:dyDescent="0.3"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2:39" x14ac:dyDescent="0.3"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2:39" x14ac:dyDescent="0.3"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2:39" x14ac:dyDescent="0.3"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2:39" x14ac:dyDescent="0.3"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2:39" x14ac:dyDescent="0.3"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2:39" x14ac:dyDescent="0.3"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2:39" x14ac:dyDescent="0.3"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2:39" x14ac:dyDescent="0.3"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2:39" x14ac:dyDescent="0.3"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2:39" x14ac:dyDescent="0.3"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2:39" x14ac:dyDescent="0.3"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2:39" x14ac:dyDescent="0.3"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2:39" x14ac:dyDescent="0.3"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2:39" x14ac:dyDescent="0.3"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2:39" x14ac:dyDescent="0.3"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2:39" x14ac:dyDescent="0.3"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2:39" x14ac:dyDescent="0.3"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2:39" x14ac:dyDescent="0.3"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2:39" x14ac:dyDescent="0.3"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2:39" x14ac:dyDescent="0.3"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2:39" x14ac:dyDescent="0.3"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2:39" x14ac:dyDescent="0.3"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2:39" x14ac:dyDescent="0.3"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2:39" x14ac:dyDescent="0.3"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2:39" x14ac:dyDescent="0.3"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2:39" x14ac:dyDescent="0.3"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2:39" x14ac:dyDescent="0.3"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2:39" x14ac:dyDescent="0.3"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2:39" x14ac:dyDescent="0.3"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2:39" x14ac:dyDescent="0.3"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2:39" x14ac:dyDescent="0.3"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2:39" x14ac:dyDescent="0.3"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2:39" x14ac:dyDescent="0.3"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2:39" x14ac:dyDescent="0.3"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2:39" x14ac:dyDescent="0.3"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2:39" x14ac:dyDescent="0.3"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2:39" x14ac:dyDescent="0.3"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2:39" x14ac:dyDescent="0.3"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2:39" x14ac:dyDescent="0.3"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2:39" x14ac:dyDescent="0.3"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2:39" x14ac:dyDescent="0.3"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2:39" x14ac:dyDescent="0.3"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2:39" x14ac:dyDescent="0.3"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2:39" x14ac:dyDescent="0.3"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2:39" x14ac:dyDescent="0.3"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2:39" x14ac:dyDescent="0.3"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2:39" x14ac:dyDescent="0.3"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2:39" x14ac:dyDescent="0.3"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2:39" x14ac:dyDescent="0.3"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2:39" x14ac:dyDescent="0.3"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2:39" x14ac:dyDescent="0.3"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2:39" x14ac:dyDescent="0.3"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2:39" x14ac:dyDescent="0.3"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2:39" x14ac:dyDescent="0.3"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2:39" x14ac:dyDescent="0.3"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2:39" x14ac:dyDescent="0.3"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2:39" x14ac:dyDescent="0.3"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2:39" x14ac:dyDescent="0.3"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2:39" x14ac:dyDescent="0.3"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2:39" x14ac:dyDescent="0.3"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2:39" x14ac:dyDescent="0.3"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2:39" x14ac:dyDescent="0.3"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2:39" x14ac:dyDescent="0.3"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2:39" x14ac:dyDescent="0.3"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2:39" x14ac:dyDescent="0.3"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2:39" x14ac:dyDescent="0.3"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2:39" x14ac:dyDescent="0.3"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2:39" x14ac:dyDescent="0.3"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2:39" x14ac:dyDescent="0.3"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2:39" x14ac:dyDescent="0.3"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2:39" x14ac:dyDescent="0.3"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2:39" x14ac:dyDescent="0.3"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2:39" x14ac:dyDescent="0.3"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2:39" x14ac:dyDescent="0.3"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2:39" x14ac:dyDescent="0.3"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2:39" x14ac:dyDescent="0.3"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2:39" x14ac:dyDescent="0.3"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2:39" x14ac:dyDescent="0.3"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2:39" x14ac:dyDescent="0.3"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2:39" x14ac:dyDescent="0.3"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2:39" x14ac:dyDescent="0.3"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2:39" x14ac:dyDescent="0.3"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2:39" x14ac:dyDescent="0.3"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2:39" x14ac:dyDescent="0.3"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2:39" x14ac:dyDescent="0.3"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2:39" x14ac:dyDescent="0.3"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2:39" x14ac:dyDescent="0.3"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2:39" x14ac:dyDescent="0.3"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2:39" x14ac:dyDescent="0.3"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2:39" x14ac:dyDescent="0.3"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2:39" x14ac:dyDescent="0.3"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2:39" x14ac:dyDescent="0.3"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2:39" x14ac:dyDescent="0.3"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2:39" x14ac:dyDescent="0.3"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2:39" x14ac:dyDescent="0.3"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2:39" x14ac:dyDescent="0.3"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2:39" x14ac:dyDescent="0.3"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2:39" x14ac:dyDescent="0.3"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2:39" x14ac:dyDescent="0.3"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2:39" x14ac:dyDescent="0.3"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2:39" x14ac:dyDescent="0.3"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2:39" x14ac:dyDescent="0.3"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2:39" x14ac:dyDescent="0.3"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2:39" x14ac:dyDescent="0.3"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2:39" x14ac:dyDescent="0.3"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2:39" x14ac:dyDescent="0.3"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2:39" x14ac:dyDescent="0.3"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2:39" x14ac:dyDescent="0.3"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2:39" x14ac:dyDescent="0.3"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2:39" x14ac:dyDescent="0.3"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2:39" x14ac:dyDescent="0.3"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2:39" x14ac:dyDescent="0.3"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2:39" x14ac:dyDescent="0.3"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2:39" x14ac:dyDescent="0.3"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2:39" x14ac:dyDescent="0.3"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2:39" x14ac:dyDescent="0.3"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2:39" x14ac:dyDescent="0.3"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2:39" x14ac:dyDescent="0.3"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2:39" x14ac:dyDescent="0.3"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2:39" x14ac:dyDescent="0.3"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2:39" x14ac:dyDescent="0.3"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2:39" x14ac:dyDescent="0.3"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2:39" x14ac:dyDescent="0.3"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2:39" x14ac:dyDescent="0.3"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2:39" x14ac:dyDescent="0.3"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2:39" x14ac:dyDescent="0.3"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2:39" x14ac:dyDescent="0.3"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2:39" x14ac:dyDescent="0.3"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2:39" x14ac:dyDescent="0.3"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2:39" x14ac:dyDescent="0.3"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2:39" x14ac:dyDescent="0.3"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2:39" x14ac:dyDescent="0.3"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2:39" x14ac:dyDescent="0.3"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2:39" x14ac:dyDescent="0.3"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2:39" x14ac:dyDescent="0.3"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2:39" x14ac:dyDescent="0.3"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2:39" x14ac:dyDescent="0.3"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2:39" x14ac:dyDescent="0.3"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2:39" x14ac:dyDescent="0.3"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2:39" x14ac:dyDescent="0.3"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2:39" x14ac:dyDescent="0.3"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2:39" x14ac:dyDescent="0.3"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2:39" x14ac:dyDescent="0.3"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2:39" x14ac:dyDescent="0.3"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2:39" x14ac:dyDescent="0.3"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2:39" x14ac:dyDescent="0.3"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2:39" x14ac:dyDescent="0.3"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2:39" x14ac:dyDescent="0.3"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2:39" x14ac:dyDescent="0.3"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2:39" x14ac:dyDescent="0.3"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2:39" x14ac:dyDescent="0.3"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2:39" x14ac:dyDescent="0.3"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2:39" x14ac:dyDescent="0.3"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2:39" x14ac:dyDescent="0.3"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2:39" x14ac:dyDescent="0.3"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2:39" x14ac:dyDescent="0.3"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2:39" x14ac:dyDescent="0.3"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2:39" x14ac:dyDescent="0.3"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2:39" x14ac:dyDescent="0.3"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2:39" x14ac:dyDescent="0.3"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2:39" x14ac:dyDescent="0.3"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2:39" x14ac:dyDescent="0.3"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2:39" x14ac:dyDescent="0.3"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2:39" x14ac:dyDescent="0.3"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2:39" x14ac:dyDescent="0.3"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2:39" x14ac:dyDescent="0.3"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2:39" x14ac:dyDescent="0.3"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2:39" x14ac:dyDescent="0.3"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2:39" x14ac:dyDescent="0.3"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2:39" x14ac:dyDescent="0.3"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2:39" x14ac:dyDescent="0.3"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2:39" x14ac:dyDescent="0.3"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2:39" x14ac:dyDescent="0.3"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2:39" x14ac:dyDescent="0.3"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2:39" x14ac:dyDescent="0.3"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2:39" x14ac:dyDescent="0.3"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2:39" x14ac:dyDescent="0.3"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2:39" x14ac:dyDescent="0.3"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2:39" x14ac:dyDescent="0.3"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2:39" x14ac:dyDescent="0.3"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2:39" x14ac:dyDescent="0.3"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2:39" x14ac:dyDescent="0.3"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2:39" x14ac:dyDescent="0.3"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2:39" x14ac:dyDescent="0.3"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2:39" x14ac:dyDescent="0.3"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2:39" x14ac:dyDescent="0.3"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2:39" x14ac:dyDescent="0.3"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2:39" x14ac:dyDescent="0.3"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2:39" x14ac:dyDescent="0.3"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2:39" x14ac:dyDescent="0.3"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2:39" x14ac:dyDescent="0.3"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2:39" x14ac:dyDescent="0.3"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2:39" x14ac:dyDescent="0.3"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2:39" x14ac:dyDescent="0.3"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2:39" x14ac:dyDescent="0.3"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2:39" x14ac:dyDescent="0.3"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2:39" x14ac:dyDescent="0.3"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2:39" x14ac:dyDescent="0.3"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2:39" x14ac:dyDescent="0.3"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2:39" x14ac:dyDescent="0.3"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2:39" x14ac:dyDescent="0.3"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2:39" x14ac:dyDescent="0.3"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2:39" x14ac:dyDescent="0.3"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2:39" x14ac:dyDescent="0.3"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2:39" x14ac:dyDescent="0.3"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2:39" x14ac:dyDescent="0.3"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2:39" x14ac:dyDescent="0.3"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2:39" x14ac:dyDescent="0.3"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2:39" x14ac:dyDescent="0.3"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2:39" x14ac:dyDescent="0.3"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2:39" x14ac:dyDescent="0.3"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2:39" x14ac:dyDescent="0.3"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2:39" x14ac:dyDescent="0.3"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2:39" x14ac:dyDescent="0.3"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2:39" x14ac:dyDescent="0.3"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2:39" x14ac:dyDescent="0.3"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2:39" x14ac:dyDescent="0.3"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2:39" x14ac:dyDescent="0.3"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2:39" x14ac:dyDescent="0.3"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2:39" x14ac:dyDescent="0.3"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2:39" x14ac:dyDescent="0.3"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2:39" x14ac:dyDescent="0.3"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2:39" x14ac:dyDescent="0.3"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2:39" x14ac:dyDescent="0.3"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2:39" x14ac:dyDescent="0.3"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2:39" x14ac:dyDescent="0.3"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2:39" x14ac:dyDescent="0.3"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2:39" x14ac:dyDescent="0.3"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2:39" x14ac:dyDescent="0.3"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2:39" x14ac:dyDescent="0.3"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2:39" x14ac:dyDescent="0.3"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2:39" x14ac:dyDescent="0.3"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2:39" x14ac:dyDescent="0.3"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2:39" x14ac:dyDescent="0.3"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2:39" x14ac:dyDescent="0.3"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2:39" x14ac:dyDescent="0.3"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2:39" x14ac:dyDescent="0.3"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2:39" x14ac:dyDescent="0.3"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2:39" x14ac:dyDescent="0.3"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2:39" x14ac:dyDescent="0.3"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2:39" x14ac:dyDescent="0.3"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2:39" x14ac:dyDescent="0.3"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2:39" x14ac:dyDescent="0.3"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2:39" x14ac:dyDescent="0.3"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2:39" x14ac:dyDescent="0.3"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2:39" x14ac:dyDescent="0.3"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2:39" x14ac:dyDescent="0.3"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2:39" x14ac:dyDescent="0.3"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2:39" x14ac:dyDescent="0.3"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2:39" x14ac:dyDescent="0.3"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2:39" x14ac:dyDescent="0.3"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2:39" x14ac:dyDescent="0.3"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2:39" x14ac:dyDescent="0.3"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2:39" x14ac:dyDescent="0.3"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2:39" x14ac:dyDescent="0.3"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2:39" x14ac:dyDescent="0.3"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2:39" x14ac:dyDescent="0.3"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2:39" x14ac:dyDescent="0.3"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2:39" x14ac:dyDescent="0.3"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2:39" x14ac:dyDescent="0.3"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2:39" x14ac:dyDescent="0.3"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2:39" x14ac:dyDescent="0.3"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2:39" x14ac:dyDescent="0.3"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2:39" x14ac:dyDescent="0.3"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2:39" x14ac:dyDescent="0.3"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2:39" x14ac:dyDescent="0.3"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2:39" x14ac:dyDescent="0.3"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2:39" x14ac:dyDescent="0.3"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2:39" x14ac:dyDescent="0.3"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2:39" x14ac:dyDescent="0.3"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2:39" x14ac:dyDescent="0.3"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2:39" x14ac:dyDescent="0.3"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2:39" x14ac:dyDescent="0.3"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2:39" x14ac:dyDescent="0.3"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2:39" x14ac:dyDescent="0.3"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2:39" x14ac:dyDescent="0.3"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2:39" x14ac:dyDescent="0.3"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2:39" x14ac:dyDescent="0.3"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2:39" x14ac:dyDescent="0.3"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2:39" x14ac:dyDescent="0.3"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2:39" x14ac:dyDescent="0.3"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2:39" x14ac:dyDescent="0.3"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2:39" x14ac:dyDescent="0.3"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2:39" x14ac:dyDescent="0.3"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2:39" x14ac:dyDescent="0.3"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2:39" x14ac:dyDescent="0.3"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2:39" x14ac:dyDescent="0.3"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2:39" x14ac:dyDescent="0.3"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2:39" x14ac:dyDescent="0.3"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2:39" x14ac:dyDescent="0.3"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2:39" x14ac:dyDescent="0.3"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2:39" x14ac:dyDescent="0.3"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2:39" x14ac:dyDescent="0.3"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2:39" x14ac:dyDescent="0.3"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2:39" x14ac:dyDescent="0.3"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2:39" x14ac:dyDescent="0.3"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2:39" x14ac:dyDescent="0.3"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2:39" x14ac:dyDescent="0.3"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2:39" x14ac:dyDescent="0.3"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2:39" x14ac:dyDescent="0.3"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2:39" x14ac:dyDescent="0.3"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2:39" x14ac:dyDescent="0.3"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2:39" x14ac:dyDescent="0.3"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2:39" x14ac:dyDescent="0.3"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2:39" x14ac:dyDescent="0.3"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2:39" x14ac:dyDescent="0.3"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2:39" x14ac:dyDescent="0.3"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2:39" x14ac:dyDescent="0.3"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2:39" x14ac:dyDescent="0.3"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2:39" x14ac:dyDescent="0.3"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2:39" x14ac:dyDescent="0.3"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2:39" x14ac:dyDescent="0.3"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2:39" x14ac:dyDescent="0.3"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2:39" x14ac:dyDescent="0.3"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2:39" x14ac:dyDescent="0.3"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2:39" x14ac:dyDescent="0.3"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2:39" x14ac:dyDescent="0.3"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2:39" x14ac:dyDescent="0.3"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2:39" x14ac:dyDescent="0.3"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2:39" x14ac:dyDescent="0.3"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2:39" x14ac:dyDescent="0.3"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2:39" x14ac:dyDescent="0.3"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2:39" x14ac:dyDescent="0.3"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2:39" x14ac:dyDescent="0.3"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2:39" x14ac:dyDescent="0.3"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2:39" x14ac:dyDescent="0.3"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2:39" x14ac:dyDescent="0.3"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2:39" x14ac:dyDescent="0.3"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2:39" x14ac:dyDescent="0.3"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2:39" x14ac:dyDescent="0.3"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2:39" x14ac:dyDescent="0.3"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2:39" x14ac:dyDescent="0.3"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2:39" x14ac:dyDescent="0.3"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2:39" x14ac:dyDescent="0.3"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2:39" x14ac:dyDescent="0.3"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2:39" x14ac:dyDescent="0.3"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2:39" x14ac:dyDescent="0.3"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2:39" x14ac:dyDescent="0.3"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2:39" x14ac:dyDescent="0.3"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2:39" x14ac:dyDescent="0.3"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2:39" x14ac:dyDescent="0.3"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2:39" x14ac:dyDescent="0.3"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2:39" x14ac:dyDescent="0.3"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2:39" x14ac:dyDescent="0.3"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2:39" x14ac:dyDescent="0.3"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2:39" x14ac:dyDescent="0.3"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2:39" x14ac:dyDescent="0.3"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2:39" x14ac:dyDescent="0.3"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2:39" x14ac:dyDescent="0.3"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2:39" x14ac:dyDescent="0.3"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2:39" x14ac:dyDescent="0.3"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2:39" x14ac:dyDescent="0.3"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2:39" x14ac:dyDescent="0.3"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2:39" x14ac:dyDescent="0.3"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2:39" x14ac:dyDescent="0.3"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2:39" x14ac:dyDescent="0.3"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2:39" x14ac:dyDescent="0.3"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2:39" x14ac:dyDescent="0.3"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2:39" x14ac:dyDescent="0.3"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2:39" x14ac:dyDescent="0.3"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2:39" x14ac:dyDescent="0.3"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2:39" x14ac:dyDescent="0.3"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2:39" x14ac:dyDescent="0.3"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2:39" x14ac:dyDescent="0.3"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2:39" x14ac:dyDescent="0.3"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2:39" x14ac:dyDescent="0.3"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2:39" x14ac:dyDescent="0.3"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2:39" x14ac:dyDescent="0.3"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2:39" x14ac:dyDescent="0.3"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2:39" x14ac:dyDescent="0.3"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2:39" x14ac:dyDescent="0.3"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2:39" x14ac:dyDescent="0.3"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2:39" x14ac:dyDescent="0.3"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2:39" x14ac:dyDescent="0.3"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2:39" x14ac:dyDescent="0.3"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2:39" x14ac:dyDescent="0.3"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2:39" x14ac:dyDescent="0.3"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2:39" x14ac:dyDescent="0.3"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2:39" x14ac:dyDescent="0.3"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2:39" x14ac:dyDescent="0.3"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2:39" x14ac:dyDescent="0.3"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2:39" x14ac:dyDescent="0.3"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2:39" x14ac:dyDescent="0.3"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2:39" x14ac:dyDescent="0.3"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2:39" x14ac:dyDescent="0.3"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2:39" x14ac:dyDescent="0.3"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2:39" x14ac:dyDescent="0.3"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2:39" x14ac:dyDescent="0.3"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2:39" x14ac:dyDescent="0.3"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2:39" x14ac:dyDescent="0.3"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2:39" x14ac:dyDescent="0.3"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2:39" x14ac:dyDescent="0.3"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2:39" x14ac:dyDescent="0.3"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2:39" x14ac:dyDescent="0.3"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2:39" x14ac:dyDescent="0.3"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2:39" x14ac:dyDescent="0.3"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2:39" x14ac:dyDescent="0.3"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2:39" x14ac:dyDescent="0.3"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2:39" x14ac:dyDescent="0.3"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2:39" x14ac:dyDescent="0.3"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2:39" x14ac:dyDescent="0.3"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2:39" x14ac:dyDescent="0.3"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2:39" x14ac:dyDescent="0.3"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2:39" x14ac:dyDescent="0.3"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2:39" x14ac:dyDescent="0.3"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2:39" x14ac:dyDescent="0.3"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2:39" x14ac:dyDescent="0.3"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2:39" x14ac:dyDescent="0.3"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2:39" x14ac:dyDescent="0.3"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2:39" x14ac:dyDescent="0.3"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2:39" x14ac:dyDescent="0.3"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2:39" x14ac:dyDescent="0.3"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2:39" x14ac:dyDescent="0.3"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2:39" x14ac:dyDescent="0.3"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2:39" x14ac:dyDescent="0.3"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2:39" x14ac:dyDescent="0.3"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2:39" x14ac:dyDescent="0.3"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2:39" x14ac:dyDescent="0.3"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2:39" x14ac:dyDescent="0.3"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2:39" x14ac:dyDescent="0.3"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2:39" x14ac:dyDescent="0.3"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2:39" x14ac:dyDescent="0.3"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2:39" x14ac:dyDescent="0.3"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2:39" x14ac:dyDescent="0.3"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2:39" x14ac:dyDescent="0.3"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2:39" x14ac:dyDescent="0.3"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2:39" x14ac:dyDescent="0.3"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2:39" x14ac:dyDescent="0.3"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2:39" x14ac:dyDescent="0.3"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2:39" x14ac:dyDescent="0.3"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2:39" x14ac:dyDescent="0.3"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2:39" x14ac:dyDescent="0.3"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2:39" x14ac:dyDescent="0.3"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2:39" x14ac:dyDescent="0.3"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2:39" x14ac:dyDescent="0.3"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2:39" x14ac:dyDescent="0.3"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2:39" x14ac:dyDescent="0.3"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2:39" x14ac:dyDescent="0.3"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2:39" x14ac:dyDescent="0.3"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2:39" x14ac:dyDescent="0.3"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2:39" x14ac:dyDescent="0.3"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2:39" x14ac:dyDescent="0.3"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2:39" x14ac:dyDescent="0.3"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2:39" x14ac:dyDescent="0.3"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2:39" x14ac:dyDescent="0.3"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2:39" x14ac:dyDescent="0.3"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2:39" x14ac:dyDescent="0.3"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2:39" x14ac:dyDescent="0.3"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2:39" x14ac:dyDescent="0.3"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2:39" x14ac:dyDescent="0.3"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2:39" x14ac:dyDescent="0.3"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2:39" x14ac:dyDescent="0.3"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2:39" x14ac:dyDescent="0.3"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2:39" x14ac:dyDescent="0.3"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2:39" x14ac:dyDescent="0.3"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2:39" x14ac:dyDescent="0.3"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2:39" x14ac:dyDescent="0.3"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2:39" x14ac:dyDescent="0.3"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2:39" x14ac:dyDescent="0.3"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2:39" x14ac:dyDescent="0.3"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2:39" x14ac:dyDescent="0.3"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2:39" x14ac:dyDescent="0.3"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2:39" x14ac:dyDescent="0.3"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2:39" x14ac:dyDescent="0.3"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2:39" x14ac:dyDescent="0.3"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2:39" x14ac:dyDescent="0.3"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2:39" x14ac:dyDescent="0.3"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2:39" x14ac:dyDescent="0.3"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2:39" x14ac:dyDescent="0.3"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2:39" x14ac:dyDescent="0.3"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2:39" x14ac:dyDescent="0.3"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2:39" x14ac:dyDescent="0.3"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2:39" x14ac:dyDescent="0.3"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2:39" x14ac:dyDescent="0.3"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2:39" x14ac:dyDescent="0.3"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2:39" x14ac:dyDescent="0.3"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2:39" x14ac:dyDescent="0.3"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2:39" x14ac:dyDescent="0.3"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2:39" x14ac:dyDescent="0.3"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2:39" x14ac:dyDescent="0.3"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2:39" x14ac:dyDescent="0.3"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2:39" x14ac:dyDescent="0.3"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2:39" x14ac:dyDescent="0.3"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2:39" x14ac:dyDescent="0.3"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2:39" x14ac:dyDescent="0.3"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2:39" x14ac:dyDescent="0.3"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2:39" x14ac:dyDescent="0.3"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2:39" x14ac:dyDescent="0.3"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2:39" x14ac:dyDescent="0.3"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2:39" x14ac:dyDescent="0.3"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2:39" x14ac:dyDescent="0.3"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2:39" x14ac:dyDescent="0.3"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2:39" x14ac:dyDescent="0.3"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2:39" x14ac:dyDescent="0.3"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2:39" x14ac:dyDescent="0.3"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2:39" x14ac:dyDescent="0.3"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2:39" x14ac:dyDescent="0.3"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2:39" x14ac:dyDescent="0.3"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2:39" x14ac:dyDescent="0.3"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2:39" x14ac:dyDescent="0.3"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2:39" x14ac:dyDescent="0.3"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2:39" x14ac:dyDescent="0.3"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2:39" x14ac:dyDescent="0.3"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2:39" x14ac:dyDescent="0.3"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2:39" x14ac:dyDescent="0.3"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2:39" x14ac:dyDescent="0.3"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2:39" x14ac:dyDescent="0.3"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2:39" x14ac:dyDescent="0.3"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2:39" x14ac:dyDescent="0.3"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2:39" x14ac:dyDescent="0.3"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2:39" x14ac:dyDescent="0.3"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2:39" x14ac:dyDescent="0.3"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2:39" x14ac:dyDescent="0.3"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2:39" x14ac:dyDescent="0.3"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2:39" x14ac:dyDescent="0.3"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2:39" x14ac:dyDescent="0.3"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2:39" x14ac:dyDescent="0.3"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2:39" x14ac:dyDescent="0.3"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2:39" x14ac:dyDescent="0.3"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2:39" x14ac:dyDescent="0.3"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2:39" x14ac:dyDescent="0.3"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2:39" x14ac:dyDescent="0.3"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2:39" x14ac:dyDescent="0.3"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2:39" x14ac:dyDescent="0.3"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2:39" x14ac:dyDescent="0.3"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2:39" x14ac:dyDescent="0.3"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2:39" x14ac:dyDescent="0.3"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2:39" x14ac:dyDescent="0.3"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2:39" x14ac:dyDescent="0.3"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2:39" x14ac:dyDescent="0.3"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2:39" x14ac:dyDescent="0.3"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2:39" x14ac:dyDescent="0.3"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2:39" x14ac:dyDescent="0.3"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2:39" x14ac:dyDescent="0.3"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2:39" x14ac:dyDescent="0.3"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2:39" x14ac:dyDescent="0.3"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2:39" x14ac:dyDescent="0.3"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2:39" x14ac:dyDescent="0.3"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2:39" x14ac:dyDescent="0.3"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2:39" x14ac:dyDescent="0.3"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2:39" x14ac:dyDescent="0.3"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2:39" x14ac:dyDescent="0.3"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2:39" x14ac:dyDescent="0.3"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2:39" x14ac:dyDescent="0.3"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2:39" x14ac:dyDescent="0.3"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2:39" x14ac:dyDescent="0.3"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2:39" x14ac:dyDescent="0.3"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2:39" x14ac:dyDescent="0.3"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2:39" x14ac:dyDescent="0.3"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2:39" x14ac:dyDescent="0.3"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2:39" x14ac:dyDescent="0.3"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2:39" x14ac:dyDescent="0.3"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2:39" x14ac:dyDescent="0.3"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2:39" x14ac:dyDescent="0.3"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2:39" x14ac:dyDescent="0.3"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2:39" x14ac:dyDescent="0.3"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2:39" x14ac:dyDescent="0.3"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2:39" x14ac:dyDescent="0.3"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2:39" x14ac:dyDescent="0.3"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2:39" x14ac:dyDescent="0.3"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2:39" x14ac:dyDescent="0.3"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2:39" x14ac:dyDescent="0.3"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2:39" x14ac:dyDescent="0.3"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2:39" x14ac:dyDescent="0.3"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2:39" x14ac:dyDescent="0.3"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2:39" x14ac:dyDescent="0.3"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2:39" x14ac:dyDescent="0.3"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2:39" x14ac:dyDescent="0.3"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2:39" x14ac:dyDescent="0.3"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2:39" x14ac:dyDescent="0.3"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2:39" x14ac:dyDescent="0.3"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2:39" x14ac:dyDescent="0.3"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2:39" x14ac:dyDescent="0.3"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2:39" x14ac:dyDescent="0.3"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2:39" x14ac:dyDescent="0.3"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2:39" x14ac:dyDescent="0.3"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2:39" x14ac:dyDescent="0.3"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2:39" x14ac:dyDescent="0.3"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2:39" x14ac:dyDescent="0.3"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2:39" x14ac:dyDescent="0.3"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2:39" x14ac:dyDescent="0.3"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2:39" x14ac:dyDescent="0.3"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2:39" x14ac:dyDescent="0.3"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2:39" x14ac:dyDescent="0.3"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2:39" x14ac:dyDescent="0.3"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2:39" x14ac:dyDescent="0.3"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2:39" x14ac:dyDescent="0.3"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2:39" x14ac:dyDescent="0.3"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2:39" x14ac:dyDescent="0.3"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2:39" x14ac:dyDescent="0.3"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2:39" x14ac:dyDescent="0.3"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2:39" x14ac:dyDescent="0.3"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2:39" x14ac:dyDescent="0.3"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2:39" x14ac:dyDescent="0.3"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2:39" x14ac:dyDescent="0.3"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2:39" x14ac:dyDescent="0.3"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2:39" x14ac:dyDescent="0.3"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2:39" x14ac:dyDescent="0.3"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2:39" x14ac:dyDescent="0.3"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2:39" x14ac:dyDescent="0.3"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2:39" x14ac:dyDescent="0.3"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2:39" x14ac:dyDescent="0.3"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2:39" x14ac:dyDescent="0.3"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2:39" x14ac:dyDescent="0.3"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2:39" x14ac:dyDescent="0.3"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2:39" x14ac:dyDescent="0.3"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2:39" x14ac:dyDescent="0.3"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2:39" x14ac:dyDescent="0.3"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2:39" x14ac:dyDescent="0.3"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2:39" x14ac:dyDescent="0.3"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2:39" x14ac:dyDescent="0.3"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2:39" x14ac:dyDescent="0.3"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2:39" x14ac:dyDescent="0.3"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2:39" x14ac:dyDescent="0.3"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2:39" x14ac:dyDescent="0.3"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2:39" x14ac:dyDescent="0.3"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2:39" x14ac:dyDescent="0.3"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2:39" x14ac:dyDescent="0.3"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2:39" x14ac:dyDescent="0.3"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2:39" x14ac:dyDescent="0.3"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2:39" x14ac:dyDescent="0.3"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2:39" x14ac:dyDescent="0.3"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2:39" x14ac:dyDescent="0.3"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2:39" x14ac:dyDescent="0.3"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2:39" x14ac:dyDescent="0.3"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2:39" x14ac:dyDescent="0.3"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2:39" x14ac:dyDescent="0.3"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2:39" x14ac:dyDescent="0.3"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2:39" x14ac:dyDescent="0.3"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2:39" x14ac:dyDescent="0.3"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2:39" x14ac:dyDescent="0.3"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2:39" x14ac:dyDescent="0.3"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2:39" x14ac:dyDescent="0.3"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2:39" x14ac:dyDescent="0.3"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2:39" x14ac:dyDescent="0.3"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2:39" x14ac:dyDescent="0.3"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2:39" x14ac:dyDescent="0.3"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2:39" x14ac:dyDescent="0.3"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2:39" x14ac:dyDescent="0.3"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2:39" x14ac:dyDescent="0.3"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2:39" x14ac:dyDescent="0.3"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2:39" x14ac:dyDescent="0.3"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2:39" x14ac:dyDescent="0.3"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2:39" x14ac:dyDescent="0.3"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2:39" x14ac:dyDescent="0.3"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2:39" x14ac:dyDescent="0.3"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2:39" x14ac:dyDescent="0.3"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2:39" x14ac:dyDescent="0.3"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2:39" x14ac:dyDescent="0.3"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2:39" x14ac:dyDescent="0.3"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2:39" x14ac:dyDescent="0.3"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2:39" x14ac:dyDescent="0.3"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2:39" x14ac:dyDescent="0.3"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2:39" x14ac:dyDescent="0.3"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2:39" x14ac:dyDescent="0.3"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2:39" x14ac:dyDescent="0.3"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2:39" x14ac:dyDescent="0.3"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2:39" x14ac:dyDescent="0.3"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2:39" x14ac:dyDescent="0.3"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2:39" x14ac:dyDescent="0.3"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2:39" x14ac:dyDescent="0.3"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2:39" x14ac:dyDescent="0.3"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2:39" x14ac:dyDescent="0.3"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2:39" x14ac:dyDescent="0.3"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2:39" x14ac:dyDescent="0.3"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2:39" x14ac:dyDescent="0.3"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2:39" x14ac:dyDescent="0.3"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2:39" x14ac:dyDescent="0.3"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2:39" x14ac:dyDescent="0.3"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2:39" x14ac:dyDescent="0.3"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2:39" x14ac:dyDescent="0.3"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2:39" x14ac:dyDescent="0.3"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2:39" x14ac:dyDescent="0.3"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2:39" x14ac:dyDescent="0.3"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2:39" x14ac:dyDescent="0.3"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2:39" x14ac:dyDescent="0.3"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2:39" x14ac:dyDescent="0.3"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2:39" x14ac:dyDescent="0.3"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2:39" x14ac:dyDescent="0.3"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2:39" x14ac:dyDescent="0.3"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2:39" x14ac:dyDescent="0.3"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2:39" x14ac:dyDescent="0.3"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2:39" x14ac:dyDescent="0.3"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2:39" x14ac:dyDescent="0.3"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2:39" x14ac:dyDescent="0.3"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2:39" x14ac:dyDescent="0.3"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2:39" x14ac:dyDescent="0.3"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2:39" x14ac:dyDescent="0.3"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2:39" x14ac:dyDescent="0.3"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2:39" x14ac:dyDescent="0.3"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2:39" x14ac:dyDescent="0.3"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2:39" x14ac:dyDescent="0.3"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2:39" x14ac:dyDescent="0.3"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2:39" x14ac:dyDescent="0.3"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2:39" x14ac:dyDescent="0.3"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2:39" x14ac:dyDescent="0.3"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2:39" x14ac:dyDescent="0.3"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2:39" x14ac:dyDescent="0.3"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2:39" x14ac:dyDescent="0.3"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2:39" x14ac:dyDescent="0.3"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2:39" x14ac:dyDescent="0.3"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2:39" x14ac:dyDescent="0.3"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2:39" x14ac:dyDescent="0.3"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2:39" x14ac:dyDescent="0.3"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2:39" x14ac:dyDescent="0.3"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2:39" x14ac:dyDescent="0.3"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2:39" x14ac:dyDescent="0.3"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2:39" x14ac:dyDescent="0.3"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2:39" x14ac:dyDescent="0.3"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2:39" x14ac:dyDescent="0.3"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2:39" x14ac:dyDescent="0.3"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2:39" x14ac:dyDescent="0.3"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2:39" x14ac:dyDescent="0.3"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2:39" x14ac:dyDescent="0.3"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2:39" x14ac:dyDescent="0.3"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2:39" x14ac:dyDescent="0.3"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2:39" x14ac:dyDescent="0.3"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2:39" x14ac:dyDescent="0.3"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2:39" x14ac:dyDescent="0.3"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2:39" x14ac:dyDescent="0.3"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2:39" x14ac:dyDescent="0.3"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2:39" x14ac:dyDescent="0.3"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2:39" x14ac:dyDescent="0.3"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2:39" x14ac:dyDescent="0.3"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2:39" x14ac:dyDescent="0.3"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2:39" x14ac:dyDescent="0.3"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2:39" x14ac:dyDescent="0.3"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2:39" x14ac:dyDescent="0.3"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2:39" x14ac:dyDescent="0.3"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2:39" x14ac:dyDescent="0.3"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2:39" x14ac:dyDescent="0.3"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2:39" x14ac:dyDescent="0.3"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2:39" x14ac:dyDescent="0.3"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2:39" x14ac:dyDescent="0.3"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2:39" x14ac:dyDescent="0.3"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2:39" x14ac:dyDescent="0.3"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2:39" x14ac:dyDescent="0.3"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2:39" x14ac:dyDescent="0.3"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2:39" x14ac:dyDescent="0.3"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2:39" x14ac:dyDescent="0.3"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2:39" x14ac:dyDescent="0.3"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2:39" x14ac:dyDescent="0.3"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2:39" x14ac:dyDescent="0.3"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2:39" x14ac:dyDescent="0.3"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2:39" x14ac:dyDescent="0.3"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2:39" x14ac:dyDescent="0.3"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2:39" x14ac:dyDescent="0.3"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2:39" x14ac:dyDescent="0.3"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2:39" x14ac:dyDescent="0.3"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2:39" x14ac:dyDescent="0.3"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2:39" x14ac:dyDescent="0.3"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2:39" x14ac:dyDescent="0.3"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2:39" x14ac:dyDescent="0.3"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2:39" x14ac:dyDescent="0.3"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2:39" x14ac:dyDescent="0.3"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2:39" x14ac:dyDescent="0.3"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2:39" x14ac:dyDescent="0.3"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2:39" x14ac:dyDescent="0.3"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2:39" x14ac:dyDescent="0.3"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2:39" x14ac:dyDescent="0.3"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2:39" x14ac:dyDescent="0.3"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2:39" x14ac:dyDescent="0.3"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2:39" x14ac:dyDescent="0.3"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2:39" x14ac:dyDescent="0.3"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2:39" x14ac:dyDescent="0.3"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2:39" x14ac:dyDescent="0.3"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2:39" x14ac:dyDescent="0.3"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2:39" x14ac:dyDescent="0.3"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2:39" x14ac:dyDescent="0.3"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2:39" x14ac:dyDescent="0.3"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2:39" x14ac:dyDescent="0.3"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2:39" x14ac:dyDescent="0.3"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2:39" x14ac:dyDescent="0.3"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2:39" x14ac:dyDescent="0.3"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2:39" x14ac:dyDescent="0.3"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2:39" x14ac:dyDescent="0.3"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2:39" x14ac:dyDescent="0.3"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2:39" x14ac:dyDescent="0.3"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2:39" x14ac:dyDescent="0.3"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2:39" x14ac:dyDescent="0.3"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2:39" x14ac:dyDescent="0.3"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2:39" x14ac:dyDescent="0.3"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2:39" x14ac:dyDescent="0.3"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2:39" x14ac:dyDescent="0.3"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2:39" x14ac:dyDescent="0.3"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2:39" x14ac:dyDescent="0.3"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2:39" x14ac:dyDescent="0.3"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2:39" x14ac:dyDescent="0.3"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2:39" x14ac:dyDescent="0.3"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2:39" x14ac:dyDescent="0.3"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2:39" x14ac:dyDescent="0.3"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2:39" x14ac:dyDescent="0.3"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2:39" x14ac:dyDescent="0.3"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2:39" x14ac:dyDescent="0.3"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2:39" x14ac:dyDescent="0.3"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2:39" x14ac:dyDescent="0.3"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2:39" x14ac:dyDescent="0.3"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2:39" x14ac:dyDescent="0.3"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2:39" x14ac:dyDescent="0.3"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2:39" x14ac:dyDescent="0.3"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2:39" x14ac:dyDescent="0.3"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2:39" x14ac:dyDescent="0.3"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2:39" x14ac:dyDescent="0.3"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2:39" x14ac:dyDescent="0.3"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2:39" x14ac:dyDescent="0.3"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2:39" x14ac:dyDescent="0.3"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2:39" x14ac:dyDescent="0.3"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2:39" x14ac:dyDescent="0.3"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2:39" x14ac:dyDescent="0.3"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2:39" x14ac:dyDescent="0.3"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2:39" x14ac:dyDescent="0.3"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2:39" x14ac:dyDescent="0.3"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2:39" x14ac:dyDescent="0.3"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2:39" x14ac:dyDescent="0.3"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2:39" x14ac:dyDescent="0.3"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2:39" x14ac:dyDescent="0.3"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2:39" x14ac:dyDescent="0.3"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2:39" x14ac:dyDescent="0.3"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2:39" x14ac:dyDescent="0.3"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2:39" x14ac:dyDescent="0.3"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2:39" x14ac:dyDescent="0.3"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2:39" x14ac:dyDescent="0.3"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2:39" x14ac:dyDescent="0.3"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2:39" x14ac:dyDescent="0.3"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2:39" x14ac:dyDescent="0.3"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2:39" x14ac:dyDescent="0.3"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2:39" x14ac:dyDescent="0.3"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2:39" x14ac:dyDescent="0.3"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2:39" x14ac:dyDescent="0.3"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2:39" x14ac:dyDescent="0.3"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2:39" x14ac:dyDescent="0.3"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2:39" x14ac:dyDescent="0.3"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2:39" x14ac:dyDescent="0.3"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2:39" x14ac:dyDescent="0.3"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2:39" x14ac:dyDescent="0.3"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2:39" x14ac:dyDescent="0.3"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2:39" x14ac:dyDescent="0.3"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2:39" x14ac:dyDescent="0.3"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2:39" x14ac:dyDescent="0.3"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2:39" x14ac:dyDescent="0.3"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2:39" x14ac:dyDescent="0.3"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2:39" x14ac:dyDescent="0.3"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2:39" x14ac:dyDescent="0.3"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2:39" x14ac:dyDescent="0.3"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2:39" x14ac:dyDescent="0.3"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2:39" x14ac:dyDescent="0.3"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2:39" x14ac:dyDescent="0.3"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2:39" x14ac:dyDescent="0.3"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2:39" x14ac:dyDescent="0.3"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2:39" x14ac:dyDescent="0.3"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2:39" x14ac:dyDescent="0.3"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2:39" x14ac:dyDescent="0.3"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2:39" x14ac:dyDescent="0.3"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2:39" x14ac:dyDescent="0.3"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2:39" x14ac:dyDescent="0.3"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2:39" x14ac:dyDescent="0.3"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2:39" x14ac:dyDescent="0.3"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2:39" x14ac:dyDescent="0.3"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2:39" x14ac:dyDescent="0.3"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2:39" x14ac:dyDescent="0.3"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2:39" x14ac:dyDescent="0.3"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2:39" x14ac:dyDescent="0.3"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2:39" x14ac:dyDescent="0.3"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2:39" x14ac:dyDescent="0.3"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2:39" x14ac:dyDescent="0.3"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2:39" x14ac:dyDescent="0.3"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2:39" x14ac:dyDescent="0.3"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2:39" x14ac:dyDescent="0.3"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2:39" x14ac:dyDescent="0.3"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2:39" x14ac:dyDescent="0.3"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2:39" x14ac:dyDescent="0.3"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2:39" x14ac:dyDescent="0.3"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2:39" x14ac:dyDescent="0.3"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2:39" x14ac:dyDescent="0.3"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2:39" x14ac:dyDescent="0.3"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2:39" x14ac:dyDescent="0.3"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2:39" x14ac:dyDescent="0.3"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2:39" x14ac:dyDescent="0.3"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2:39" x14ac:dyDescent="0.3"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2:39" x14ac:dyDescent="0.3"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2:39" x14ac:dyDescent="0.3"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2:39" x14ac:dyDescent="0.3"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2:39" x14ac:dyDescent="0.3"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2:39" x14ac:dyDescent="0.3"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2:39" x14ac:dyDescent="0.3"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2:39" x14ac:dyDescent="0.3"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2:39" x14ac:dyDescent="0.3"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2:39" x14ac:dyDescent="0.3"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2:39" x14ac:dyDescent="0.3"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2:39" x14ac:dyDescent="0.3"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2:39" x14ac:dyDescent="0.3"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2:39" x14ac:dyDescent="0.3"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2:39" x14ac:dyDescent="0.3"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2:39" x14ac:dyDescent="0.3"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2:39" x14ac:dyDescent="0.3"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2:39" x14ac:dyDescent="0.3"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2:39" x14ac:dyDescent="0.3"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2:39" x14ac:dyDescent="0.3"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2:39" x14ac:dyDescent="0.3"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2:39" x14ac:dyDescent="0.3"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2:39" x14ac:dyDescent="0.3"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2:39" x14ac:dyDescent="0.3"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2:39" x14ac:dyDescent="0.3"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2:39" x14ac:dyDescent="0.3"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2:39" x14ac:dyDescent="0.3"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2:39" x14ac:dyDescent="0.3"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2:39" x14ac:dyDescent="0.3"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2:39" x14ac:dyDescent="0.3"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2:39" x14ac:dyDescent="0.3"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2:39" x14ac:dyDescent="0.3"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2:39" x14ac:dyDescent="0.3"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2:39" x14ac:dyDescent="0.3"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2:39" x14ac:dyDescent="0.3"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2:39" x14ac:dyDescent="0.3"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2:39" x14ac:dyDescent="0.3"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2:39" x14ac:dyDescent="0.3"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2:39" x14ac:dyDescent="0.3"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2:39" x14ac:dyDescent="0.3"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2:39" x14ac:dyDescent="0.3"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2:39" x14ac:dyDescent="0.3"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2:39" x14ac:dyDescent="0.3"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2:39" x14ac:dyDescent="0.3"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2:39" x14ac:dyDescent="0.3"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2:39" x14ac:dyDescent="0.3"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2:39" x14ac:dyDescent="0.3"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2:39" x14ac:dyDescent="0.3"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2:39" x14ac:dyDescent="0.3"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2:39" x14ac:dyDescent="0.3"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2:39" x14ac:dyDescent="0.3"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2:39" x14ac:dyDescent="0.3"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2:39" x14ac:dyDescent="0.3"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2:39" x14ac:dyDescent="0.3"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2:39" x14ac:dyDescent="0.3"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2:39" x14ac:dyDescent="0.3"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2:39" x14ac:dyDescent="0.3"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2:39" x14ac:dyDescent="0.3"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2:39" x14ac:dyDescent="0.3"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2:39" x14ac:dyDescent="0.3"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2:39" x14ac:dyDescent="0.3"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2:39" x14ac:dyDescent="0.3"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2:39" x14ac:dyDescent="0.3"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2:39" x14ac:dyDescent="0.3"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2:39" x14ac:dyDescent="0.3"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2:39" x14ac:dyDescent="0.3"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2:39" x14ac:dyDescent="0.3"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2:39" x14ac:dyDescent="0.3"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2:39" x14ac:dyDescent="0.3"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2:39" x14ac:dyDescent="0.3"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2:39" x14ac:dyDescent="0.3"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2:39" x14ac:dyDescent="0.3"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2:39" x14ac:dyDescent="0.3"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2:39" x14ac:dyDescent="0.3"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2:39" x14ac:dyDescent="0.3"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2:39" x14ac:dyDescent="0.3"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2:39" x14ac:dyDescent="0.3"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2:39" x14ac:dyDescent="0.3"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2:39" x14ac:dyDescent="0.3"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2:39" x14ac:dyDescent="0.3"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2:39" x14ac:dyDescent="0.3"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2:39" x14ac:dyDescent="0.3"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2:39" x14ac:dyDescent="0.3"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2:39" x14ac:dyDescent="0.3"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2:39" x14ac:dyDescent="0.3"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2:39" x14ac:dyDescent="0.3"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2:39" x14ac:dyDescent="0.3"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2:39" x14ac:dyDescent="0.3"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2:39" x14ac:dyDescent="0.3"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2:39" x14ac:dyDescent="0.3"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2:39" x14ac:dyDescent="0.3"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2:39" x14ac:dyDescent="0.3"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2:39" x14ac:dyDescent="0.3"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2:39" x14ac:dyDescent="0.3"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2:39" x14ac:dyDescent="0.3"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2:39" x14ac:dyDescent="0.3"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2:39" x14ac:dyDescent="0.3"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2:39" x14ac:dyDescent="0.3"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2:39" x14ac:dyDescent="0.3"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2:39" x14ac:dyDescent="0.3"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2:39" x14ac:dyDescent="0.3"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2:39" x14ac:dyDescent="0.3"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2:39" x14ac:dyDescent="0.3"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2:39" x14ac:dyDescent="0.3"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2:39" x14ac:dyDescent="0.3"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2:39" x14ac:dyDescent="0.3"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2:39" x14ac:dyDescent="0.3"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2:39" x14ac:dyDescent="0.3"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2:39" x14ac:dyDescent="0.3"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2:39" x14ac:dyDescent="0.3"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2:39" x14ac:dyDescent="0.3"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2:39" x14ac:dyDescent="0.3"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2:39" x14ac:dyDescent="0.3"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2:39" x14ac:dyDescent="0.3"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2:39" x14ac:dyDescent="0.3"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2:39" x14ac:dyDescent="0.3"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2:39" x14ac:dyDescent="0.3"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2:39" x14ac:dyDescent="0.3"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2:39" x14ac:dyDescent="0.3"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2:39" x14ac:dyDescent="0.3"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2:39" x14ac:dyDescent="0.3"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2:39" x14ac:dyDescent="0.3"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2:39" x14ac:dyDescent="0.3"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2:39" x14ac:dyDescent="0.3"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2:39" x14ac:dyDescent="0.3"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2:39" x14ac:dyDescent="0.3"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2:39" x14ac:dyDescent="0.3"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2:39" x14ac:dyDescent="0.3"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2:39" x14ac:dyDescent="0.3"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2:39" x14ac:dyDescent="0.3"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2:39" x14ac:dyDescent="0.3"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2:39" x14ac:dyDescent="0.3"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2:39" x14ac:dyDescent="0.3"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2:39" x14ac:dyDescent="0.3"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2:39" x14ac:dyDescent="0.3"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2:39" x14ac:dyDescent="0.3"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2:39" x14ac:dyDescent="0.3"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2:39" x14ac:dyDescent="0.3"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2:39" x14ac:dyDescent="0.3"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2:39" x14ac:dyDescent="0.3"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2:39" x14ac:dyDescent="0.3"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2:39" x14ac:dyDescent="0.3"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2:39" x14ac:dyDescent="0.3"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2:39" x14ac:dyDescent="0.3"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2:39" x14ac:dyDescent="0.3"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2:39" x14ac:dyDescent="0.3"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2:39" x14ac:dyDescent="0.3"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2:39" x14ac:dyDescent="0.3"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2:39" x14ac:dyDescent="0.3"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2:39" x14ac:dyDescent="0.3"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2:39" x14ac:dyDescent="0.3"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2:39" x14ac:dyDescent="0.3"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2:39" x14ac:dyDescent="0.3"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2:39" x14ac:dyDescent="0.3"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2:39" x14ac:dyDescent="0.3"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2:39" x14ac:dyDescent="0.3"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2:39" x14ac:dyDescent="0.3"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2:39" x14ac:dyDescent="0.3"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2:39" x14ac:dyDescent="0.3"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2:39" x14ac:dyDescent="0.3"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2:39" x14ac:dyDescent="0.3"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2:39" x14ac:dyDescent="0.3"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2:39" x14ac:dyDescent="0.3"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2:39" x14ac:dyDescent="0.3"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2:39" x14ac:dyDescent="0.3"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2:39" x14ac:dyDescent="0.3"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2:39" x14ac:dyDescent="0.3"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2:39" x14ac:dyDescent="0.3"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2:39" x14ac:dyDescent="0.3"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2:39" x14ac:dyDescent="0.3"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2:39" x14ac:dyDescent="0.3"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2:39" x14ac:dyDescent="0.3"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2:39" x14ac:dyDescent="0.3"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2:39" x14ac:dyDescent="0.3"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2:39" x14ac:dyDescent="0.3"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2:39" x14ac:dyDescent="0.3"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2:39" x14ac:dyDescent="0.3"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2:39" x14ac:dyDescent="0.3"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2:39" x14ac:dyDescent="0.3"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2:39" x14ac:dyDescent="0.3"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2:39" x14ac:dyDescent="0.3"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2:39" x14ac:dyDescent="0.3"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2:39" x14ac:dyDescent="0.3"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2:39" x14ac:dyDescent="0.3"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2:39" x14ac:dyDescent="0.3"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2:39" x14ac:dyDescent="0.3"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2:39" x14ac:dyDescent="0.3"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2:39" x14ac:dyDescent="0.3"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2:39" x14ac:dyDescent="0.3"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2:39" x14ac:dyDescent="0.3"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2:39" x14ac:dyDescent="0.3"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2:39" x14ac:dyDescent="0.3"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2:39" x14ac:dyDescent="0.3"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2:39" x14ac:dyDescent="0.3"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2:39" x14ac:dyDescent="0.3"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2:39" x14ac:dyDescent="0.3"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2:39" x14ac:dyDescent="0.3"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2:39" x14ac:dyDescent="0.3"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2:39" x14ac:dyDescent="0.3"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2:39" x14ac:dyDescent="0.3"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2:39" x14ac:dyDescent="0.3"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2:39" x14ac:dyDescent="0.3"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2:39" x14ac:dyDescent="0.3"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2:39" x14ac:dyDescent="0.3"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2:39" x14ac:dyDescent="0.3"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2:39" x14ac:dyDescent="0.3"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2:39" x14ac:dyDescent="0.3"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2:39" x14ac:dyDescent="0.3"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2:39" x14ac:dyDescent="0.3"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2:39" x14ac:dyDescent="0.3"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2:39" x14ac:dyDescent="0.3"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2:39" x14ac:dyDescent="0.3"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2:39" x14ac:dyDescent="0.3"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2:39" x14ac:dyDescent="0.3"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2:39" x14ac:dyDescent="0.3"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2:39" x14ac:dyDescent="0.3"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2:39" x14ac:dyDescent="0.3"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2:39" x14ac:dyDescent="0.3"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2:39" x14ac:dyDescent="0.3"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2:39" x14ac:dyDescent="0.3"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2:39" x14ac:dyDescent="0.3"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2:39" x14ac:dyDescent="0.3"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2:39" x14ac:dyDescent="0.3"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2:39" x14ac:dyDescent="0.3"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2:39" x14ac:dyDescent="0.3"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2:39" x14ac:dyDescent="0.3"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2:39" x14ac:dyDescent="0.3"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2:39" x14ac:dyDescent="0.3"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2:39" x14ac:dyDescent="0.3"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2:39" x14ac:dyDescent="0.3"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2:39" x14ac:dyDescent="0.3"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2:39" x14ac:dyDescent="0.3"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2:39" x14ac:dyDescent="0.3"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2:39" x14ac:dyDescent="0.3"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2:39" x14ac:dyDescent="0.3"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2:39" x14ac:dyDescent="0.3"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2:39" x14ac:dyDescent="0.3"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2:39" x14ac:dyDescent="0.3"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2:39" x14ac:dyDescent="0.3"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2:39" x14ac:dyDescent="0.3"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2:39" x14ac:dyDescent="0.3"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2:39" x14ac:dyDescent="0.3"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2:39" x14ac:dyDescent="0.3"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2:39" x14ac:dyDescent="0.3"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2:39" x14ac:dyDescent="0.3"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2:39" x14ac:dyDescent="0.3"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2:39" x14ac:dyDescent="0.3"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2:39" x14ac:dyDescent="0.3"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2:39" x14ac:dyDescent="0.3"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2:39" x14ac:dyDescent="0.3"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2:39" x14ac:dyDescent="0.3"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2:39" x14ac:dyDescent="0.3"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2:39" x14ac:dyDescent="0.3"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2:39" x14ac:dyDescent="0.3"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2:39" x14ac:dyDescent="0.3"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2:39" x14ac:dyDescent="0.3"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2:39" x14ac:dyDescent="0.3"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2:39" x14ac:dyDescent="0.3"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2:39" x14ac:dyDescent="0.3"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2:39" x14ac:dyDescent="0.3"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2:39" x14ac:dyDescent="0.3"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2:39" x14ac:dyDescent="0.3"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2:39" x14ac:dyDescent="0.3"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2:39" x14ac:dyDescent="0.3"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2:39" x14ac:dyDescent="0.3"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2:39" x14ac:dyDescent="0.3"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2:39" x14ac:dyDescent="0.3"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2:39" x14ac:dyDescent="0.3"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2:39" x14ac:dyDescent="0.3"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2:39" x14ac:dyDescent="0.3"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2:39" x14ac:dyDescent="0.3"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2:39" x14ac:dyDescent="0.3"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2:39" x14ac:dyDescent="0.3"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2:39" x14ac:dyDescent="0.3"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2:39" x14ac:dyDescent="0.3"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2:39" x14ac:dyDescent="0.3"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2:39" x14ac:dyDescent="0.3"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2:39" x14ac:dyDescent="0.3"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2:39" x14ac:dyDescent="0.3"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2:39" x14ac:dyDescent="0.3"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2:39" x14ac:dyDescent="0.3"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2:39" x14ac:dyDescent="0.3"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2:39" x14ac:dyDescent="0.3"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2:39" x14ac:dyDescent="0.3"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2:39" x14ac:dyDescent="0.3"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2:39" x14ac:dyDescent="0.3"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2:39" x14ac:dyDescent="0.3"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2:39" x14ac:dyDescent="0.3"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2:39" x14ac:dyDescent="0.3"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2:39" x14ac:dyDescent="0.3"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2:39" x14ac:dyDescent="0.3"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2:39" x14ac:dyDescent="0.3"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2:39" x14ac:dyDescent="0.3"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2:39" x14ac:dyDescent="0.3"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2:39" x14ac:dyDescent="0.3"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2:39" x14ac:dyDescent="0.3"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2:39" x14ac:dyDescent="0.3"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2:39" x14ac:dyDescent="0.3"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2:39" x14ac:dyDescent="0.3"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2:39" x14ac:dyDescent="0.3"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2:39" x14ac:dyDescent="0.3"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2:39" x14ac:dyDescent="0.3"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2:39" x14ac:dyDescent="0.3"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2:39" x14ac:dyDescent="0.3"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2:39" x14ac:dyDescent="0.3"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2:39" x14ac:dyDescent="0.3"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2:39" x14ac:dyDescent="0.3"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2:39" x14ac:dyDescent="0.3"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2:39" x14ac:dyDescent="0.3"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2:39" x14ac:dyDescent="0.3"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2:39" x14ac:dyDescent="0.3"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2:39" x14ac:dyDescent="0.3"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2:39" x14ac:dyDescent="0.3"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2:39" x14ac:dyDescent="0.3"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2:39" x14ac:dyDescent="0.3"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2:39" x14ac:dyDescent="0.3"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2:39" x14ac:dyDescent="0.3"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2:39" x14ac:dyDescent="0.3"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2:39" x14ac:dyDescent="0.3"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2:39" x14ac:dyDescent="0.3"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2:39" x14ac:dyDescent="0.3"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2:39" x14ac:dyDescent="0.3"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2:39" x14ac:dyDescent="0.3"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2:39" x14ac:dyDescent="0.3"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2:39" x14ac:dyDescent="0.3"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2:39" x14ac:dyDescent="0.3"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2:39" x14ac:dyDescent="0.3"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2:39" x14ac:dyDescent="0.3"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2:39" x14ac:dyDescent="0.3"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2:39" x14ac:dyDescent="0.3"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2:39" x14ac:dyDescent="0.3"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2:39" x14ac:dyDescent="0.3"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2:39" x14ac:dyDescent="0.3"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2:39" x14ac:dyDescent="0.3"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2:39" x14ac:dyDescent="0.3"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2:39" x14ac:dyDescent="0.3"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2:39" x14ac:dyDescent="0.3"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2:39" x14ac:dyDescent="0.3"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2:39" x14ac:dyDescent="0.3"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2:39" x14ac:dyDescent="0.3"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2:39" x14ac:dyDescent="0.3"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2:39" x14ac:dyDescent="0.3"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2:39" x14ac:dyDescent="0.3"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2:39" x14ac:dyDescent="0.3"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2:39" x14ac:dyDescent="0.3"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2:39" x14ac:dyDescent="0.3"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2:39" x14ac:dyDescent="0.3"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2:39" x14ac:dyDescent="0.3"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2:39" x14ac:dyDescent="0.3"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2:39" x14ac:dyDescent="0.3"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2:39" x14ac:dyDescent="0.3"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2:39" x14ac:dyDescent="0.3"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2:39" x14ac:dyDescent="0.3"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2:39" x14ac:dyDescent="0.3"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2:39" x14ac:dyDescent="0.3"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2:39" x14ac:dyDescent="0.3"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2:39" x14ac:dyDescent="0.3"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2:39" x14ac:dyDescent="0.3"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2:39" x14ac:dyDescent="0.3"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2:39" x14ac:dyDescent="0.3"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2:39" x14ac:dyDescent="0.3"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2:39" x14ac:dyDescent="0.3"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2:39" x14ac:dyDescent="0.3"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2:39" x14ac:dyDescent="0.3"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2:39" x14ac:dyDescent="0.3"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2:39" x14ac:dyDescent="0.3"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2:39" x14ac:dyDescent="0.3"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2:39" x14ac:dyDescent="0.3"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2:39" x14ac:dyDescent="0.3"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2:39" x14ac:dyDescent="0.3"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2:39" x14ac:dyDescent="0.3"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2:39" x14ac:dyDescent="0.3"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2:39" x14ac:dyDescent="0.3"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2:39" x14ac:dyDescent="0.3"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2:39" x14ac:dyDescent="0.3"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2:39" x14ac:dyDescent="0.3"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2:39" x14ac:dyDescent="0.3"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2:39" x14ac:dyDescent="0.3"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2:39" x14ac:dyDescent="0.3"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2:39" x14ac:dyDescent="0.3"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2:39" x14ac:dyDescent="0.3"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2:39" x14ac:dyDescent="0.3"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2:39" x14ac:dyDescent="0.3"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2:39" x14ac:dyDescent="0.3"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2:39" x14ac:dyDescent="0.3"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2:39" x14ac:dyDescent="0.3"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2:39" x14ac:dyDescent="0.3"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2:39" x14ac:dyDescent="0.3"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2:39" x14ac:dyDescent="0.3"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2:39" x14ac:dyDescent="0.3"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2:39" x14ac:dyDescent="0.3"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2:39" x14ac:dyDescent="0.3"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2:39" x14ac:dyDescent="0.3"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2:39" x14ac:dyDescent="0.3"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2:39" x14ac:dyDescent="0.3"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2:39" x14ac:dyDescent="0.3"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2:39" x14ac:dyDescent="0.3"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2:39" x14ac:dyDescent="0.3"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2:39" x14ac:dyDescent="0.3"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2:39" x14ac:dyDescent="0.3"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2:39" x14ac:dyDescent="0.3"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2:39" x14ac:dyDescent="0.3"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2:39" x14ac:dyDescent="0.3"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2:39" x14ac:dyDescent="0.3"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2:39" x14ac:dyDescent="0.3"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2:39" x14ac:dyDescent="0.3"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2:39" x14ac:dyDescent="0.3"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2:39" x14ac:dyDescent="0.3"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2:39" x14ac:dyDescent="0.3"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2:39" x14ac:dyDescent="0.3"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2:39" x14ac:dyDescent="0.3"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2:39" x14ac:dyDescent="0.3"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2:39" x14ac:dyDescent="0.3"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2:39" x14ac:dyDescent="0.3"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2:39" x14ac:dyDescent="0.3"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2:39" x14ac:dyDescent="0.3"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2:39" x14ac:dyDescent="0.3"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2:39" x14ac:dyDescent="0.3"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2:39" x14ac:dyDescent="0.3"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2:39" x14ac:dyDescent="0.3"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2:39" x14ac:dyDescent="0.3"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2:39" x14ac:dyDescent="0.3"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2:39" x14ac:dyDescent="0.3"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2:39" x14ac:dyDescent="0.3"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2:39" x14ac:dyDescent="0.3"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2:39" x14ac:dyDescent="0.3"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2:39" x14ac:dyDescent="0.3"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2:39" x14ac:dyDescent="0.3"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2:39" x14ac:dyDescent="0.3"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2:39" x14ac:dyDescent="0.3"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2:39" x14ac:dyDescent="0.3"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2:39" x14ac:dyDescent="0.3"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2:39" x14ac:dyDescent="0.3"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2:39" x14ac:dyDescent="0.3"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2:39" x14ac:dyDescent="0.3"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2:39" x14ac:dyDescent="0.3"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2:39" x14ac:dyDescent="0.3"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2:39" x14ac:dyDescent="0.3"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2:39" x14ac:dyDescent="0.3"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2:39" x14ac:dyDescent="0.3"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2:39" x14ac:dyDescent="0.3"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2:39" x14ac:dyDescent="0.3"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2:39" x14ac:dyDescent="0.3"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2:39" x14ac:dyDescent="0.3"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2:39" x14ac:dyDescent="0.3"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2:39" x14ac:dyDescent="0.3"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2:39" x14ac:dyDescent="0.3"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2:39" x14ac:dyDescent="0.3"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2:39" x14ac:dyDescent="0.3"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2:39" x14ac:dyDescent="0.3"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2:39" x14ac:dyDescent="0.3"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2:39" x14ac:dyDescent="0.3"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2:39" x14ac:dyDescent="0.3"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2:39" x14ac:dyDescent="0.3"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2:39" x14ac:dyDescent="0.3"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2:39" x14ac:dyDescent="0.3"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2:39" x14ac:dyDescent="0.3"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2:39" x14ac:dyDescent="0.3"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2:39" x14ac:dyDescent="0.3"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2:39" x14ac:dyDescent="0.3"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2:39" x14ac:dyDescent="0.3"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2:39" x14ac:dyDescent="0.3"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2:39" x14ac:dyDescent="0.3"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2:39" x14ac:dyDescent="0.3"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2:39" x14ac:dyDescent="0.3"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2:39" x14ac:dyDescent="0.3"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2:39" x14ac:dyDescent="0.3"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2:39" x14ac:dyDescent="0.3"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2:39" x14ac:dyDescent="0.3"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2:39" x14ac:dyDescent="0.3"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2:39" x14ac:dyDescent="0.3"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2:39" x14ac:dyDescent="0.3"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2:39" x14ac:dyDescent="0.3"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2:39" x14ac:dyDescent="0.3"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2:39" x14ac:dyDescent="0.3"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2:39" x14ac:dyDescent="0.3"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2:39" x14ac:dyDescent="0.3"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2:39" x14ac:dyDescent="0.3"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2:39" x14ac:dyDescent="0.3"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2:39" x14ac:dyDescent="0.3"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2:39" x14ac:dyDescent="0.3"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2:39" x14ac:dyDescent="0.3"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2:39" x14ac:dyDescent="0.3"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2:39" x14ac:dyDescent="0.3"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2:39" x14ac:dyDescent="0.3"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2:39" x14ac:dyDescent="0.3"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2:39" x14ac:dyDescent="0.3"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2:39" x14ac:dyDescent="0.3"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2:39" x14ac:dyDescent="0.3"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2:39" x14ac:dyDescent="0.3"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2:39" x14ac:dyDescent="0.3"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2:39" x14ac:dyDescent="0.3"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2:39" x14ac:dyDescent="0.3"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2:39" x14ac:dyDescent="0.3"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2:39" x14ac:dyDescent="0.3"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2:39" x14ac:dyDescent="0.3"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2:39" x14ac:dyDescent="0.3"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2:39" x14ac:dyDescent="0.3"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2:39" x14ac:dyDescent="0.3"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2:39" x14ac:dyDescent="0.3"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2:39" x14ac:dyDescent="0.3"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2:39" x14ac:dyDescent="0.3"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2:39" x14ac:dyDescent="0.3"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2:39" x14ac:dyDescent="0.3"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2:39" x14ac:dyDescent="0.3"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2:39" x14ac:dyDescent="0.3"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2:39" x14ac:dyDescent="0.3"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2:39" x14ac:dyDescent="0.3"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2:39" x14ac:dyDescent="0.3"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2:39" x14ac:dyDescent="0.3"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2:39" x14ac:dyDescent="0.3"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2:39" x14ac:dyDescent="0.3"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2:39" x14ac:dyDescent="0.3"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2:39" x14ac:dyDescent="0.3"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2:39" x14ac:dyDescent="0.3"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2:39" x14ac:dyDescent="0.3"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2:39" x14ac:dyDescent="0.3"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2:39" x14ac:dyDescent="0.3"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2:39" x14ac:dyDescent="0.3"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2:39" x14ac:dyDescent="0.3"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2:39" x14ac:dyDescent="0.3"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2:39" x14ac:dyDescent="0.3"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2:39" x14ac:dyDescent="0.3"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2:39" x14ac:dyDescent="0.3"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2:39" x14ac:dyDescent="0.3"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2:39" x14ac:dyDescent="0.3"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2:39" x14ac:dyDescent="0.3"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2:39" x14ac:dyDescent="0.3"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2:39" x14ac:dyDescent="0.3"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2:39" x14ac:dyDescent="0.3"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2:39" x14ac:dyDescent="0.3"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2:39" x14ac:dyDescent="0.3"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2:39" x14ac:dyDescent="0.3"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2:39" x14ac:dyDescent="0.3"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2:39" x14ac:dyDescent="0.3"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2:39" x14ac:dyDescent="0.3"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2:39" x14ac:dyDescent="0.3"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2:39" x14ac:dyDescent="0.3"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2:39" x14ac:dyDescent="0.3"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2:39" x14ac:dyDescent="0.3"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2:39" x14ac:dyDescent="0.3"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2:39" x14ac:dyDescent="0.3"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2:39" x14ac:dyDescent="0.3"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2:39" x14ac:dyDescent="0.3"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2:39" x14ac:dyDescent="0.3"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2:39" x14ac:dyDescent="0.3"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2:39" x14ac:dyDescent="0.3"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2:39" x14ac:dyDescent="0.3"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2:39" x14ac:dyDescent="0.3"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2:39" x14ac:dyDescent="0.3"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2:39" x14ac:dyDescent="0.3"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2:39" x14ac:dyDescent="0.3"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2:39" x14ac:dyDescent="0.3"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2:39" x14ac:dyDescent="0.3"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2:39" x14ac:dyDescent="0.3"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2:39" x14ac:dyDescent="0.3"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2:39" x14ac:dyDescent="0.3"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2:39" x14ac:dyDescent="0.3"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2:39" x14ac:dyDescent="0.3"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2:39" x14ac:dyDescent="0.3"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2:39" x14ac:dyDescent="0.3"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2:39" x14ac:dyDescent="0.3"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2:39" x14ac:dyDescent="0.3"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2:39" x14ac:dyDescent="0.3"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2:39" x14ac:dyDescent="0.3"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2:39" x14ac:dyDescent="0.3"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2:39" x14ac:dyDescent="0.3"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2:39" x14ac:dyDescent="0.3"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2:39" x14ac:dyDescent="0.3"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2:39" x14ac:dyDescent="0.3"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2:39" x14ac:dyDescent="0.3"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2:39" x14ac:dyDescent="0.3"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2:39" x14ac:dyDescent="0.3"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2:39" x14ac:dyDescent="0.3"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2:39" x14ac:dyDescent="0.3"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2:39" x14ac:dyDescent="0.3"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2:39" x14ac:dyDescent="0.3"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2:39" x14ac:dyDescent="0.3"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2:39" x14ac:dyDescent="0.3"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2:39" x14ac:dyDescent="0.3"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2:39" x14ac:dyDescent="0.3"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2:39" x14ac:dyDescent="0.3"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2:39" x14ac:dyDescent="0.3"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2:39" x14ac:dyDescent="0.3"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2:39" x14ac:dyDescent="0.3"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2:39" x14ac:dyDescent="0.3"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2:39" x14ac:dyDescent="0.3"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2:39" x14ac:dyDescent="0.3"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2:39" x14ac:dyDescent="0.3"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2:39" x14ac:dyDescent="0.3"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2:39" x14ac:dyDescent="0.3"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2:39" x14ac:dyDescent="0.3"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2:39" x14ac:dyDescent="0.3"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2:39" x14ac:dyDescent="0.3"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2:39" x14ac:dyDescent="0.3"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2:39" x14ac:dyDescent="0.3"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2:39" x14ac:dyDescent="0.3"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2:39" x14ac:dyDescent="0.3"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2:39" x14ac:dyDescent="0.3"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2:39" x14ac:dyDescent="0.3"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2:39" x14ac:dyDescent="0.3"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2:39" x14ac:dyDescent="0.3"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2:39" x14ac:dyDescent="0.3"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2:39" x14ac:dyDescent="0.3"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2:39" x14ac:dyDescent="0.3"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2:39" x14ac:dyDescent="0.3"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2:39" x14ac:dyDescent="0.3"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2:39" x14ac:dyDescent="0.3"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2:39" x14ac:dyDescent="0.3"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2:39" x14ac:dyDescent="0.3"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2:39" x14ac:dyDescent="0.3"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2:39" x14ac:dyDescent="0.3"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2:39" x14ac:dyDescent="0.3"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2:39" x14ac:dyDescent="0.3"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2:39" x14ac:dyDescent="0.3"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2:39" x14ac:dyDescent="0.3"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2:39" x14ac:dyDescent="0.3"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2:39" x14ac:dyDescent="0.3"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2:39" x14ac:dyDescent="0.3"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2:39" x14ac:dyDescent="0.3"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2:39" x14ac:dyDescent="0.3"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2:39" x14ac:dyDescent="0.3"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2:39" x14ac:dyDescent="0.3"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2:39" x14ac:dyDescent="0.3"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2:39" x14ac:dyDescent="0.3"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2:39" x14ac:dyDescent="0.3"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2:39" x14ac:dyDescent="0.3"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2:39" x14ac:dyDescent="0.3"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2:39" x14ac:dyDescent="0.3"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2:39" x14ac:dyDescent="0.3"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2:39" x14ac:dyDescent="0.3"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2:39" x14ac:dyDescent="0.3"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2:39" x14ac:dyDescent="0.3"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2:39" x14ac:dyDescent="0.3"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2:39" x14ac:dyDescent="0.3"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2:39" x14ac:dyDescent="0.3"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2:39" x14ac:dyDescent="0.3"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2:39" x14ac:dyDescent="0.3"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2:39" x14ac:dyDescent="0.3"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2:39" x14ac:dyDescent="0.3"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2:39" x14ac:dyDescent="0.3"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2:39" x14ac:dyDescent="0.3"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2:39" x14ac:dyDescent="0.3"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2:39" x14ac:dyDescent="0.3"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2:39" x14ac:dyDescent="0.3"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2:39" x14ac:dyDescent="0.3"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2:39" x14ac:dyDescent="0.3"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2:39" x14ac:dyDescent="0.3"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2:39" x14ac:dyDescent="0.3"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2:39" x14ac:dyDescent="0.3"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2:39" x14ac:dyDescent="0.3"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2:39" x14ac:dyDescent="0.3"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2:39" x14ac:dyDescent="0.3"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2:39" x14ac:dyDescent="0.3"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2:39" x14ac:dyDescent="0.3"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2:39" x14ac:dyDescent="0.3"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2:39" x14ac:dyDescent="0.3"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2:39" x14ac:dyDescent="0.3"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2:39" x14ac:dyDescent="0.3"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2:39" x14ac:dyDescent="0.3"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2:39" x14ac:dyDescent="0.3"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2:39" x14ac:dyDescent="0.3"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2:39" x14ac:dyDescent="0.3"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2:39" x14ac:dyDescent="0.3"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2:39" x14ac:dyDescent="0.3"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2:39" x14ac:dyDescent="0.3"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2:39" x14ac:dyDescent="0.3"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2:39" x14ac:dyDescent="0.3"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2:39" x14ac:dyDescent="0.3"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2:39" x14ac:dyDescent="0.3"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2:39" x14ac:dyDescent="0.3"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2:39" x14ac:dyDescent="0.3"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2:39" x14ac:dyDescent="0.3"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2:39" x14ac:dyDescent="0.3"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2:39" x14ac:dyDescent="0.3"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2:39" x14ac:dyDescent="0.3"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2:39" x14ac:dyDescent="0.3"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2:39" x14ac:dyDescent="0.3"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2:39" x14ac:dyDescent="0.3"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2:39" x14ac:dyDescent="0.3"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2:39" x14ac:dyDescent="0.3"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2:39" x14ac:dyDescent="0.3"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2:39" x14ac:dyDescent="0.3"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2:39" x14ac:dyDescent="0.3"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2:39" x14ac:dyDescent="0.3"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2:39" x14ac:dyDescent="0.3"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2:39" x14ac:dyDescent="0.3"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2:39" x14ac:dyDescent="0.3"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2:39" x14ac:dyDescent="0.3"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2:39" x14ac:dyDescent="0.3"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2:39" x14ac:dyDescent="0.3"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2:39" x14ac:dyDescent="0.3"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2:39" x14ac:dyDescent="0.3"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2:39" x14ac:dyDescent="0.3"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2:39" x14ac:dyDescent="0.3"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2:39" x14ac:dyDescent="0.3"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2:39" x14ac:dyDescent="0.3"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2:39" x14ac:dyDescent="0.3"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2:39" x14ac:dyDescent="0.3"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2:39" x14ac:dyDescent="0.3"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2:39" x14ac:dyDescent="0.3"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2:39" x14ac:dyDescent="0.3"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2:39" x14ac:dyDescent="0.3"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2:39" x14ac:dyDescent="0.3"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2:39" x14ac:dyDescent="0.3"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2:39" x14ac:dyDescent="0.3"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2:39" x14ac:dyDescent="0.3"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2:39" x14ac:dyDescent="0.3"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2:39" x14ac:dyDescent="0.3"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2:39" x14ac:dyDescent="0.3"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2:39" x14ac:dyDescent="0.3"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2:39" x14ac:dyDescent="0.3"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2:39" x14ac:dyDescent="0.3"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2:39" x14ac:dyDescent="0.3"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2:39" x14ac:dyDescent="0.3"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2:39" x14ac:dyDescent="0.3"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2:39" x14ac:dyDescent="0.3"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2:39" x14ac:dyDescent="0.3"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2:39" x14ac:dyDescent="0.3"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2:39" x14ac:dyDescent="0.3"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2:39" x14ac:dyDescent="0.3"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2:39" x14ac:dyDescent="0.3"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2:39" x14ac:dyDescent="0.3"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2:39" x14ac:dyDescent="0.3"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2:39" x14ac:dyDescent="0.3"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2:39" x14ac:dyDescent="0.3"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2:39" x14ac:dyDescent="0.3"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2:39" x14ac:dyDescent="0.3"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2:39" x14ac:dyDescent="0.3"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2:39" x14ac:dyDescent="0.3"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2:39" x14ac:dyDescent="0.3"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2:39" x14ac:dyDescent="0.3"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2:39" x14ac:dyDescent="0.3"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2:39" x14ac:dyDescent="0.3"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2:39" x14ac:dyDescent="0.3"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2:39" x14ac:dyDescent="0.3"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2:39" x14ac:dyDescent="0.3"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2:39" x14ac:dyDescent="0.3"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2:39" x14ac:dyDescent="0.3"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2:39" x14ac:dyDescent="0.3"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2:39" x14ac:dyDescent="0.3"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2:39" x14ac:dyDescent="0.3"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2:39" x14ac:dyDescent="0.3"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2:39" x14ac:dyDescent="0.3"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2:39" x14ac:dyDescent="0.3"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2:39" x14ac:dyDescent="0.3"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2:39" x14ac:dyDescent="0.3"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2:39" x14ac:dyDescent="0.3"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2:39" x14ac:dyDescent="0.3"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2:39" x14ac:dyDescent="0.3"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2:39" x14ac:dyDescent="0.3"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2:39" x14ac:dyDescent="0.3"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2:39" x14ac:dyDescent="0.3"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2:39" x14ac:dyDescent="0.3"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2:39" x14ac:dyDescent="0.3"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2:39" x14ac:dyDescent="0.3"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2:39" x14ac:dyDescent="0.3"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2:39" x14ac:dyDescent="0.3"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2:39" x14ac:dyDescent="0.3"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2:39" x14ac:dyDescent="0.3"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2:39" x14ac:dyDescent="0.3"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2:39" x14ac:dyDescent="0.3"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2:39" x14ac:dyDescent="0.3"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2:39" x14ac:dyDescent="0.3"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2:39" x14ac:dyDescent="0.3"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2:39" x14ac:dyDescent="0.3"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2:39" x14ac:dyDescent="0.3"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2:39" x14ac:dyDescent="0.3"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2:39" x14ac:dyDescent="0.3"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2:39" x14ac:dyDescent="0.3"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2:39" x14ac:dyDescent="0.3"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2:39" x14ac:dyDescent="0.3"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2:39" x14ac:dyDescent="0.3"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2:39" x14ac:dyDescent="0.3"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2:39" x14ac:dyDescent="0.3"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2:39" x14ac:dyDescent="0.3"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2:39" x14ac:dyDescent="0.3"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2:39" x14ac:dyDescent="0.3"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2:39" x14ac:dyDescent="0.3"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2:39" x14ac:dyDescent="0.3"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2:39" x14ac:dyDescent="0.3"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2:39" x14ac:dyDescent="0.3"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2:39" x14ac:dyDescent="0.3"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2:39" x14ac:dyDescent="0.3"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2:39" x14ac:dyDescent="0.3"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2:39" x14ac:dyDescent="0.3"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2:39" x14ac:dyDescent="0.3"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2:39" x14ac:dyDescent="0.3"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2:39" x14ac:dyDescent="0.3"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2:39" x14ac:dyDescent="0.3"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2:39" x14ac:dyDescent="0.3"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2:39" x14ac:dyDescent="0.3"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2:39" x14ac:dyDescent="0.3"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2:39" x14ac:dyDescent="0.3"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2:39" x14ac:dyDescent="0.3"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2:39" x14ac:dyDescent="0.3"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2:39" x14ac:dyDescent="0.3"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2:39" x14ac:dyDescent="0.3"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2:39" x14ac:dyDescent="0.3"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2:39" x14ac:dyDescent="0.3"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2:39" x14ac:dyDescent="0.3"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2:39" x14ac:dyDescent="0.3"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2:39" x14ac:dyDescent="0.3"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2:39" x14ac:dyDescent="0.3"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2:39" x14ac:dyDescent="0.3"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2:39" x14ac:dyDescent="0.3"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2:39" x14ac:dyDescent="0.3"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2:39" x14ac:dyDescent="0.3"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2:39" x14ac:dyDescent="0.3"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2:39" x14ac:dyDescent="0.3"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2:39" x14ac:dyDescent="0.3"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2:39" x14ac:dyDescent="0.3"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2:39" x14ac:dyDescent="0.3"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2:39" x14ac:dyDescent="0.3"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2:39" x14ac:dyDescent="0.3"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2:39" x14ac:dyDescent="0.3"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2:39" x14ac:dyDescent="0.3"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2:39" x14ac:dyDescent="0.3"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2:39" x14ac:dyDescent="0.3"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2:39" x14ac:dyDescent="0.3"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2:39" x14ac:dyDescent="0.3"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2:39" x14ac:dyDescent="0.3"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2:39" x14ac:dyDescent="0.3"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2:39" x14ac:dyDescent="0.3"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2:39" x14ac:dyDescent="0.3"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2:39" x14ac:dyDescent="0.3"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2:39" x14ac:dyDescent="0.3"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2:39" x14ac:dyDescent="0.3"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2:39" x14ac:dyDescent="0.3"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2:39" x14ac:dyDescent="0.3"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2:39" x14ac:dyDescent="0.3"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2:39" x14ac:dyDescent="0.3"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2:39" x14ac:dyDescent="0.3"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2:39" x14ac:dyDescent="0.3"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2:39" x14ac:dyDescent="0.3"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2:39" x14ac:dyDescent="0.3"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2:39" x14ac:dyDescent="0.3"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2:39" x14ac:dyDescent="0.3"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2:39" x14ac:dyDescent="0.3"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2:39" x14ac:dyDescent="0.3"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2:39" x14ac:dyDescent="0.3"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2:39" x14ac:dyDescent="0.3"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2:39" x14ac:dyDescent="0.3"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2:39" x14ac:dyDescent="0.3"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2:39" x14ac:dyDescent="0.3"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2:39" x14ac:dyDescent="0.3"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2:39" x14ac:dyDescent="0.3"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2:39" x14ac:dyDescent="0.3"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2:39" x14ac:dyDescent="0.3"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2:39" x14ac:dyDescent="0.3"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2:39" x14ac:dyDescent="0.3"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2:39" x14ac:dyDescent="0.3"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2:39" x14ac:dyDescent="0.3"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2:39" x14ac:dyDescent="0.3"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2:39" x14ac:dyDescent="0.3"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2:39" x14ac:dyDescent="0.3"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2:39" x14ac:dyDescent="0.3"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2:39" x14ac:dyDescent="0.3"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2:39" x14ac:dyDescent="0.3"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2:39" x14ac:dyDescent="0.3"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2:39" x14ac:dyDescent="0.3"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2:39" x14ac:dyDescent="0.3"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2:39" x14ac:dyDescent="0.3"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2:39" x14ac:dyDescent="0.3"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2:39" x14ac:dyDescent="0.3"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2:39" x14ac:dyDescent="0.3"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2:39" x14ac:dyDescent="0.3"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2:39" x14ac:dyDescent="0.3"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2:39" x14ac:dyDescent="0.3"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2:39" x14ac:dyDescent="0.3"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2:39" x14ac:dyDescent="0.3"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2:39" x14ac:dyDescent="0.3"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2:39" x14ac:dyDescent="0.3"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2:39" x14ac:dyDescent="0.3"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2:39" x14ac:dyDescent="0.3"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2:39" x14ac:dyDescent="0.3"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2:39" x14ac:dyDescent="0.3"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2:39" x14ac:dyDescent="0.3"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2:39" x14ac:dyDescent="0.3"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2:39" x14ac:dyDescent="0.3"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2:39" x14ac:dyDescent="0.3"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2:39" x14ac:dyDescent="0.3"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2:39" x14ac:dyDescent="0.3"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2:39" x14ac:dyDescent="0.3"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2:39" x14ac:dyDescent="0.3"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2:39" x14ac:dyDescent="0.3"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2:39" x14ac:dyDescent="0.3"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2:39" x14ac:dyDescent="0.3"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2:39" x14ac:dyDescent="0.3"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2:39" x14ac:dyDescent="0.3"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2:39" x14ac:dyDescent="0.3"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2:39" x14ac:dyDescent="0.3"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2:39" x14ac:dyDescent="0.3"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2:39" x14ac:dyDescent="0.3"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2:39" x14ac:dyDescent="0.3"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2:39" x14ac:dyDescent="0.3"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2:39" x14ac:dyDescent="0.3"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2:39" x14ac:dyDescent="0.3"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2:39" x14ac:dyDescent="0.3"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2:39" x14ac:dyDescent="0.3"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2:39" x14ac:dyDescent="0.3"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2:39" x14ac:dyDescent="0.3"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2:39" x14ac:dyDescent="0.3"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2:39" x14ac:dyDescent="0.3"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2:39" x14ac:dyDescent="0.3"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2:39" x14ac:dyDescent="0.3"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2:39" x14ac:dyDescent="0.3"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2:39" x14ac:dyDescent="0.3"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2:39" x14ac:dyDescent="0.3"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2:39" x14ac:dyDescent="0.3"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2:39" x14ac:dyDescent="0.3"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2:39" x14ac:dyDescent="0.3"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2:39" x14ac:dyDescent="0.3"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2:39" x14ac:dyDescent="0.3"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2:39" x14ac:dyDescent="0.3"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2:39" x14ac:dyDescent="0.3"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2:39" x14ac:dyDescent="0.3"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2:39" x14ac:dyDescent="0.3"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2:39" x14ac:dyDescent="0.3"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2:39" x14ac:dyDescent="0.3"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2:39" x14ac:dyDescent="0.3"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2:39" x14ac:dyDescent="0.3"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2:39" x14ac:dyDescent="0.3"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2:39" x14ac:dyDescent="0.3"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2:39" x14ac:dyDescent="0.3"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2:39" x14ac:dyDescent="0.3"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2:39" x14ac:dyDescent="0.3"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2:39" x14ac:dyDescent="0.3"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2:39" x14ac:dyDescent="0.3"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2:39" x14ac:dyDescent="0.3"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2:39" x14ac:dyDescent="0.3"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2:39" x14ac:dyDescent="0.3"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2:39" x14ac:dyDescent="0.3"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2:39" x14ac:dyDescent="0.3"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2:39" x14ac:dyDescent="0.3"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2:39" x14ac:dyDescent="0.3"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2:39" x14ac:dyDescent="0.3"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2:39" x14ac:dyDescent="0.3"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2:39" x14ac:dyDescent="0.3"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2:39" x14ac:dyDescent="0.3"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2:39" x14ac:dyDescent="0.3"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2:39" x14ac:dyDescent="0.3"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2:39" x14ac:dyDescent="0.3"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2:39" x14ac:dyDescent="0.3"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2:39" x14ac:dyDescent="0.3"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2:39" x14ac:dyDescent="0.3"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2:39" x14ac:dyDescent="0.3"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2:39" x14ac:dyDescent="0.3"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2:39" x14ac:dyDescent="0.3"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2:39" x14ac:dyDescent="0.3"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2:39" x14ac:dyDescent="0.3"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2:39" x14ac:dyDescent="0.3"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2:39" x14ac:dyDescent="0.3"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2:39" x14ac:dyDescent="0.3"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2:39" x14ac:dyDescent="0.3"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2:39" x14ac:dyDescent="0.3"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2:39" x14ac:dyDescent="0.3"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2:39" x14ac:dyDescent="0.3"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2:39" x14ac:dyDescent="0.3"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2:39" x14ac:dyDescent="0.3"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2:39" x14ac:dyDescent="0.3"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2:39" x14ac:dyDescent="0.3"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2:39" x14ac:dyDescent="0.3"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2:39" x14ac:dyDescent="0.3"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2:39" x14ac:dyDescent="0.3"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2:39" x14ac:dyDescent="0.3"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2:39" x14ac:dyDescent="0.3"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2:39" x14ac:dyDescent="0.3"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2:39" x14ac:dyDescent="0.3"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2:39" x14ac:dyDescent="0.3"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2:39" x14ac:dyDescent="0.3"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2:39" x14ac:dyDescent="0.3"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2:39" x14ac:dyDescent="0.3"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2:39" x14ac:dyDescent="0.3"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2:39" x14ac:dyDescent="0.3"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2:39" x14ac:dyDescent="0.3"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2:39" x14ac:dyDescent="0.3"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2:39" x14ac:dyDescent="0.3"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2:39" x14ac:dyDescent="0.3"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2:39" x14ac:dyDescent="0.3"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2:39" x14ac:dyDescent="0.3"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2:39" x14ac:dyDescent="0.3"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2:39" x14ac:dyDescent="0.3"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2:39" x14ac:dyDescent="0.3"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2:39" x14ac:dyDescent="0.3"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2:39" x14ac:dyDescent="0.3"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2:39" x14ac:dyDescent="0.3"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2:39" x14ac:dyDescent="0.3"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2:39" x14ac:dyDescent="0.3"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2:39" x14ac:dyDescent="0.3"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2:39" x14ac:dyDescent="0.3"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2:39" x14ac:dyDescent="0.3"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2:39" x14ac:dyDescent="0.3"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2:39" x14ac:dyDescent="0.3"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2:39" x14ac:dyDescent="0.3"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2:39" x14ac:dyDescent="0.3"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2:39" x14ac:dyDescent="0.3"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2:39" x14ac:dyDescent="0.3"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2:39" x14ac:dyDescent="0.3"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2:39" x14ac:dyDescent="0.3"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2:39" x14ac:dyDescent="0.3"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2:39" x14ac:dyDescent="0.3"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2:39" x14ac:dyDescent="0.3"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2:39" x14ac:dyDescent="0.3"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2:39" x14ac:dyDescent="0.3"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2:39" x14ac:dyDescent="0.3"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2:39" x14ac:dyDescent="0.3"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2:39" x14ac:dyDescent="0.3"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2:39" x14ac:dyDescent="0.3"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2:39" x14ac:dyDescent="0.3"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2:39" x14ac:dyDescent="0.3"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2:39" x14ac:dyDescent="0.3"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2:39" x14ac:dyDescent="0.3"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2:39" x14ac:dyDescent="0.3"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2:39" x14ac:dyDescent="0.3"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2:39" x14ac:dyDescent="0.3"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2:39" x14ac:dyDescent="0.3"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2:39" x14ac:dyDescent="0.3"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2:39" x14ac:dyDescent="0.3"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2:39" x14ac:dyDescent="0.3"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2:39" x14ac:dyDescent="0.3"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2:39" x14ac:dyDescent="0.3"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2:39" x14ac:dyDescent="0.3"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2:39" x14ac:dyDescent="0.3"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2:39" x14ac:dyDescent="0.3"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2:39" x14ac:dyDescent="0.3"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2:39" x14ac:dyDescent="0.3"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2:39" x14ac:dyDescent="0.3"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2:39" x14ac:dyDescent="0.3"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2:39" x14ac:dyDescent="0.3"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2:39" x14ac:dyDescent="0.3"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2:39" x14ac:dyDescent="0.3"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2:39" x14ac:dyDescent="0.3"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2:39" x14ac:dyDescent="0.3"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2:39" x14ac:dyDescent="0.3"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2:39" x14ac:dyDescent="0.3"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2:39" x14ac:dyDescent="0.3"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2:39" x14ac:dyDescent="0.3"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2:39" x14ac:dyDescent="0.3"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2:39" x14ac:dyDescent="0.3"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2:39" x14ac:dyDescent="0.3"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2:39" x14ac:dyDescent="0.3"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2:39" x14ac:dyDescent="0.3"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2:39" x14ac:dyDescent="0.3"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2:39" x14ac:dyDescent="0.3"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2:39" x14ac:dyDescent="0.3"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2:39" x14ac:dyDescent="0.3"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2:39" x14ac:dyDescent="0.3"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2:39" x14ac:dyDescent="0.3"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2:39" x14ac:dyDescent="0.3"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2:39" x14ac:dyDescent="0.3"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2:39" x14ac:dyDescent="0.3"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2:39" x14ac:dyDescent="0.3"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2:39" x14ac:dyDescent="0.3"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2:39" x14ac:dyDescent="0.3"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2:39" x14ac:dyDescent="0.3"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2:39" x14ac:dyDescent="0.3"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2:39" x14ac:dyDescent="0.3"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2:39" x14ac:dyDescent="0.3"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2:39" x14ac:dyDescent="0.3"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2:39" x14ac:dyDescent="0.3"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2:39" x14ac:dyDescent="0.3"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2:39" x14ac:dyDescent="0.3"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2:39" x14ac:dyDescent="0.3"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2:39" x14ac:dyDescent="0.3"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2:39" x14ac:dyDescent="0.3"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2:39" x14ac:dyDescent="0.3"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2:39" x14ac:dyDescent="0.3"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2:39" x14ac:dyDescent="0.3"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2:39" x14ac:dyDescent="0.3"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2:39" x14ac:dyDescent="0.3"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2:39" x14ac:dyDescent="0.3"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2:39" x14ac:dyDescent="0.3"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2:39" x14ac:dyDescent="0.3"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2:39" x14ac:dyDescent="0.3"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2:39" x14ac:dyDescent="0.3"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2:39" x14ac:dyDescent="0.3"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2:39" x14ac:dyDescent="0.3"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2:39" x14ac:dyDescent="0.3"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2:39" x14ac:dyDescent="0.3"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2:39" x14ac:dyDescent="0.3"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2:39" x14ac:dyDescent="0.3"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2:39" x14ac:dyDescent="0.3"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2:39" x14ac:dyDescent="0.3"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2:39" x14ac:dyDescent="0.3"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2:39" x14ac:dyDescent="0.3"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2:39" x14ac:dyDescent="0.3"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2:39" x14ac:dyDescent="0.3"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2:39" x14ac:dyDescent="0.3"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2:39" x14ac:dyDescent="0.3"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2:39" x14ac:dyDescent="0.3"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2:39" x14ac:dyDescent="0.3"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2:39" x14ac:dyDescent="0.3"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2:39" x14ac:dyDescent="0.3"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2:39" x14ac:dyDescent="0.3"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2:39" x14ac:dyDescent="0.3"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2:39" x14ac:dyDescent="0.3"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2:39" x14ac:dyDescent="0.3"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2:39" x14ac:dyDescent="0.3"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2:39" x14ac:dyDescent="0.3"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2:39" x14ac:dyDescent="0.3"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2:39" x14ac:dyDescent="0.3"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2:39" x14ac:dyDescent="0.3"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2:39" x14ac:dyDescent="0.3"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2:39" x14ac:dyDescent="0.3"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2:39" x14ac:dyDescent="0.3"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2:39" x14ac:dyDescent="0.3"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2:39" x14ac:dyDescent="0.3"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2:39" x14ac:dyDescent="0.3"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2:39" x14ac:dyDescent="0.3"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2:39" x14ac:dyDescent="0.3"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2:39" x14ac:dyDescent="0.3"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2:39" x14ac:dyDescent="0.3"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2:39" x14ac:dyDescent="0.3"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2:39" x14ac:dyDescent="0.3"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2:39" x14ac:dyDescent="0.3"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2:39" x14ac:dyDescent="0.3"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2:39" x14ac:dyDescent="0.3"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2:39" x14ac:dyDescent="0.3"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2:39" x14ac:dyDescent="0.3"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2:39" x14ac:dyDescent="0.3"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2:39" x14ac:dyDescent="0.3"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2:39" x14ac:dyDescent="0.3"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2:39" x14ac:dyDescent="0.3"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2:39" x14ac:dyDescent="0.3"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2:39" x14ac:dyDescent="0.3"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2:39" x14ac:dyDescent="0.3"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2:39" x14ac:dyDescent="0.3"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2:39" x14ac:dyDescent="0.3"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2:39" x14ac:dyDescent="0.3"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2:39" x14ac:dyDescent="0.3"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2:39" x14ac:dyDescent="0.3"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2:39" x14ac:dyDescent="0.3"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2:39" x14ac:dyDescent="0.3"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2:39" x14ac:dyDescent="0.3"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2:39" x14ac:dyDescent="0.3"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2:39" x14ac:dyDescent="0.3"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2:39" x14ac:dyDescent="0.3"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2:39" x14ac:dyDescent="0.3"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2:39" x14ac:dyDescent="0.3"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2:39" x14ac:dyDescent="0.3"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2:39" x14ac:dyDescent="0.3"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2:39" x14ac:dyDescent="0.3"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2:39" x14ac:dyDescent="0.3"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2:39" x14ac:dyDescent="0.3"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2:39" x14ac:dyDescent="0.3"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2:39" x14ac:dyDescent="0.3"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2:39" x14ac:dyDescent="0.3"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2:39" x14ac:dyDescent="0.3"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2:39" x14ac:dyDescent="0.3"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2:39" x14ac:dyDescent="0.3"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2:39" x14ac:dyDescent="0.3"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2:39" x14ac:dyDescent="0.3"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2:39" x14ac:dyDescent="0.3"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2:39" x14ac:dyDescent="0.3"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2:39" x14ac:dyDescent="0.3"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2:39" x14ac:dyDescent="0.3"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2:39" x14ac:dyDescent="0.3"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2:39" x14ac:dyDescent="0.3"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2:39" x14ac:dyDescent="0.3"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2:39" x14ac:dyDescent="0.3"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2:39" x14ac:dyDescent="0.3"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2:39" x14ac:dyDescent="0.3"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2:39" x14ac:dyDescent="0.3"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2:39" x14ac:dyDescent="0.3"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2:39" x14ac:dyDescent="0.3"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2:39" x14ac:dyDescent="0.3"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2:39" x14ac:dyDescent="0.3"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2:39" x14ac:dyDescent="0.3"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2:39" x14ac:dyDescent="0.3"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2:39" x14ac:dyDescent="0.3"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2:39" x14ac:dyDescent="0.3"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2:39" x14ac:dyDescent="0.3"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2:39" x14ac:dyDescent="0.3"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2:39" x14ac:dyDescent="0.3"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2:39" x14ac:dyDescent="0.3"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2:39" x14ac:dyDescent="0.3"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2:39" x14ac:dyDescent="0.3"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2:39" x14ac:dyDescent="0.3"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2:39" x14ac:dyDescent="0.3"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2:39" x14ac:dyDescent="0.3"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2:39" x14ac:dyDescent="0.3"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2:39" x14ac:dyDescent="0.3"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2:39" x14ac:dyDescent="0.3"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2:39" x14ac:dyDescent="0.3"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2:39" x14ac:dyDescent="0.3"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2:39" x14ac:dyDescent="0.3"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2:39" x14ac:dyDescent="0.3"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2:39" x14ac:dyDescent="0.3"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2:39" x14ac:dyDescent="0.3"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2:39" x14ac:dyDescent="0.3"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2:39" x14ac:dyDescent="0.3"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2:39" x14ac:dyDescent="0.3"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2:39" x14ac:dyDescent="0.3"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2:39" x14ac:dyDescent="0.3"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2:39" x14ac:dyDescent="0.3"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2:39" x14ac:dyDescent="0.3"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2:39" x14ac:dyDescent="0.3"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2:39" x14ac:dyDescent="0.3"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2:39" x14ac:dyDescent="0.3"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2:39" x14ac:dyDescent="0.3"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2:39" x14ac:dyDescent="0.3"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2:39" x14ac:dyDescent="0.3"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2:39" x14ac:dyDescent="0.3"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2:39" x14ac:dyDescent="0.3"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2:39" x14ac:dyDescent="0.3"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2:39" x14ac:dyDescent="0.3"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2:39" x14ac:dyDescent="0.3"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2:39" x14ac:dyDescent="0.3"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2:39" x14ac:dyDescent="0.3"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2:39" x14ac:dyDescent="0.3"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2:39" x14ac:dyDescent="0.3"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2:39" x14ac:dyDescent="0.3"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2:39" x14ac:dyDescent="0.3"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2:39" x14ac:dyDescent="0.3"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2:39" x14ac:dyDescent="0.3"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2:39" x14ac:dyDescent="0.3"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2:39" x14ac:dyDescent="0.3"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2:39" x14ac:dyDescent="0.3"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2:39" x14ac:dyDescent="0.3"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2:39" x14ac:dyDescent="0.3"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2:39" x14ac:dyDescent="0.3"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2:39" x14ac:dyDescent="0.3"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2:39" x14ac:dyDescent="0.3"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2:39" x14ac:dyDescent="0.3"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2:39" x14ac:dyDescent="0.3"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2:39" x14ac:dyDescent="0.3"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2:39" x14ac:dyDescent="0.3"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2:39" x14ac:dyDescent="0.3"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2:39" x14ac:dyDescent="0.3"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2:39" x14ac:dyDescent="0.3"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2:39" x14ac:dyDescent="0.3"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2:39" x14ac:dyDescent="0.3"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2:39" x14ac:dyDescent="0.3"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2:39" x14ac:dyDescent="0.3"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2:39" x14ac:dyDescent="0.3"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2:39" x14ac:dyDescent="0.3"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2:39" x14ac:dyDescent="0.3"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2:39" x14ac:dyDescent="0.3"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2:39" x14ac:dyDescent="0.3"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2:39" x14ac:dyDescent="0.3"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2:39" x14ac:dyDescent="0.3"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2:39" x14ac:dyDescent="0.3"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2:39" x14ac:dyDescent="0.3"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2:39" x14ac:dyDescent="0.3"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2:39" x14ac:dyDescent="0.3"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2:39" x14ac:dyDescent="0.3"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2:39" x14ac:dyDescent="0.3"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2:39" x14ac:dyDescent="0.3"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2:39" x14ac:dyDescent="0.3"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2:39" x14ac:dyDescent="0.3"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2:39" x14ac:dyDescent="0.3"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2:39" x14ac:dyDescent="0.3"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2:39" x14ac:dyDescent="0.3"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2:39" x14ac:dyDescent="0.3"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2:39" x14ac:dyDescent="0.3"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2:39" x14ac:dyDescent="0.3"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2:39" x14ac:dyDescent="0.3"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2:39" x14ac:dyDescent="0.3"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2:39" x14ac:dyDescent="0.3"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2:39" x14ac:dyDescent="0.3"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2:39" x14ac:dyDescent="0.3"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2:39" x14ac:dyDescent="0.3"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2:39" x14ac:dyDescent="0.3"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2:39" x14ac:dyDescent="0.3"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2:39" x14ac:dyDescent="0.3"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2:39" x14ac:dyDescent="0.3"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2:39" x14ac:dyDescent="0.3"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2:39" x14ac:dyDescent="0.3"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2:39" x14ac:dyDescent="0.3"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2:39" x14ac:dyDescent="0.3"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2:39" x14ac:dyDescent="0.3"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2:39" x14ac:dyDescent="0.3"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2:39" x14ac:dyDescent="0.3"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2:39" x14ac:dyDescent="0.3"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2:39" x14ac:dyDescent="0.3"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2:39" x14ac:dyDescent="0.3"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2:39" x14ac:dyDescent="0.3"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2:39" x14ac:dyDescent="0.3"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2:39" x14ac:dyDescent="0.3"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2:39" x14ac:dyDescent="0.3"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autoFilter ref="A1:AM4897" xr:uid="{1319DCD6-A879-4619-A6A6-08F2CDF2352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K2449"/>
  <sheetViews>
    <sheetView tabSelected="1" topLeftCell="A8" workbookViewId="0">
      <selection activeCell="F21" sqref="F21"/>
    </sheetView>
  </sheetViews>
  <sheetFormatPr defaultRowHeight="14.4" x14ac:dyDescent="0.3"/>
  <cols>
    <col min="1" max="1" width="10" customWidth="1"/>
    <col min="2" max="2" width="13.5546875" customWidth="1"/>
    <col min="3" max="3" width="22.5546875" customWidth="1"/>
    <col min="4" max="4" width="12.6640625" customWidth="1"/>
    <col min="5" max="5" width="19.6640625" customWidth="1"/>
    <col min="6" max="6" width="13.44140625" style="2" customWidth="1"/>
    <col min="7" max="7" width="18.6640625" customWidth="1"/>
    <col min="8" max="10" width="18.21875" customWidth="1"/>
  </cols>
  <sheetData>
    <row r="1" spans="1:11" x14ac:dyDescent="0.3">
      <c r="A1" t="s">
        <v>50</v>
      </c>
      <c r="B1" t="s">
        <v>3</v>
      </c>
      <c r="C1" t="s">
        <v>61</v>
      </c>
      <c r="D1" t="s">
        <v>54</v>
      </c>
      <c r="E1" t="s">
        <v>53</v>
      </c>
      <c r="F1" s="2" t="s">
        <v>51</v>
      </c>
      <c r="G1" t="s">
        <v>52</v>
      </c>
      <c r="H1" t="s">
        <v>18</v>
      </c>
      <c r="I1" t="str">
        <f>RawData!A2&amp;"-Case_Temp"</f>
        <v>48226H40040-Case_Temp</v>
      </c>
      <c r="J1" t="str">
        <f>RawData!A2&amp;"-DDMI_Temp"</f>
        <v>48226H40040-DDMI_Temp</v>
      </c>
      <c r="K1" s="3" t="s">
        <v>57</v>
      </c>
    </row>
    <row r="2" spans="1:11" x14ac:dyDescent="0.3">
      <c r="A2" t="s">
        <v>62</v>
      </c>
      <c r="B2" t="str">
        <f>RawData!A2</f>
        <v>48226H40040</v>
      </c>
      <c r="C2" t="str">
        <f>IF(RawData!$B$2="","",RawData!$B$2)</f>
        <v>A2026100620533560886</v>
      </c>
      <c r="D2">
        <f t="shared" ref="D2:D65" si="0">MOD(INT((ROW()-2)/36),4)+1</f>
        <v>1</v>
      </c>
      <c r="E2">
        <f t="shared" ref="E2:E65" si="1">-5+5*INT((ROW()-2)/144)</f>
        <v>-5</v>
      </c>
      <c r="F2" s="2">
        <f t="shared" ref="F2:F65" si="2">50+10*MOD(ROW()-2,36)</f>
        <v>50</v>
      </c>
      <c r="G2">
        <f>IF(COUNTIFS(RawData!$E:$E,$E2,RawData!$F:$F,"CH"&amp;$D2,RawData!$AF:$AF,$F2)=0,"",SUMIFS(RawData!$P:$P,RawData!$E:$E,$E2,RawData!$F:$F,"CH"&amp;$D2,RawData!$AF:$AF,$F2))</f>
        <v>1267.44</v>
      </c>
      <c r="H2">
        <f>IF(COUNTIFS(RawData!$E:$E,$E2,RawData!$F:$F,"CH"&amp;$D2,RawData!$AF:$AF,$F2)=0,"",SUMIFS(RawData!$T:$T,RawData!$E:$E,$E2,RawData!$F:$F,"CH"&amp;$D2,RawData!$AF:$AF,$F2))</f>
        <v>55.41</v>
      </c>
      <c r="I2">
        <f>IF(COUNTIFS(RawData!$E:$E,$E2,RawData!$F:$F,"CH"&amp;$D2,RawData!$AF:$AF,$F2)=0,"",SUMIFS(RawData!$Z:$Z,RawData!$E:$E,$E2,RawData!$F:$F,"CH"&amp;$D2,RawData!$AF:$AF,$F2))</f>
        <v>-5.38</v>
      </c>
      <c r="J2">
        <f>IF(COUNTIFS(RawData!$E:$E,$E2,RawData!$F:$F,"CH"&amp;$D2,RawData!$AF:$AF,$F2)=0,"",SUMIFS(RawData!$AA:$AA,RawData!$E:$E,$E2,RawData!$F:$F,"CH"&amp;$D2,RawData!$AF:$AF,$F2))</f>
        <v>-9.77</v>
      </c>
    </row>
    <row r="3" spans="1:11" x14ac:dyDescent="0.3">
      <c r="A3" t="s">
        <v>62</v>
      </c>
      <c r="B3" t="str">
        <f>RawData!A3</f>
        <v>48226H40040</v>
      </c>
      <c r="C3" t="str">
        <f>IF(RawData!$B$2="","",RawData!$B$2)</f>
        <v>A2026100620533560886</v>
      </c>
      <c r="D3">
        <f t="shared" si="0"/>
        <v>1</v>
      </c>
      <c r="E3">
        <f t="shared" si="1"/>
        <v>-5</v>
      </c>
      <c r="F3" s="2">
        <f t="shared" si="2"/>
        <v>60</v>
      </c>
      <c r="G3">
        <f>IF(COUNTIFS(RawData!$E:$E,$E3,RawData!$F:$F,"CH"&amp;$D3,RawData!$AF:$AF,$F3)=0,"",SUMIFS(RawData!$P:$P,RawData!$E:$E,$E3,RawData!$F:$F,"CH"&amp;$D3,RawData!$AF:$AF,$F3))</f>
        <v>1267.44</v>
      </c>
      <c r="H3">
        <f>IF(COUNTIFS(RawData!$E:$E,$E3,RawData!$F:$F,"CH"&amp;$D3,RawData!$AF:$AF,$F3)=0,"",SUMIFS(RawData!$T:$T,RawData!$E:$E,$E3,RawData!$F:$F,"CH"&amp;$D3,RawData!$AF:$AF,$F3))</f>
        <v>56.3</v>
      </c>
      <c r="I3">
        <f>IF(COUNTIFS(RawData!$E:$E,$E3,RawData!$F:$F,"CH"&amp;$D3,RawData!$AF:$AF,$F3)=0,"",SUMIFS(RawData!$Z:$Z,RawData!$E:$E,$E3,RawData!$F:$F,"CH"&amp;$D3,RawData!$AF:$AF,$F3))</f>
        <v>-4.95</v>
      </c>
      <c r="J3">
        <f>IF(COUNTIFS(RawData!$E:$E,$E3,RawData!$F:$F,"CH"&amp;$D3,RawData!$AF:$AF,$F3)=0,"",SUMIFS(RawData!$AA:$AA,RawData!$E:$E,$E3,RawData!$F:$F,"CH"&amp;$D3,RawData!$AF:$AF,$F3))</f>
        <v>-9.36</v>
      </c>
      <c r="K3">
        <f>G3-G2</f>
        <v>0</v>
      </c>
    </row>
    <row r="4" spans="1:11" x14ac:dyDescent="0.3">
      <c r="A4" t="s">
        <v>62</v>
      </c>
      <c r="B4" t="str">
        <f>RawData!A4</f>
        <v>48226H40040</v>
      </c>
      <c r="C4" t="str">
        <f>IF(RawData!$B$2="","",RawData!$B$2)</f>
        <v>A2026100620533560886</v>
      </c>
      <c r="D4">
        <f t="shared" si="0"/>
        <v>1</v>
      </c>
      <c r="E4">
        <f t="shared" si="1"/>
        <v>-5</v>
      </c>
      <c r="F4" s="2">
        <f t="shared" si="2"/>
        <v>70</v>
      </c>
      <c r="G4">
        <f>IF(COUNTIFS(RawData!$E:$E,$E4,RawData!$F:$F,"CH"&amp;$D4,RawData!$AF:$AF,$F4)=0,"",SUMIFS(RawData!$P:$P,RawData!$E:$E,$E4,RawData!$F:$F,"CH"&amp;$D4,RawData!$AF:$AF,$F4))</f>
        <v>1267.48</v>
      </c>
      <c r="H4">
        <f>IF(COUNTIFS(RawData!$E:$E,$E4,RawData!$F:$F,"CH"&amp;$D4,RawData!$AF:$AF,$F4)=0,"",SUMIFS(RawData!$T:$T,RawData!$E:$E,$E4,RawData!$F:$F,"CH"&amp;$D4,RawData!$AF:$AF,$F4))</f>
        <v>57.01</v>
      </c>
      <c r="I4">
        <f>IF(COUNTIFS(RawData!$E:$E,$E4,RawData!$F:$F,"CH"&amp;$D4,RawData!$AF:$AF,$F4)=0,"",SUMIFS(RawData!$Z:$Z,RawData!$E:$E,$E4,RawData!$F:$F,"CH"&amp;$D4,RawData!$AF:$AF,$F4))</f>
        <v>-5.01</v>
      </c>
      <c r="J4">
        <f>IF(COUNTIFS(RawData!$E:$E,$E4,RawData!$F:$F,"CH"&amp;$D4,RawData!$AF:$AF,$F4)=0,"",SUMIFS(RawData!$AA:$AA,RawData!$E:$E,$E4,RawData!$F:$F,"CH"&amp;$D4,RawData!$AF:$AF,$F4))</f>
        <v>-9.42</v>
      </c>
      <c r="K4">
        <f t="shared" ref="K4:K67" si="3">G4-G3</f>
        <v>3.999999999996362E-2</v>
      </c>
    </row>
    <row r="5" spans="1:11" x14ac:dyDescent="0.3">
      <c r="A5" t="s">
        <v>62</v>
      </c>
      <c r="B5" t="str">
        <f>RawData!A5</f>
        <v>48226H40040</v>
      </c>
      <c r="C5" t="str">
        <f>IF(RawData!$B$2="","",RawData!$B$2)</f>
        <v>A2026100620533560886</v>
      </c>
      <c r="D5">
        <f t="shared" si="0"/>
        <v>1</v>
      </c>
      <c r="E5">
        <f t="shared" si="1"/>
        <v>-5</v>
      </c>
      <c r="F5" s="2">
        <f t="shared" si="2"/>
        <v>80</v>
      </c>
      <c r="G5">
        <f>IF(COUNTIFS(RawData!$E:$E,$E5,RawData!$F:$F,"CH"&amp;$D5,RawData!$AF:$AF,$F5)=0,"",SUMIFS(RawData!$P:$P,RawData!$E:$E,$E5,RawData!$F:$F,"CH"&amp;$D5,RawData!$AF:$AF,$F5))</f>
        <v>1267.48</v>
      </c>
      <c r="H5">
        <f>IF(COUNTIFS(RawData!$E:$E,$E5,RawData!$F:$F,"CH"&amp;$D5,RawData!$AF:$AF,$F5)=0,"",SUMIFS(RawData!$T:$T,RawData!$E:$E,$E5,RawData!$F:$F,"CH"&amp;$D5,RawData!$AF:$AF,$F5))</f>
        <v>57.57</v>
      </c>
      <c r="I5">
        <f>IF(COUNTIFS(RawData!$E:$E,$E5,RawData!$F:$F,"CH"&amp;$D5,RawData!$AF:$AF,$F5)=0,"",SUMIFS(RawData!$Z:$Z,RawData!$E:$E,$E5,RawData!$F:$F,"CH"&amp;$D5,RawData!$AF:$AF,$F5))</f>
        <v>-5.01</v>
      </c>
      <c r="J5">
        <f>IF(COUNTIFS(RawData!$E:$E,$E5,RawData!$F:$F,"CH"&amp;$D5,RawData!$AF:$AF,$F5)=0,"",SUMIFS(RawData!$AA:$AA,RawData!$E:$E,$E5,RawData!$F:$F,"CH"&amp;$D5,RawData!$AF:$AF,$F5))</f>
        <v>-9.3000000000000007</v>
      </c>
      <c r="K5">
        <f t="shared" si="3"/>
        <v>0</v>
      </c>
    </row>
    <row r="6" spans="1:11" x14ac:dyDescent="0.3">
      <c r="A6" t="s">
        <v>62</v>
      </c>
      <c r="B6" t="str">
        <f>RawData!A6</f>
        <v>48226H40040</v>
      </c>
      <c r="C6" t="str">
        <f>IF(RawData!$B$2="","",RawData!$B$2)</f>
        <v>A2026100620533560886</v>
      </c>
      <c r="D6">
        <f t="shared" si="0"/>
        <v>1</v>
      </c>
      <c r="E6">
        <f t="shared" si="1"/>
        <v>-5</v>
      </c>
      <c r="F6" s="2">
        <f t="shared" si="2"/>
        <v>90</v>
      </c>
      <c r="G6">
        <f>IF(COUNTIFS(RawData!$E:$E,$E6,RawData!$F:$F,"CH"&amp;$D6,RawData!$AF:$AF,$F6)=0,"",SUMIFS(RawData!$P:$P,RawData!$E:$E,$E6,RawData!$F:$F,"CH"&amp;$D6,RawData!$AF:$AF,$F6))</f>
        <v>1267.52</v>
      </c>
      <c r="H6">
        <f>IF(COUNTIFS(RawData!$E:$E,$E6,RawData!$F:$F,"CH"&amp;$D6,RawData!$AF:$AF,$F6)=0,"",SUMIFS(RawData!$T:$T,RawData!$E:$E,$E6,RawData!$F:$F,"CH"&amp;$D6,RawData!$AF:$AF,$F6))</f>
        <v>58.09</v>
      </c>
      <c r="I6">
        <f>IF(COUNTIFS(RawData!$E:$E,$E6,RawData!$F:$F,"CH"&amp;$D6,RawData!$AF:$AF,$F6)=0,"",SUMIFS(RawData!$Z:$Z,RawData!$E:$E,$E6,RawData!$F:$F,"CH"&amp;$D6,RawData!$AF:$AF,$F6))</f>
        <v>-4.95</v>
      </c>
      <c r="J6">
        <f>IF(COUNTIFS(RawData!$E:$E,$E6,RawData!$F:$F,"CH"&amp;$D6,RawData!$AF:$AF,$F6)=0,"",SUMIFS(RawData!$AA:$AA,RawData!$E:$E,$E6,RawData!$F:$F,"CH"&amp;$D6,RawData!$AF:$AF,$F6))</f>
        <v>-9.24</v>
      </c>
      <c r="K6">
        <f t="shared" si="3"/>
        <v>3.999999999996362E-2</v>
      </c>
    </row>
    <row r="7" spans="1:11" x14ac:dyDescent="0.3">
      <c r="A7" t="s">
        <v>62</v>
      </c>
      <c r="B7" t="str">
        <f>RawData!A7</f>
        <v>48226H40040</v>
      </c>
      <c r="C7" t="str">
        <f>IF(RawData!$B$2="","",RawData!$B$2)</f>
        <v>A2026100620533560886</v>
      </c>
      <c r="D7">
        <f t="shared" si="0"/>
        <v>1</v>
      </c>
      <c r="E7">
        <f t="shared" si="1"/>
        <v>-5</v>
      </c>
      <c r="F7" s="2">
        <f t="shared" si="2"/>
        <v>100</v>
      </c>
      <c r="G7">
        <f>IF(COUNTIFS(RawData!$E:$E,$E7,RawData!$F:$F,"CH"&amp;$D7,RawData!$AF:$AF,$F7)=0,"",SUMIFS(RawData!$P:$P,RawData!$E:$E,$E7,RawData!$F:$F,"CH"&amp;$D7,RawData!$AF:$AF,$F7))</f>
        <v>1267.54</v>
      </c>
      <c r="H7">
        <f>IF(COUNTIFS(RawData!$E:$E,$E7,RawData!$F:$F,"CH"&amp;$D7,RawData!$AF:$AF,$F7)=0,"",SUMIFS(RawData!$T:$T,RawData!$E:$E,$E7,RawData!$F:$F,"CH"&amp;$D7,RawData!$AF:$AF,$F7))</f>
        <v>58.51</v>
      </c>
      <c r="I7">
        <f>IF(COUNTIFS(RawData!$E:$E,$E7,RawData!$F:$F,"CH"&amp;$D7,RawData!$AF:$AF,$F7)=0,"",SUMIFS(RawData!$Z:$Z,RawData!$E:$E,$E7,RawData!$F:$F,"CH"&amp;$D7,RawData!$AF:$AF,$F7))</f>
        <v>-5.01</v>
      </c>
      <c r="J7">
        <f>IF(COUNTIFS(RawData!$E:$E,$E7,RawData!$F:$F,"CH"&amp;$D7,RawData!$AF:$AF,$F7)=0,"",SUMIFS(RawData!$AA:$AA,RawData!$E:$E,$E7,RawData!$F:$F,"CH"&amp;$D7,RawData!$AF:$AF,$F7))</f>
        <v>-9.18</v>
      </c>
      <c r="K7">
        <f t="shared" si="3"/>
        <v>1.999999999998181E-2</v>
      </c>
    </row>
    <row r="8" spans="1:11" x14ac:dyDescent="0.3">
      <c r="A8" t="s">
        <v>62</v>
      </c>
      <c r="B8" t="str">
        <f>RawData!A8</f>
        <v>48226H40040</v>
      </c>
      <c r="C8" t="str">
        <f>IF(RawData!$B$2="","",RawData!$B$2)</f>
        <v>A2026100620533560886</v>
      </c>
      <c r="D8">
        <f t="shared" si="0"/>
        <v>1</v>
      </c>
      <c r="E8">
        <f t="shared" si="1"/>
        <v>-5</v>
      </c>
      <c r="F8" s="2">
        <f t="shared" si="2"/>
        <v>110</v>
      </c>
      <c r="G8">
        <f>IF(COUNTIFS(RawData!$E:$E,$E8,RawData!$F:$F,"CH"&amp;$D8,RawData!$AF:$AF,$F8)=0,"",SUMIFS(RawData!$P:$P,RawData!$E:$E,$E8,RawData!$F:$F,"CH"&amp;$D8,RawData!$AF:$AF,$F8))</f>
        <v>1267.56</v>
      </c>
      <c r="H8">
        <f>IF(COUNTIFS(RawData!$E:$E,$E8,RawData!$F:$F,"CH"&amp;$D8,RawData!$AF:$AF,$F8)=0,"",SUMIFS(RawData!$T:$T,RawData!$E:$E,$E8,RawData!$F:$F,"CH"&amp;$D8,RawData!$AF:$AF,$F8))</f>
        <v>58.81</v>
      </c>
      <c r="I8">
        <f>IF(COUNTIFS(RawData!$E:$E,$E8,RawData!$F:$F,"CH"&amp;$D8,RawData!$AF:$AF,$F8)=0,"",SUMIFS(RawData!$Z:$Z,RawData!$E:$E,$E8,RawData!$F:$F,"CH"&amp;$D8,RawData!$AF:$AF,$F8))</f>
        <v>-4.96</v>
      </c>
      <c r="J8">
        <f>IF(COUNTIFS(RawData!$E:$E,$E8,RawData!$F:$F,"CH"&amp;$D8,RawData!$AF:$AF,$F8)=0,"",SUMIFS(RawData!$AA:$AA,RawData!$E:$E,$E8,RawData!$F:$F,"CH"&amp;$D8,RawData!$AF:$AF,$F8))</f>
        <v>-9.1199999999999992</v>
      </c>
      <c r="K8">
        <f t="shared" si="3"/>
        <v>1.999999999998181E-2</v>
      </c>
    </row>
    <row r="9" spans="1:11" x14ac:dyDescent="0.3">
      <c r="A9" t="s">
        <v>62</v>
      </c>
      <c r="B9" t="str">
        <f>RawData!A9</f>
        <v>48226H40040</v>
      </c>
      <c r="C9" t="str">
        <f>IF(RawData!$B$2="","",RawData!$B$2)</f>
        <v>A2026100620533560886</v>
      </c>
      <c r="D9">
        <f t="shared" si="0"/>
        <v>1</v>
      </c>
      <c r="E9">
        <f t="shared" si="1"/>
        <v>-5</v>
      </c>
      <c r="F9" s="2">
        <f t="shared" si="2"/>
        <v>120</v>
      </c>
      <c r="G9">
        <f>IF(COUNTIFS(RawData!$E:$E,$E9,RawData!$F:$F,"CH"&amp;$D9,RawData!$AF:$AF,$F9)=0,"",SUMIFS(RawData!$P:$P,RawData!$E:$E,$E9,RawData!$F:$F,"CH"&amp;$D9,RawData!$AF:$AF,$F9))</f>
        <v>1267.58</v>
      </c>
      <c r="H9">
        <f>IF(COUNTIFS(RawData!$E:$E,$E9,RawData!$F:$F,"CH"&amp;$D9,RawData!$AF:$AF,$F9)=0,"",SUMIFS(RawData!$T:$T,RawData!$E:$E,$E9,RawData!$F:$F,"CH"&amp;$D9,RawData!$AF:$AF,$F9))</f>
        <v>59.07</v>
      </c>
      <c r="I9">
        <f>IF(COUNTIFS(RawData!$E:$E,$E9,RawData!$F:$F,"CH"&amp;$D9,RawData!$AF:$AF,$F9)=0,"",SUMIFS(RawData!$Z:$Z,RawData!$E:$E,$E9,RawData!$F:$F,"CH"&amp;$D9,RawData!$AF:$AF,$F9))</f>
        <v>-4.96</v>
      </c>
      <c r="J9">
        <f>IF(COUNTIFS(RawData!$E:$E,$E9,RawData!$F:$F,"CH"&amp;$D9,RawData!$AF:$AF,$F9)=0,"",SUMIFS(RawData!$AA:$AA,RawData!$E:$E,$E9,RawData!$F:$F,"CH"&amp;$D9,RawData!$AF:$AF,$F9))</f>
        <v>-9.01</v>
      </c>
      <c r="K9">
        <f t="shared" si="3"/>
        <v>1.999999999998181E-2</v>
      </c>
    </row>
    <row r="10" spans="1:11" x14ac:dyDescent="0.3">
      <c r="A10" t="s">
        <v>62</v>
      </c>
      <c r="B10" t="str">
        <f>RawData!A10</f>
        <v>48226H40040</v>
      </c>
      <c r="C10" t="str">
        <f>IF(RawData!$B$2="","",RawData!$B$2)</f>
        <v>A2026100620533560886</v>
      </c>
      <c r="D10">
        <f t="shared" si="0"/>
        <v>1</v>
      </c>
      <c r="E10">
        <f t="shared" si="1"/>
        <v>-5</v>
      </c>
      <c r="F10" s="2">
        <f t="shared" si="2"/>
        <v>130</v>
      </c>
      <c r="G10">
        <f>IF(COUNTIFS(RawData!$E:$E,$E10,RawData!$F:$F,"CH"&amp;$D10,RawData!$AF:$AF,$F10)=0,"",SUMIFS(RawData!$P:$P,RawData!$E:$E,$E10,RawData!$F:$F,"CH"&amp;$D10,RawData!$AF:$AF,$F10))</f>
        <v>1267.5999999999999</v>
      </c>
      <c r="H10">
        <f>IF(COUNTIFS(RawData!$E:$E,$E10,RawData!$F:$F,"CH"&amp;$D10,RawData!$AF:$AF,$F10)=0,"",SUMIFS(RawData!$T:$T,RawData!$E:$E,$E10,RawData!$F:$F,"CH"&amp;$D10,RawData!$AF:$AF,$F10))</f>
        <v>59.31</v>
      </c>
      <c r="I10">
        <f>IF(COUNTIFS(RawData!$E:$E,$E10,RawData!$F:$F,"CH"&amp;$D10,RawData!$AF:$AF,$F10)=0,"",SUMIFS(RawData!$Z:$Z,RawData!$E:$E,$E10,RawData!$F:$F,"CH"&amp;$D10,RawData!$AF:$AF,$F10))</f>
        <v>-5.0199999999999996</v>
      </c>
      <c r="J10">
        <f>IF(COUNTIFS(RawData!$E:$E,$E10,RawData!$F:$F,"CH"&amp;$D10,RawData!$AF:$AF,$F10)=0,"",SUMIFS(RawData!$AA:$AA,RawData!$E:$E,$E10,RawData!$F:$F,"CH"&amp;$D10,RawData!$AF:$AF,$F10))</f>
        <v>-9.0399999999999991</v>
      </c>
      <c r="K10">
        <f t="shared" si="3"/>
        <v>1.999999999998181E-2</v>
      </c>
    </row>
    <row r="11" spans="1:11" x14ac:dyDescent="0.3">
      <c r="A11" t="s">
        <v>62</v>
      </c>
      <c r="B11" t="str">
        <f>RawData!A11</f>
        <v>48226H40040</v>
      </c>
      <c r="C11" t="str">
        <f>IF(RawData!$B$2="","",RawData!$B$2)</f>
        <v>A2026100620533560886</v>
      </c>
      <c r="D11">
        <f t="shared" si="0"/>
        <v>1</v>
      </c>
      <c r="E11">
        <f t="shared" si="1"/>
        <v>-5</v>
      </c>
      <c r="F11" s="2">
        <f t="shared" si="2"/>
        <v>140</v>
      </c>
      <c r="G11">
        <f>IF(COUNTIFS(RawData!$E:$E,$E11,RawData!$F:$F,"CH"&amp;$D11,RawData!$AF:$AF,$F11)=0,"",SUMIFS(RawData!$P:$P,RawData!$E:$E,$E11,RawData!$F:$F,"CH"&amp;$D11,RawData!$AF:$AF,$F11))</f>
        <v>1267.6199999999999</v>
      </c>
      <c r="H11">
        <f>IF(COUNTIFS(RawData!$E:$E,$E11,RawData!$F:$F,"CH"&amp;$D11,RawData!$AF:$AF,$F11)=0,"",SUMIFS(RawData!$T:$T,RawData!$E:$E,$E11,RawData!$F:$F,"CH"&amp;$D11,RawData!$AF:$AF,$F11))</f>
        <v>59.57</v>
      </c>
      <c r="I11">
        <f>IF(COUNTIFS(RawData!$E:$E,$E11,RawData!$F:$F,"CH"&amp;$D11,RawData!$AF:$AF,$F11)=0,"",SUMIFS(RawData!$Z:$Z,RawData!$E:$E,$E11,RawData!$F:$F,"CH"&amp;$D11,RawData!$AF:$AF,$F11))</f>
        <v>-5</v>
      </c>
      <c r="J11">
        <f>IF(COUNTIFS(RawData!$E:$E,$E11,RawData!$F:$F,"CH"&amp;$D11,RawData!$AF:$AF,$F11)=0,"",SUMIFS(RawData!$AA:$AA,RawData!$E:$E,$E11,RawData!$F:$F,"CH"&amp;$D11,RawData!$AF:$AF,$F11))</f>
        <v>-8.89</v>
      </c>
      <c r="K11">
        <f t="shared" si="3"/>
        <v>1.999999999998181E-2</v>
      </c>
    </row>
    <row r="12" spans="1:11" x14ac:dyDescent="0.3">
      <c r="A12" t="s">
        <v>62</v>
      </c>
      <c r="B12" t="str">
        <f>RawData!A12</f>
        <v>48226H40040</v>
      </c>
      <c r="C12" t="str">
        <f>IF(RawData!$B$2="","",RawData!$B$2)</f>
        <v>A2026100620533560886</v>
      </c>
      <c r="D12">
        <f t="shared" si="0"/>
        <v>1</v>
      </c>
      <c r="E12">
        <f t="shared" si="1"/>
        <v>-5</v>
      </c>
      <c r="F12" s="2">
        <f t="shared" si="2"/>
        <v>150</v>
      </c>
      <c r="G12">
        <f>IF(COUNTIFS(RawData!$E:$E,$E12,RawData!$F:$F,"CH"&amp;$D12,RawData!$AF:$AF,$F12)=0,"",SUMIFS(RawData!$P:$P,RawData!$E:$E,$E12,RawData!$F:$F,"CH"&amp;$D12,RawData!$AF:$AF,$F12))</f>
        <v>1267.6400000000001</v>
      </c>
      <c r="H12">
        <f>IF(COUNTIFS(RawData!$E:$E,$E12,RawData!$F:$F,"CH"&amp;$D12,RawData!$AF:$AF,$F12)=0,"",SUMIFS(RawData!$T:$T,RawData!$E:$E,$E12,RawData!$F:$F,"CH"&amp;$D12,RawData!$AF:$AF,$F12))</f>
        <v>60.71</v>
      </c>
      <c r="I12">
        <f>IF(COUNTIFS(RawData!$E:$E,$E12,RawData!$F:$F,"CH"&amp;$D12,RawData!$AF:$AF,$F12)=0,"",SUMIFS(RawData!$Z:$Z,RawData!$E:$E,$E12,RawData!$F:$F,"CH"&amp;$D12,RawData!$AF:$AF,$F12))</f>
        <v>-5</v>
      </c>
      <c r="J12">
        <f>IF(COUNTIFS(RawData!$E:$E,$E12,RawData!$F:$F,"CH"&amp;$D12,RawData!$AF:$AF,$F12)=0,"",SUMIFS(RawData!$AA:$AA,RawData!$E:$E,$E12,RawData!$F:$F,"CH"&amp;$D12,RawData!$AF:$AF,$F12))</f>
        <v>-8.89</v>
      </c>
      <c r="K12">
        <f t="shared" si="3"/>
        <v>2.0000000000209184E-2</v>
      </c>
    </row>
    <row r="13" spans="1:11" x14ac:dyDescent="0.3">
      <c r="A13" t="s">
        <v>62</v>
      </c>
      <c r="B13" t="str">
        <f>RawData!A13</f>
        <v>48226H40040</v>
      </c>
      <c r="C13" t="str">
        <f>IF(RawData!$B$2="","",RawData!$B$2)</f>
        <v>A2026100620533560886</v>
      </c>
      <c r="D13">
        <f t="shared" si="0"/>
        <v>1</v>
      </c>
      <c r="E13">
        <f t="shared" si="1"/>
        <v>-5</v>
      </c>
      <c r="F13" s="2">
        <f t="shared" si="2"/>
        <v>160</v>
      </c>
      <c r="G13">
        <f>IF(COUNTIFS(RawData!$E:$E,$E13,RawData!$F:$F,"CH"&amp;$D13,RawData!$AF:$AF,$F13)=0,"",SUMIFS(RawData!$P:$P,RawData!$E:$E,$E13,RawData!$F:$F,"CH"&amp;$D13,RawData!$AF:$AF,$F13))</f>
        <v>1267.6600000000001</v>
      </c>
      <c r="H13">
        <f>IF(COUNTIFS(RawData!$E:$E,$E13,RawData!$F:$F,"CH"&amp;$D13,RawData!$AF:$AF,$F13)=0,"",SUMIFS(RawData!$T:$T,RawData!$E:$E,$E13,RawData!$F:$F,"CH"&amp;$D13,RawData!$AF:$AF,$F13))</f>
        <v>60.09</v>
      </c>
      <c r="I13">
        <f>IF(COUNTIFS(RawData!$E:$E,$E13,RawData!$F:$F,"CH"&amp;$D13,RawData!$AF:$AF,$F13)=0,"",SUMIFS(RawData!$Z:$Z,RawData!$E:$E,$E13,RawData!$F:$F,"CH"&amp;$D13,RawData!$AF:$AF,$F13))</f>
        <v>-4.99</v>
      </c>
      <c r="J13">
        <f>IF(COUNTIFS(RawData!$E:$E,$E13,RawData!$F:$F,"CH"&amp;$D13,RawData!$AF:$AF,$F13)=0,"",SUMIFS(RawData!$AA:$AA,RawData!$E:$E,$E13,RawData!$F:$F,"CH"&amp;$D13,RawData!$AF:$AF,$F13))</f>
        <v>-8.8000000000000007</v>
      </c>
      <c r="K13">
        <f t="shared" si="3"/>
        <v>1.999999999998181E-2</v>
      </c>
    </row>
    <row r="14" spans="1:11" x14ac:dyDescent="0.3">
      <c r="A14" t="s">
        <v>62</v>
      </c>
      <c r="B14" t="str">
        <f>RawData!A14</f>
        <v>48226H40040</v>
      </c>
      <c r="C14" t="str">
        <f>IF(RawData!$B$2="","",RawData!$B$2)</f>
        <v>A2026100620533560886</v>
      </c>
      <c r="D14">
        <f t="shared" si="0"/>
        <v>1</v>
      </c>
      <c r="E14">
        <f t="shared" si="1"/>
        <v>-5</v>
      </c>
      <c r="F14" s="2">
        <f t="shared" si="2"/>
        <v>170</v>
      </c>
      <c r="G14">
        <f>IF(COUNTIFS(RawData!$E:$E,$E14,RawData!$F:$F,"CH"&amp;$D14,RawData!$AF:$AF,$F14)=0,"",SUMIFS(RawData!$P:$P,RawData!$E:$E,$E14,RawData!$F:$F,"CH"&amp;$D14,RawData!$AF:$AF,$F14))</f>
        <v>1267.68</v>
      </c>
      <c r="H14">
        <f>IF(COUNTIFS(RawData!$E:$E,$E14,RawData!$F:$F,"CH"&amp;$D14,RawData!$AF:$AF,$F14)=0,"",SUMIFS(RawData!$T:$T,RawData!$E:$E,$E14,RawData!$F:$F,"CH"&amp;$D14,RawData!$AF:$AF,$F14))</f>
        <v>60.21</v>
      </c>
      <c r="I14">
        <f>IF(COUNTIFS(RawData!$E:$E,$E14,RawData!$F:$F,"CH"&amp;$D14,RawData!$AF:$AF,$F14)=0,"",SUMIFS(RawData!$Z:$Z,RawData!$E:$E,$E14,RawData!$F:$F,"CH"&amp;$D14,RawData!$AF:$AF,$F14))</f>
        <v>-4.9800000000000004</v>
      </c>
      <c r="J14">
        <f>IF(COUNTIFS(RawData!$E:$E,$E14,RawData!$F:$F,"CH"&amp;$D14,RawData!$AF:$AF,$F14)=0,"",SUMIFS(RawData!$AA:$AA,RawData!$E:$E,$E14,RawData!$F:$F,"CH"&amp;$D14,RawData!$AF:$AF,$F14))</f>
        <v>-8.75</v>
      </c>
      <c r="K14">
        <f t="shared" si="3"/>
        <v>1.999999999998181E-2</v>
      </c>
    </row>
    <row r="15" spans="1:11" x14ac:dyDescent="0.3">
      <c r="A15" t="s">
        <v>62</v>
      </c>
      <c r="B15" t="str">
        <f>RawData!A15</f>
        <v>48226H40040</v>
      </c>
      <c r="C15" t="str">
        <f>IF(RawData!$B$2="","",RawData!$B$2)</f>
        <v>A2026100620533560886</v>
      </c>
      <c r="D15">
        <f t="shared" si="0"/>
        <v>1</v>
      </c>
      <c r="E15">
        <f t="shared" si="1"/>
        <v>-5</v>
      </c>
      <c r="F15" s="2">
        <f t="shared" si="2"/>
        <v>180</v>
      </c>
      <c r="G15">
        <f>IF(COUNTIFS(RawData!$E:$E,$E15,RawData!$F:$F,"CH"&amp;$D15,RawData!$AF:$AF,$F15)=0,"",SUMIFS(RawData!$P:$P,RawData!$E:$E,$E15,RawData!$F:$F,"CH"&amp;$D15,RawData!$AF:$AF,$F15))</f>
        <v>1267.7</v>
      </c>
      <c r="H15">
        <f>IF(COUNTIFS(RawData!$E:$E,$E15,RawData!$F:$F,"CH"&amp;$D15,RawData!$AF:$AF,$F15)=0,"",SUMIFS(RawData!$T:$T,RawData!$E:$E,$E15,RawData!$F:$F,"CH"&amp;$D15,RawData!$AF:$AF,$F15))</f>
        <v>61.21</v>
      </c>
      <c r="I15">
        <f>IF(COUNTIFS(RawData!$E:$E,$E15,RawData!$F:$F,"CH"&amp;$D15,RawData!$AF:$AF,$F15)=0,"",SUMIFS(RawData!$Z:$Z,RawData!$E:$E,$E15,RawData!$F:$F,"CH"&amp;$D15,RawData!$AF:$AF,$F15))</f>
        <v>-4.9800000000000004</v>
      </c>
      <c r="J15">
        <f>IF(COUNTIFS(RawData!$E:$E,$E15,RawData!$F:$F,"CH"&amp;$D15,RawData!$AF:$AF,$F15)=0,"",SUMIFS(RawData!$AA:$AA,RawData!$E:$E,$E15,RawData!$F:$F,"CH"&amp;$D15,RawData!$AF:$AF,$F15))</f>
        <v>-8.66</v>
      </c>
      <c r="K15">
        <f t="shared" si="3"/>
        <v>1.999999999998181E-2</v>
      </c>
    </row>
    <row r="16" spans="1:11" x14ac:dyDescent="0.3">
      <c r="A16" t="s">
        <v>62</v>
      </c>
      <c r="B16" t="str">
        <f>RawData!A16</f>
        <v>48226H40040</v>
      </c>
      <c r="C16" t="str">
        <f>IF(RawData!$B$2="","",RawData!$B$2)</f>
        <v>A2026100620533560886</v>
      </c>
      <c r="D16">
        <f t="shared" si="0"/>
        <v>1</v>
      </c>
      <c r="E16">
        <f t="shared" si="1"/>
        <v>-5</v>
      </c>
      <c r="F16" s="2">
        <f t="shared" si="2"/>
        <v>190</v>
      </c>
      <c r="G16">
        <f>IF(COUNTIFS(RawData!$E:$E,$E16,RawData!$F:$F,"CH"&amp;$D16,RawData!$AF:$AF,$F16)=0,"",SUMIFS(RawData!$P:$P,RawData!$E:$E,$E16,RawData!$F:$F,"CH"&amp;$D16,RawData!$AF:$AF,$F16))</f>
        <v>1267.72</v>
      </c>
      <c r="H16">
        <f>IF(COUNTIFS(RawData!$E:$E,$E16,RawData!$F:$F,"CH"&amp;$D16,RawData!$AF:$AF,$F16)=0,"",SUMIFS(RawData!$T:$T,RawData!$E:$E,$E16,RawData!$F:$F,"CH"&amp;$D16,RawData!$AF:$AF,$F16))</f>
        <v>61.37</v>
      </c>
      <c r="I16">
        <f>IF(COUNTIFS(RawData!$E:$E,$E16,RawData!$F:$F,"CH"&amp;$D16,RawData!$AF:$AF,$F16)=0,"",SUMIFS(RawData!$Z:$Z,RawData!$E:$E,$E16,RawData!$F:$F,"CH"&amp;$D16,RawData!$AF:$AF,$F16))</f>
        <v>-5</v>
      </c>
      <c r="J16">
        <f>IF(COUNTIFS(RawData!$E:$E,$E16,RawData!$F:$F,"CH"&amp;$D16,RawData!$AF:$AF,$F16)=0,"",SUMIFS(RawData!$AA:$AA,RawData!$E:$E,$E16,RawData!$F:$F,"CH"&amp;$D16,RawData!$AF:$AF,$F16))</f>
        <v>-8.66</v>
      </c>
      <c r="K16">
        <f t="shared" si="3"/>
        <v>1.999999999998181E-2</v>
      </c>
    </row>
    <row r="17" spans="1:11" x14ac:dyDescent="0.3">
      <c r="A17" t="s">
        <v>62</v>
      </c>
      <c r="B17" t="str">
        <f>RawData!A17</f>
        <v>48226H40040</v>
      </c>
      <c r="C17" t="str">
        <f>IF(RawData!$B$2="","",RawData!$B$2)</f>
        <v>A2026100620533560886</v>
      </c>
      <c r="D17">
        <f t="shared" si="0"/>
        <v>1</v>
      </c>
      <c r="E17">
        <f t="shared" si="1"/>
        <v>-5</v>
      </c>
      <c r="F17" s="2">
        <f t="shared" si="2"/>
        <v>200</v>
      </c>
      <c r="G17">
        <f>IF(COUNTIFS(RawData!$E:$E,$E17,RawData!$F:$F,"CH"&amp;$D17,RawData!$AF:$AF,$F17)=0,"",SUMIFS(RawData!$P:$P,RawData!$E:$E,$E17,RawData!$F:$F,"CH"&amp;$D17,RawData!$AF:$AF,$F17))</f>
        <v>1267.74</v>
      </c>
      <c r="H17">
        <f>IF(COUNTIFS(RawData!$E:$E,$E17,RawData!$F:$F,"CH"&amp;$D17,RawData!$AF:$AF,$F17)=0,"",SUMIFS(RawData!$T:$T,RawData!$E:$E,$E17,RawData!$F:$F,"CH"&amp;$D17,RawData!$AF:$AF,$F17))</f>
        <v>61.56</v>
      </c>
      <c r="I17">
        <f>IF(COUNTIFS(RawData!$E:$E,$E17,RawData!$F:$F,"CH"&amp;$D17,RawData!$AF:$AF,$F17)=0,"",SUMIFS(RawData!$Z:$Z,RawData!$E:$E,$E17,RawData!$F:$F,"CH"&amp;$D17,RawData!$AF:$AF,$F17))</f>
        <v>-4.97</v>
      </c>
      <c r="J17">
        <f>IF(COUNTIFS(RawData!$E:$E,$E17,RawData!$F:$F,"CH"&amp;$D17,RawData!$AF:$AF,$F17)=0,"",SUMIFS(RawData!$AA:$AA,RawData!$E:$E,$E17,RawData!$F:$F,"CH"&amp;$D17,RawData!$AF:$AF,$F17))</f>
        <v>-8.5399999999999991</v>
      </c>
      <c r="K17">
        <f t="shared" si="3"/>
        <v>1.999999999998181E-2</v>
      </c>
    </row>
    <row r="18" spans="1:11" x14ac:dyDescent="0.3">
      <c r="A18" t="s">
        <v>62</v>
      </c>
      <c r="B18" t="str">
        <f>RawData!A18</f>
        <v>48226H40040</v>
      </c>
      <c r="C18" t="str">
        <f>IF(RawData!$B$2="","",RawData!$B$2)</f>
        <v>A2026100620533560886</v>
      </c>
      <c r="D18">
        <f t="shared" si="0"/>
        <v>1</v>
      </c>
      <c r="E18">
        <f t="shared" si="1"/>
        <v>-5</v>
      </c>
      <c r="F18" s="2">
        <f t="shared" si="2"/>
        <v>210</v>
      </c>
      <c r="G18">
        <f>IF(COUNTIFS(RawData!$E:$E,$E18,RawData!$F:$F,"CH"&amp;$D18,RawData!$AF:$AF,$F18)=0,"",SUMIFS(RawData!$P:$P,RawData!$E:$E,$E18,RawData!$F:$F,"CH"&amp;$D18,RawData!$AF:$AF,$F18))</f>
        <v>1267.78</v>
      </c>
      <c r="H18">
        <f>IF(COUNTIFS(RawData!$E:$E,$E18,RawData!$F:$F,"CH"&amp;$D18,RawData!$AF:$AF,$F18)=0,"",SUMIFS(RawData!$T:$T,RawData!$E:$E,$E18,RawData!$F:$F,"CH"&amp;$D18,RawData!$AF:$AF,$F18))</f>
        <v>61.58</v>
      </c>
      <c r="I18">
        <f>IF(COUNTIFS(RawData!$E:$E,$E18,RawData!$F:$F,"CH"&amp;$D18,RawData!$AF:$AF,$F18)=0,"",SUMIFS(RawData!$Z:$Z,RawData!$E:$E,$E18,RawData!$F:$F,"CH"&amp;$D18,RawData!$AF:$AF,$F18))</f>
        <v>-5.0199999999999996</v>
      </c>
      <c r="J18">
        <f>IF(COUNTIFS(RawData!$E:$E,$E18,RawData!$F:$F,"CH"&amp;$D18,RawData!$AF:$AF,$F18)=0,"",SUMIFS(RawData!$AA:$AA,RawData!$E:$E,$E18,RawData!$F:$F,"CH"&amp;$D18,RawData!$AF:$AF,$F18))</f>
        <v>-8.6</v>
      </c>
      <c r="K18">
        <f t="shared" si="3"/>
        <v>3.999999999996362E-2</v>
      </c>
    </row>
    <row r="19" spans="1:11" x14ac:dyDescent="0.3">
      <c r="A19" t="s">
        <v>62</v>
      </c>
      <c r="B19" t="str">
        <f>RawData!A19</f>
        <v>48226H40040</v>
      </c>
      <c r="C19" t="str">
        <f>IF(RawData!$B$2="","",RawData!$B$2)</f>
        <v>A2026100620533560886</v>
      </c>
      <c r="D19">
        <f t="shared" si="0"/>
        <v>1</v>
      </c>
      <c r="E19">
        <f t="shared" si="1"/>
        <v>-5</v>
      </c>
      <c r="F19" s="2">
        <f t="shared" si="2"/>
        <v>220</v>
      </c>
      <c r="G19">
        <f>IF(COUNTIFS(RawData!$E:$E,$E19,RawData!$F:$F,"CH"&amp;$D19,RawData!$AF:$AF,$F19)=0,"",SUMIFS(RawData!$P:$P,RawData!$E:$E,$E19,RawData!$F:$F,"CH"&amp;$D19,RawData!$AF:$AF,$F19))</f>
        <v>1267.78</v>
      </c>
      <c r="H19">
        <f>IF(COUNTIFS(RawData!$E:$E,$E19,RawData!$F:$F,"CH"&amp;$D19,RawData!$AF:$AF,$F19)=0,"",SUMIFS(RawData!$T:$T,RawData!$E:$E,$E19,RawData!$F:$F,"CH"&amp;$D19,RawData!$AF:$AF,$F19))</f>
        <v>61.8</v>
      </c>
      <c r="I19">
        <f>IF(COUNTIFS(RawData!$E:$E,$E19,RawData!$F:$F,"CH"&amp;$D19,RawData!$AF:$AF,$F19)=0,"",SUMIFS(RawData!$Z:$Z,RawData!$E:$E,$E19,RawData!$F:$F,"CH"&amp;$D19,RawData!$AF:$AF,$F19))</f>
        <v>-4.99</v>
      </c>
      <c r="J19">
        <f>IF(COUNTIFS(RawData!$E:$E,$E19,RawData!$F:$F,"CH"&amp;$D19,RawData!$AF:$AF,$F19)=0,"",SUMIFS(RawData!$AA:$AA,RawData!$E:$E,$E19,RawData!$F:$F,"CH"&amp;$D19,RawData!$AF:$AF,$F19))</f>
        <v>-8.4499999999999993</v>
      </c>
      <c r="K19">
        <f t="shared" si="3"/>
        <v>0</v>
      </c>
    </row>
    <row r="20" spans="1:11" x14ac:dyDescent="0.3">
      <c r="A20" t="s">
        <v>62</v>
      </c>
      <c r="B20" t="str">
        <f>RawData!A20</f>
        <v>48226H40040</v>
      </c>
      <c r="C20" t="str">
        <f>IF(RawData!$B$2="","",RawData!$B$2)</f>
        <v>A2026100620533560886</v>
      </c>
      <c r="D20">
        <f t="shared" si="0"/>
        <v>1</v>
      </c>
      <c r="E20">
        <f t="shared" si="1"/>
        <v>-5</v>
      </c>
      <c r="F20" s="2">
        <f t="shared" si="2"/>
        <v>230</v>
      </c>
      <c r="G20">
        <f>IF(COUNTIFS(RawData!$E:$E,$E20,RawData!$F:$F,"CH"&amp;$D20,RawData!$AF:$AF,$F20)=0,"",SUMIFS(RawData!$P:$P,RawData!$E:$E,$E20,RawData!$F:$F,"CH"&amp;$D20,RawData!$AF:$AF,$F20))</f>
        <v>1267.82</v>
      </c>
      <c r="H20">
        <f>IF(COUNTIFS(RawData!$E:$E,$E20,RawData!$F:$F,"CH"&amp;$D20,RawData!$AF:$AF,$F20)=0,"",SUMIFS(RawData!$T:$T,RawData!$E:$E,$E20,RawData!$F:$F,"CH"&amp;$D20,RawData!$AF:$AF,$F20))</f>
        <v>61.81</v>
      </c>
      <c r="I20">
        <f>IF(COUNTIFS(RawData!$E:$E,$E20,RawData!$F:$F,"CH"&amp;$D20,RawData!$AF:$AF,$F20)=0,"",SUMIFS(RawData!$Z:$Z,RawData!$E:$E,$E20,RawData!$F:$F,"CH"&amp;$D20,RawData!$AF:$AF,$F20))</f>
        <v>-5.01</v>
      </c>
      <c r="J20">
        <f>IF(COUNTIFS(RawData!$E:$E,$E20,RawData!$F:$F,"CH"&amp;$D20,RawData!$AF:$AF,$F20)=0,"",SUMIFS(RawData!$AA:$AA,RawData!$E:$E,$E20,RawData!$F:$F,"CH"&amp;$D20,RawData!$AF:$AF,$F20))</f>
        <v>-8.43</v>
      </c>
      <c r="K20">
        <f t="shared" si="3"/>
        <v>3.999999999996362E-2</v>
      </c>
    </row>
    <row r="21" spans="1:11" x14ac:dyDescent="0.3">
      <c r="A21" t="s">
        <v>62</v>
      </c>
      <c r="B21" t="str">
        <f>RawData!A21</f>
        <v>48226H40040</v>
      </c>
      <c r="C21" t="str">
        <f>IF(RawData!$B$2="","",RawData!$B$2)</f>
        <v>A2026100620533560886</v>
      </c>
      <c r="D21">
        <f t="shared" si="0"/>
        <v>1</v>
      </c>
      <c r="E21">
        <f t="shared" si="1"/>
        <v>-5</v>
      </c>
      <c r="F21" s="2">
        <f t="shared" si="2"/>
        <v>240</v>
      </c>
      <c r="G21">
        <f>IF(COUNTIFS(RawData!$E:$E,$E21,RawData!$F:$F,"CH"&amp;$D21,RawData!$AF:$AF,$F21)=0,"",SUMIFS(RawData!$P:$P,RawData!$E:$E,$E21,RawData!$F:$F,"CH"&amp;$D21,RawData!$AF:$AF,$F21))</f>
        <v>1267.8399999999999</v>
      </c>
      <c r="H21">
        <f>IF(COUNTIFS(RawData!$E:$E,$E21,RawData!$F:$F,"CH"&amp;$D21,RawData!$AF:$AF,$F21)=0,"",SUMIFS(RawData!$T:$T,RawData!$E:$E,$E21,RawData!$F:$F,"CH"&amp;$D21,RawData!$AF:$AF,$F21))</f>
        <v>61.92</v>
      </c>
      <c r="I21">
        <f>IF(COUNTIFS(RawData!$E:$E,$E21,RawData!$F:$F,"CH"&amp;$D21,RawData!$AF:$AF,$F21)=0,"",SUMIFS(RawData!$Z:$Z,RawData!$E:$E,$E21,RawData!$F:$F,"CH"&amp;$D21,RawData!$AF:$AF,$F21))</f>
        <v>-5</v>
      </c>
      <c r="J21">
        <f>IF(COUNTIFS(RawData!$E:$E,$E21,RawData!$F:$F,"CH"&amp;$D21,RawData!$AF:$AF,$F21)=0,"",SUMIFS(RawData!$AA:$AA,RawData!$E:$E,$E21,RawData!$F:$F,"CH"&amp;$D21,RawData!$AF:$AF,$F21))</f>
        <v>-8.34</v>
      </c>
      <c r="K21">
        <f t="shared" si="3"/>
        <v>1.999999999998181E-2</v>
      </c>
    </row>
    <row r="22" spans="1:11" x14ac:dyDescent="0.3">
      <c r="A22" t="s">
        <v>62</v>
      </c>
      <c r="B22" t="str">
        <f>RawData!A22</f>
        <v>48226H40040</v>
      </c>
      <c r="C22" t="str">
        <f>IF(RawData!$B$2="","",RawData!$B$2)</f>
        <v>A2026100620533560886</v>
      </c>
      <c r="D22">
        <f t="shared" si="0"/>
        <v>1</v>
      </c>
      <c r="E22">
        <f t="shared" si="1"/>
        <v>-5</v>
      </c>
      <c r="F22" s="2">
        <f t="shared" si="2"/>
        <v>250</v>
      </c>
      <c r="G22">
        <f>IF(COUNTIFS(RawData!$E:$E,$E22,RawData!$F:$F,"CH"&amp;$D22,RawData!$AF:$AF,$F22)=0,"",SUMIFS(RawData!$P:$P,RawData!$E:$E,$E22,RawData!$F:$F,"CH"&amp;$D22,RawData!$AF:$AF,$F22))</f>
        <v>1267.8599999999999</v>
      </c>
      <c r="H22">
        <f>IF(COUNTIFS(RawData!$E:$E,$E22,RawData!$F:$F,"CH"&amp;$D22,RawData!$AF:$AF,$F22)=0,"",SUMIFS(RawData!$T:$T,RawData!$E:$E,$E22,RawData!$F:$F,"CH"&amp;$D22,RawData!$AF:$AF,$F22))</f>
        <v>62.02</v>
      </c>
      <c r="I22">
        <f>IF(COUNTIFS(RawData!$E:$E,$E22,RawData!$F:$F,"CH"&amp;$D22,RawData!$AF:$AF,$F22)=0,"",SUMIFS(RawData!$Z:$Z,RawData!$E:$E,$E22,RawData!$F:$F,"CH"&amp;$D22,RawData!$AF:$AF,$F22))</f>
        <v>-5.03</v>
      </c>
      <c r="J22">
        <f>IF(COUNTIFS(RawData!$E:$E,$E22,RawData!$F:$F,"CH"&amp;$D22,RawData!$AF:$AF,$F22)=0,"",SUMIFS(RawData!$AA:$AA,RawData!$E:$E,$E22,RawData!$F:$F,"CH"&amp;$D22,RawData!$AF:$AF,$F22))</f>
        <v>-8.34</v>
      </c>
      <c r="K22">
        <f t="shared" si="3"/>
        <v>1.999999999998181E-2</v>
      </c>
    </row>
    <row r="23" spans="1:11" x14ac:dyDescent="0.3">
      <c r="A23" t="s">
        <v>62</v>
      </c>
      <c r="B23" t="str">
        <f>RawData!A23</f>
        <v>48226H40040</v>
      </c>
      <c r="C23" t="str">
        <f>IF(RawData!$B$2="","",RawData!$B$2)</f>
        <v>A2026100620533560886</v>
      </c>
      <c r="D23">
        <f t="shared" si="0"/>
        <v>1</v>
      </c>
      <c r="E23">
        <f t="shared" si="1"/>
        <v>-5</v>
      </c>
      <c r="F23" s="2">
        <f t="shared" si="2"/>
        <v>260</v>
      </c>
      <c r="G23">
        <f>IF(COUNTIFS(RawData!$E:$E,$E23,RawData!$F:$F,"CH"&amp;$D23,RawData!$AF:$AF,$F23)=0,"",SUMIFS(RawData!$P:$P,RawData!$E:$E,$E23,RawData!$F:$F,"CH"&amp;$D23,RawData!$AF:$AF,$F23))</f>
        <v>1267.8800000000001</v>
      </c>
      <c r="H23">
        <f>IF(COUNTIFS(RawData!$E:$E,$E23,RawData!$F:$F,"CH"&amp;$D23,RawData!$AF:$AF,$F23)=0,"",SUMIFS(RawData!$T:$T,RawData!$E:$E,$E23,RawData!$F:$F,"CH"&amp;$D23,RawData!$AF:$AF,$F23))</f>
        <v>62.11</v>
      </c>
      <c r="I23">
        <f>IF(COUNTIFS(RawData!$E:$E,$E23,RawData!$F:$F,"CH"&amp;$D23,RawData!$AF:$AF,$F23)=0,"",SUMIFS(RawData!$Z:$Z,RawData!$E:$E,$E23,RawData!$F:$F,"CH"&amp;$D23,RawData!$AF:$AF,$F23))</f>
        <v>-4.9400000000000004</v>
      </c>
      <c r="J23">
        <f>IF(COUNTIFS(RawData!$E:$E,$E23,RawData!$F:$F,"CH"&amp;$D23,RawData!$AF:$AF,$F23)=0,"",SUMIFS(RawData!$AA:$AA,RawData!$E:$E,$E23,RawData!$F:$F,"CH"&amp;$D23,RawData!$AF:$AF,$F23))</f>
        <v>-8.2200000000000006</v>
      </c>
      <c r="K23">
        <f t="shared" si="3"/>
        <v>2.0000000000209184E-2</v>
      </c>
    </row>
    <row r="24" spans="1:11" x14ac:dyDescent="0.3">
      <c r="A24" t="s">
        <v>62</v>
      </c>
      <c r="B24" t="str">
        <f>RawData!A24</f>
        <v>48226H40040</v>
      </c>
      <c r="C24" t="str">
        <f>IF(RawData!$B$2="","",RawData!$B$2)</f>
        <v>A2026100620533560886</v>
      </c>
      <c r="D24">
        <f t="shared" si="0"/>
        <v>1</v>
      </c>
      <c r="E24">
        <f t="shared" si="1"/>
        <v>-5</v>
      </c>
      <c r="F24" s="2">
        <f t="shared" si="2"/>
        <v>270</v>
      </c>
      <c r="G24">
        <f>IF(COUNTIFS(RawData!$E:$E,$E24,RawData!$F:$F,"CH"&amp;$D24,RawData!$AF:$AF,$F24)=0,"",SUMIFS(RawData!$P:$P,RawData!$E:$E,$E24,RawData!$F:$F,"CH"&amp;$D24,RawData!$AF:$AF,$F24))</f>
        <v>1267.92</v>
      </c>
      <c r="H24">
        <f>IF(COUNTIFS(RawData!$E:$E,$E24,RawData!$F:$F,"CH"&amp;$D24,RawData!$AF:$AF,$F24)=0,"",SUMIFS(RawData!$T:$T,RawData!$E:$E,$E24,RawData!$F:$F,"CH"&amp;$D24,RawData!$AF:$AF,$F24))</f>
        <v>62.11</v>
      </c>
      <c r="I24">
        <f>IF(COUNTIFS(RawData!$E:$E,$E24,RawData!$F:$F,"CH"&amp;$D24,RawData!$AF:$AF,$F24)=0,"",SUMIFS(RawData!$Z:$Z,RawData!$E:$E,$E24,RawData!$F:$F,"CH"&amp;$D24,RawData!$AF:$AF,$F24))</f>
        <v>-5.01</v>
      </c>
      <c r="J24">
        <f>IF(COUNTIFS(RawData!$E:$E,$E24,RawData!$F:$F,"CH"&amp;$D24,RawData!$AF:$AF,$F24)=0,"",SUMIFS(RawData!$AA:$AA,RawData!$E:$E,$E24,RawData!$F:$F,"CH"&amp;$D24,RawData!$AF:$AF,$F24))</f>
        <v>-8.2200000000000006</v>
      </c>
      <c r="K24">
        <f t="shared" si="3"/>
        <v>3.999999999996362E-2</v>
      </c>
    </row>
    <row r="25" spans="1:11" x14ac:dyDescent="0.3">
      <c r="A25" t="s">
        <v>62</v>
      </c>
      <c r="B25" t="str">
        <f>RawData!A25</f>
        <v>48226H40040</v>
      </c>
      <c r="C25" t="str">
        <f>IF(RawData!$B$2="","",RawData!$B$2)</f>
        <v>A2026100620533560886</v>
      </c>
      <c r="D25">
        <f t="shared" si="0"/>
        <v>1</v>
      </c>
      <c r="E25">
        <f t="shared" si="1"/>
        <v>-5</v>
      </c>
      <c r="F25" s="2">
        <f t="shared" si="2"/>
        <v>280</v>
      </c>
      <c r="G25">
        <f>IF(COUNTIFS(RawData!$E:$E,$E25,RawData!$F:$F,"CH"&amp;$D25,RawData!$AF:$AF,$F25)=0,"",SUMIFS(RawData!$P:$P,RawData!$E:$E,$E25,RawData!$F:$F,"CH"&amp;$D25,RawData!$AF:$AF,$F25))</f>
        <v>1267.94</v>
      </c>
      <c r="H25">
        <f>IF(COUNTIFS(RawData!$E:$E,$E25,RawData!$F:$F,"CH"&amp;$D25,RawData!$AF:$AF,$F25)=0,"",SUMIFS(RawData!$T:$T,RawData!$E:$E,$E25,RawData!$F:$F,"CH"&amp;$D25,RawData!$AF:$AF,$F25))</f>
        <v>62.3</v>
      </c>
      <c r="I25">
        <f>IF(COUNTIFS(RawData!$E:$E,$E25,RawData!$F:$F,"CH"&amp;$D25,RawData!$AF:$AF,$F25)=0,"",SUMIFS(RawData!$Z:$Z,RawData!$E:$E,$E25,RawData!$F:$F,"CH"&amp;$D25,RawData!$AF:$AF,$F25))</f>
        <v>-5.01</v>
      </c>
      <c r="J25">
        <f>IF(COUNTIFS(RawData!$E:$E,$E25,RawData!$F:$F,"CH"&amp;$D25,RawData!$AF:$AF,$F25)=0,"",SUMIFS(RawData!$AA:$AA,RawData!$E:$E,$E25,RawData!$F:$F,"CH"&amp;$D25,RawData!$AF:$AF,$F25))</f>
        <v>-8.16</v>
      </c>
      <c r="K25">
        <f t="shared" si="3"/>
        <v>1.999999999998181E-2</v>
      </c>
    </row>
    <row r="26" spans="1:11" x14ac:dyDescent="0.3">
      <c r="A26" t="s">
        <v>62</v>
      </c>
      <c r="B26" t="str">
        <f>RawData!A26</f>
        <v>48226H40040</v>
      </c>
      <c r="C26" t="str">
        <f>IF(RawData!$B$2="","",RawData!$B$2)</f>
        <v>A2026100620533560886</v>
      </c>
      <c r="D26">
        <f t="shared" si="0"/>
        <v>1</v>
      </c>
      <c r="E26">
        <f t="shared" si="1"/>
        <v>-5</v>
      </c>
      <c r="F26" s="2">
        <f t="shared" si="2"/>
        <v>290</v>
      </c>
      <c r="G26">
        <f>IF(COUNTIFS(RawData!$E:$E,$E26,RawData!$F:$F,"CH"&amp;$D26,RawData!$AF:$AF,$F26)=0,"",SUMIFS(RawData!$P:$P,RawData!$E:$E,$E26,RawData!$F:$F,"CH"&amp;$D26,RawData!$AF:$AF,$F26))</f>
        <v>1267.96</v>
      </c>
      <c r="H26">
        <f>IF(COUNTIFS(RawData!$E:$E,$E26,RawData!$F:$F,"CH"&amp;$D26,RawData!$AF:$AF,$F26)=0,"",SUMIFS(RawData!$T:$T,RawData!$E:$E,$E26,RawData!$F:$F,"CH"&amp;$D26,RawData!$AF:$AF,$F26))</f>
        <v>62.27</v>
      </c>
      <c r="I26">
        <f>IF(COUNTIFS(RawData!$E:$E,$E26,RawData!$F:$F,"CH"&amp;$D26,RawData!$AF:$AF,$F26)=0,"",SUMIFS(RawData!$Z:$Z,RawData!$E:$E,$E26,RawData!$F:$F,"CH"&amp;$D26,RawData!$AF:$AF,$F26))</f>
        <v>-4.9800000000000004</v>
      </c>
      <c r="J26">
        <f>IF(COUNTIFS(RawData!$E:$E,$E26,RawData!$F:$F,"CH"&amp;$D26,RawData!$AF:$AF,$F26)=0,"",SUMIFS(RawData!$AA:$AA,RawData!$E:$E,$E26,RawData!$F:$F,"CH"&amp;$D26,RawData!$AF:$AF,$F26))</f>
        <v>-8.0500000000000007</v>
      </c>
      <c r="K26">
        <f t="shared" si="3"/>
        <v>1.999999999998181E-2</v>
      </c>
    </row>
    <row r="27" spans="1:11" x14ac:dyDescent="0.3">
      <c r="A27" t="s">
        <v>62</v>
      </c>
      <c r="B27" t="str">
        <f>RawData!A27</f>
        <v>48226H40040</v>
      </c>
      <c r="C27" t="str">
        <f>IF(RawData!$B$2="","",RawData!$B$2)</f>
        <v>A2026100620533560886</v>
      </c>
      <c r="D27">
        <f t="shared" si="0"/>
        <v>1</v>
      </c>
      <c r="E27">
        <f t="shared" si="1"/>
        <v>-5</v>
      </c>
      <c r="F27" s="2">
        <f t="shared" si="2"/>
        <v>300</v>
      </c>
      <c r="G27">
        <f>IF(COUNTIFS(RawData!$E:$E,$E27,RawData!$F:$F,"CH"&amp;$D27,RawData!$AF:$AF,$F27)=0,"",SUMIFS(RawData!$P:$P,RawData!$E:$E,$E27,RawData!$F:$F,"CH"&amp;$D27,RawData!$AF:$AF,$F27))</f>
        <v>1268</v>
      </c>
      <c r="H27">
        <f>IF(COUNTIFS(RawData!$E:$E,$E27,RawData!$F:$F,"CH"&amp;$D27,RawData!$AF:$AF,$F27)=0,"",SUMIFS(RawData!$T:$T,RawData!$E:$E,$E27,RawData!$F:$F,"CH"&amp;$D27,RawData!$AF:$AF,$F27))</f>
        <v>62.4</v>
      </c>
      <c r="I27">
        <f>IF(COUNTIFS(RawData!$E:$E,$E27,RawData!$F:$F,"CH"&amp;$D27,RawData!$AF:$AF,$F27)=0,"",SUMIFS(RawData!$Z:$Z,RawData!$E:$E,$E27,RawData!$F:$F,"CH"&amp;$D27,RawData!$AF:$AF,$F27))</f>
        <v>-5.0999999999999996</v>
      </c>
      <c r="J27">
        <f>IF(COUNTIFS(RawData!$E:$E,$E27,RawData!$F:$F,"CH"&amp;$D27,RawData!$AF:$AF,$F27)=0,"",SUMIFS(RawData!$AA:$AA,RawData!$E:$E,$E27,RawData!$F:$F,"CH"&amp;$D27,RawData!$AF:$AF,$F27))</f>
        <v>-8.16</v>
      </c>
      <c r="K27">
        <f t="shared" si="3"/>
        <v>3.999999999996362E-2</v>
      </c>
    </row>
    <row r="28" spans="1:11" x14ac:dyDescent="0.3">
      <c r="A28" t="s">
        <v>62</v>
      </c>
      <c r="B28" t="str">
        <f>RawData!A28</f>
        <v>48226H40040</v>
      </c>
      <c r="C28" t="str">
        <f>IF(RawData!$B$2="","",RawData!$B$2)</f>
        <v>A2026100620533560886</v>
      </c>
      <c r="D28">
        <f t="shared" si="0"/>
        <v>1</v>
      </c>
      <c r="E28">
        <f t="shared" si="1"/>
        <v>-5</v>
      </c>
      <c r="F28" s="2">
        <f t="shared" si="2"/>
        <v>310</v>
      </c>
      <c r="G28">
        <f>IF(COUNTIFS(RawData!$E:$E,$E28,RawData!$F:$F,"CH"&amp;$D28,RawData!$AF:$AF,$F28)=0,"",SUMIFS(RawData!$P:$P,RawData!$E:$E,$E28,RawData!$F:$F,"CH"&amp;$D28,RawData!$AF:$AF,$F28))</f>
        <v>1268</v>
      </c>
      <c r="H28">
        <f>IF(COUNTIFS(RawData!$E:$E,$E28,RawData!$F:$F,"CH"&amp;$D28,RawData!$AF:$AF,$F28)=0,"",SUMIFS(RawData!$T:$T,RawData!$E:$E,$E28,RawData!$F:$F,"CH"&amp;$D28,RawData!$AF:$AF,$F28))</f>
        <v>62.39</v>
      </c>
      <c r="I28">
        <f>IF(COUNTIFS(RawData!$E:$E,$E28,RawData!$F:$F,"CH"&amp;$D28,RawData!$AF:$AF,$F28)=0,"",SUMIFS(RawData!$Z:$Z,RawData!$E:$E,$E28,RawData!$F:$F,"CH"&amp;$D28,RawData!$AF:$AF,$F28))</f>
        <v>-4.9400000000000004</v>
      </c>
      <c r="J28">
        <f>IF(COUNTIFS(RawData!$E:$E,$E28,RawData!$F:$F,"CH"&amp;$D28,RawData!$AF:$AF,$F28)=0,"",SUMIFS(RawData!$AA:$AA,RawData!$E:$E,$E28,RawData!$F:$F,"CH"&amp;$D28,RawData!$AF:$AF,$F28))</f>
        <v>-7.88</v>
      </c>
      <c r="K28">
        <f t="shared" si="3"/>
        <v>0</v>
      </c>
    </row>
    <row r="29" spans="1:11" x14ac:dyDescent="0.3">
      <c r="A29" t="s">
        <v>62</v>
      </c>
      <c r="B29" t="str">
        <f>RawData!A29</f>
        <v>48226H40040</v>
      </c>
      <c r="C29" t="str">
        <f>IF(RawData!$B$2="","",RawData!$B$2)</f>
        <v>A2026100620533560886</v>
      </c>
      <c r="D29">
        <f t="shared" si="0"/>
        <v>1</v>
      </c>
      <c r="E29">
        <f t="shared" si="1"/>
        <v>-5</v>
      </c>
      <c r="F29" s="2">
        <f t="shared" si="2"/>
        <v>320</v>
      </c>
      <c r="G29">
        <f>IF(COUNTIFS(RawData!$E:$E,$E29,RawData!$F:$F,"CH"&amp;$D29,RawData!$AF:$AF,$F29)=0,"",SUMIFS(RawData!$P:$P,RawData!$E:$E,$E29,RawData!$F:$F,"CH"&amp;$D29,RawData!$AF:$AF,$F29))</f>
        <v>1268.06</v>
      </c>
      <c r="H29">
        <f>IF(COUNTIFS(RawData!$E:$E,$E29,RawData!$F:$F,"CH"&amp;$D29,RawData!$AF:$AF,$F29)=0,"",SUMIFS(RawData!$T:$T,RawData!$E:$E,$E29,RawData!$F:$F,"CH"&amp;$D29,RawData!$AF:$AF,$F29))</f>
        <v>62.5</v>
      </c>
      <c r="I29">
        <f>IF(COUNTIFS(RawData!$E:$E,$E29,RawData!$F:$F,"CH"&amp;$D29,RawData!$AF:$AF,$F29)=0,"",SUMIFS(RawData!$Z:$Z,RawData!$E:$E,$E29,RawData!$F:$F,"CH"&amp;$D29,RawData!$AF:$AF,$F29))</f>
        <v>-4.92</v>
      </c>
      <c r="J29">
        <f>IF(COUNTIFS(RawData!$E:$E,$E29,RawData!$F:$F,"CH"&amp;$D29,RawData!$AF:$AF,$F29)=0,"",SUMIFS(RawData!$AA:$AA,RawData!$E:$E,$E29,RawData!$F:$F,"CH"&amp;$D29,RawData!$AF:$AF,$F29))</f>
        <v>-7.88</v>
      </c>
      <c r="K29">
        <f t="shared" si="3"/>
        <v>5.999999999994543E-2</v>
      </c>
    </row>
    <row r="30" spans="1:11" x14ac:dyDescent="0.3">
      <c r="A30" t="s">
        <v>62</v>
      </c>
      <c r="B30" t="str">
        <f>RawData!A30</f>
        <v>48226H40040</v>
      </c>
      <c r="C30" t="str">
        <f>IF(RawData!$B$2="","",RawData!$B$2)</f>
        <v>A2026100620533560886</v>
      </c>
      <c r="D30">
        <f t="shared" si="0"/>
        <v>1</v>
      </c>
      <c r="E30">
        <f t="shared" si="1"/>
        <v>-5</v>
      </c>
      <c r="F30" s="2">
        <f t="shared" si="2"/>
        <v>330</v>
      </c>
      <c r="G30">
        <f>IF(COUNTIFS(RawData!$E:$E,$E30,RawData!$F:$F,"CH"&amp;$D30,RawData!$AF:$AF,$F30)=0,"",SUMIFS(RawData!$P:$P,RawData!$E:$E,$E30,RawData!$F:$F,"CH"&amp;$D30,RawData!$AF:$AF,$F30))</f>
        <v>1268.06</v>
      </c>
      <c r="H30">
        <f>IF(COUNTIFS(RawData!$E:$E,$E30,RawData!$F:$F,"CH"&amp;$D30,RawData!$AF:$AF,$F30)=0,"",SUMIFS(RawData!$T:$T,RawData!$E:$E,$E30,RawData!$F:$F,"CH"&amp;$D30,RawData!$AF:$AF,$F30))</f>
        <v>62.54</v>
      </c>
      <c r="I30">
        <f>IF(COUNTIFS(RawData!$E:$E,$E30,RawData!$F:$F,"CH"&amp;$D30,RawData!$AF:$AF,$F30)=0,"",SUMIFS(RawData!$Z:$Z,RawData!$E:$E,$E30,RawData!$F:$F,"CH"&amp;$D30,RawData!$AF:$AF,$F30))</f>
        <v>-5.05</v>
      </c>
      <c r="J30">
        <f>IF(COUNTIFS(RawData!$E:$E,$E30,RawData!$F:$F,"CH"&amp;$D30,RawData!$AF:$AF,$F30)=0,"",SUMIFS(RawData!$AA:$AA,RawData!$E:$E,$E30,RawData!$F:$F,"CH"&amp;$D30,RawData!$AF:$AF,$F30))</f>
        <v>-7.96</v>
      </c>
      <c r="K30">
        <f t="shared" si="3"/>
        <v>0</v>
      </c>
    </row>
    <row r="31" spans="1:11" x14ac:dyDescent="0.3">
      <c r="A31" t="s">
        <v>62</v>
      </c>
      <c r="B31" t="str">
        <f>RawData!A31</f>
        <v>48226H40040</v>
      </c>
      <c r="C31" t="str">
        <f>IF(RawData!$B$2="","",RawData!$B$2)</f>
        <v>A2026100620533560886</v>
      </c>
      <c r="D31">
        <f t="shared" si="0"/>
        <v>1</v>
      </c>
      <c r="E31">
        <f t="shared" si="1"/>
        <v>-5</v>
      </c>
      <c r="F31" s="2">
        <f t="shared" si="2"/>
        <v>340</v>
      </c>
      <c r="G31">
        <f>IF(COUNTIFS(RawData!$E:$E,$E31,RawData!$F:$F,"CH"&amp;$D31,RawData!$AF:$AF,$F31)=0,"",SUMIFS(RawData!$P:$P,RawData!$E:$E,$E31,RawData!$F:$F,"CH"&amp;$D31,RawData!$AF:$AF,$F31))</f>
        <v>1268.08</v>
      </c>
      <c r="H31">
        <f>IF(COUNTIFS(RawData!$E:$E,$E31,RawData!$F:$F,"CH"&amp;$D31,RawData!$AF:$AF,$F31)=0,"",SUMIFS(RawData!$T:$T,RawData!$E:$E,$E31,RawData!$F:$F,"CH"&amp;$D31,RawData!$AF:$AF,$F31))</f>
        <v>62.57</v>
      </c>
      <c r="I31">
        <f>IF(COUNTIFS(RawData!$E:$E,$E31,RawData!$F:$F,"CH"&amp;$D31,RawData!$AF:$AF,$F31)=0,"",SUMIFS(RawData!$Z:$Z,RawData!$E:$E,$E31,RawData!$F:$F,"CH"&amp;$D31,RawData!$AF:$AF,$F31))</f>
        <v>-4.97</v>
      </c>
      <c r="J31">
        <f>IF(COUNTIFS(RawData!$E:$E,$E31,RawData!$F:$F,"CH"&amp;$D31,RawData!$AF:$AF,$F31)=0,"",SUMIFS(RawData!$AA:$AA,RawData!$E:$E,$E31,RawData!$F:$F,"CH"&amp;$D31,RawData!$AF:$AF,$F31))</f>
        <v>-7.79</v>
      </c>
      <c r="K31">
        <f t="shared" si="3"/>
        <v>1.999999999998181E-2</v>
      </c>
    </row>
    <row r="32" spans="1:11" x14ac:dyDescent="0.3">
      <c r="A32" t="s">
        <v>62</v>
      </c>
      <c r="B32" t="str">
        <f>RawData!A32</f>
        <v>48226H40040</v>
      </c>
      <c r="C32" t="str">
        <f>IF(RawData!$B$2="","",RawData!$B$2)</f>
        <v>A2026100620533560886</v>
      </c>
      <c r="D32">
        <f t="shared" si="0"/>
        <v>1</v>
      </c>
      <c r="E32">
        <f t="shared" si="1"/>
        <v>-5</v>
      </c>
      <c r="F32" s="2">
        <f t="shared" si="2"/>
        <v>350</v>
      </c>
      <c r="G32">
        <f>IF(COUNTIFS(RawData!$E:$E,$E32,RawData!$F:$F,"CH"&amp;$D32,RawData!$AF:$AF,$F32)=0,"",SUMIFS(RawData!$P:$P,RawData!$E:$E,$E32,RawData!$F:$F,"CH"&amp;$D32,RawData!$AF:$AF,$F32))</f>
        <v>1268.1199999999999</v>
      </c>
      <c r="H32">
        <f>IF(COUNTIFS(RawData!$E:$E,$E32,RawData!$F:$F,"CH"&amp;$D32,RawData!$AF:$AF,$F32)=0,"",SUMIFS(RawData!$T:$T,RawData!$E:$E,$E32,RawData!$F:$F,"CH"&amp;$D32,RawData!$AF:$AF,$F32))</f>
        <v>62.6</v>
      </c>
      <c r="I32">
        <f>IF(COUNTIFS(RawData!$E:$E,$E32,RawData!$F:$F,"CH"&amp;$D32,RawData!$AF:$AF,$F32)=0,"",SUMIFS(RawData!$Z:$Z,RawData!$E:$E,$E32,RawData!$F:$F,"CH"&amp;$D32,RawData!$AF:$AF,$F32))</f>
        <v>-5.0199999999999996</v>
      </c>
      <c r="J32">
        <f>IF(COUNTIFS(RawData!$E:$E,$E32,RawData!$F:$F,"CH"&amp;$D32,RawData!$AF:$AF,$F32)=0,"",SUMIFS(RawData!$AA:$AA,RawData!$E:$E,$E32,RawData!$F:$F,"CH"&amp;$D32,RawData!$AF:$AF,$F32))</f>
        <v>-7.79</v>
      </c>
      <c r="K32">
        <f t="shared" si="3"/>
        <v>3.999999999996362E-2</v>
      </c>
    </row>
    <row r="33" spans="1:11" x14ac:dyDescent="0.3">
      <c r="A33" t="s">
        <v>62</v>
      </c>
      <c r="B33" t="str">
        <f>RawData!A33</f>
        <v>48226H40040</v>
      </c>
      <c r="C33" t="str">
        <f>IF(RawData!$B$2="","",RawData!$B$2)</f>
        <v>A2026100620533560886</v>
      </c>
      <c r="D33">
        <f t="shared" si="0"/>
        <v>1</v>
      </c>
      <c r="E33">
        <f t="shared" si="1"/>
        <v>-5</v>
      </c>
      <c r="F33" s="2">
        <f t="shared" si="2"/>
        <v>360</v>
      </c>
      <c r="G33">
        <f>IF(COUNTIFS(RawData!$E:$E,$E33,RawData!$F:$F,"CH"&amp;$D33,RawData!$AF:$AF,$F33)=0,"",SUMIFS(RawData!$P:$P,RawData!$E:$E,$E33,RawData!$F:$F,"CH"&amp;$D33,RawData!$AF:$AF,$F33))</f>
        <v>1268.1600000000001</v>
      </c>
      <c r="H33">
        <f>IF(COUNTIFS(RawData!$E:$E,$E33,RawData!$F:$F,"CH"&amp;$D33,RawData!$AF:$AF,$F33)=0,"",SUMIFS(RawData!$T:$T,RawData!$E:$E,$E33,RawData!$F:$F,"CH"&amp;$D33,RawData!$AF:$AF,$F33))</f>
        <v>62.8</v>
      </c>
      <c r="I33">
        <f>IF(COUNTIFS(RawData!$E:$E,$E33,RawData!$F:$F,"CH"&amp;$D33,RawData!$AF:$AF,$F33)=0,"",SUMIFS(RawData!$Z:$Z,RawData!$E:$E,$E33,RawData!$F:$F,"CH"&amp;$D33,RawData!$AF:$AF,$F33))</f>
        <v>-4.91</v>
      </c>
      <c r="J33">
        <f>IF(COUNTIFS(RawData!$E:$E,$E33,RawData!$F:$F,"CH"&amp;$D33,RawData!$AF:$AF,$F33)=0,"",SUMIFS(RawData!$AA:$AA,RawData!$E:$E,$E33,RawData!$F:$F,"CH"&amp;$D33,RawData!$AF:$AF,$F33))</f>
        <v>-7.62</v>
      </c>
      <c r="K33">
        <f t="shared" si="3"/>
        <v>4.0000000000190994E-2</v>
      </c>
    </row>
    <row r="34" spans="1:11" x14ac:dyDescent="0.3">
      <c r="A34" t="s">
        <v>62</v>
      </c>
      <c r="B34" t="str">
        <f>RawData!A34</f>
        <v>48226H40040</v>
      </c>
      <c r="C34" t="str">
        <f>IF(RawData!$B$2="","",RawData!$B$2)</f>
        <v>A2026100620533560886</v>
      </c>
      <c r="D34">
        <f t="shared" si="0"/>
        <v>1</v>
      </c>
      <c r="E34">
        <f t="shared" si="1"/>
        <v>-5</v>
      </c>
      <c r="F34" s="2">
        <f t="shared" si="2"/>
        <v>370</v>
      </c>
      <c r="G34">
        <f>IF(COUNTIFS(RawData!$E:$E,$E34,RawData!$F:$F,"CH"&amp;$D34,RawData!$AF:$AF,$F34)=0,"",SUMIFS(RawData!$P:$P,RawData!$E:$E,$E34,RawData!$F:$F,"CH"&amp;$D34,RawData!$AF:$AF,$F34))</f>
        <v>1268.2</v>
      </c>
      <c r="H34">
        <f>IF(COUNTIFS(RawData!$E:$E,$E34,RawData!$F:$F,"CH"&amp;$D34,RawData!$AF:$AF,$F34)=0,"",SUMIFS(RawData!$T:$T,RawData!$E:$E,$E34,RawData!$F:$F,"CH"&amp;$D34,RawData!$AF:$AF,$F34))</f>
        <v>62.77</v>
      </c>
      <c r="I34">
        <f>IF(COUNTIFS(RawData!$E:$E,$E34,RawData!$F:$F,"CH"&amp;$D34,RawData!$AF:$AF,$F34)=0,"",SUMIFS(RawData!$Z:$Z,RawData!$E:$E,$E34,RawData!$F:$F,"CH"&amp;$D34,RawData!$AF:$AF,$F34))</f>
        <v>-4.95</v>
      </c>
      <c r="J34">
        <f>IF(COUNTIFS(RawData!$E:$E,$E34,RawData!$F:$F,"CH"&amp;$D34,RawData!$AF:$AF,$F34)=0,"",SUMIFS(RawData!$AA:$AA,RawData!$E:$E,$E34,RawData!$F:$F,"CH"&amp;$D34,RawData!$AF:$AF,$F34))</f>
        <v>-7.59</v>
      </c>
      <c r="K34">
        <f t="shared" si="3"/>
        <v>3.999999999996362E-2</v>
      </c>
    </row>
    <row r="35" spans="1:11" x14ac:dyDescent="0.3">
      <c r="A35" t="s">
        <v>62</v>
      </c>
      <c r="B35" t="str">
        <f>RawData!A35</f>
        <v>48226H40040</v>
      </c>
      <c r="C35" t="str">
        <f>IF(RawData!$B$2="","",RawData!$B$2)</f>
        <v>A2026100620533560886</v>
      </c>
      <c r="D35">
        <f t="shared" si="0"/>
        <v>1</v>
      </c>
      <c r="E35">
        <f t="shared" si="1"/>
        <v>-5</v>
      </c>
      <c r="F35" s="2">
        <f t="shared" si="2"/>
        <v>380</v>
      </c>
      <c r="G35">
        <f>IF(COUNTIFS(RawData!$E:$E,$E35,RawData!$F:$F,"CH"&amp;$D35,RawData!$AF:$AF,$F35)=0,"",SUMIFS(RawData!$P:$P,RawData!$E:$E,$E35,RawData!$F:$F,"CH"&amp;$D35,RawData!$AF:$AF,$F35))</f>
        <v>1268.22</v>
      </c>
      <c r="H35">
        <f>IF(COUNTIFS(RawData!$E:$E,$E35,RawData!$F:$F,"CH"&amp;$D35,RawData!$AF:$AF,$F35)=0,"",SUMIFS(RawData!$T:$T,RawData!$E:$E,$E35,RawData!$F:$F,"CH"&amp;$D35,RawData!$AF:$AF,$F35))</f>
        <v>62.76</v>
      </c>
      <c r="I35">
        <f>IF(COUNTIFS(RawData!$E:$E,$E35,RawData!$F:$F,"CH"&amp;$D35,RawData!$AF:$AF,$F35)=0,"",SUMIFS(RawData!$Z:$Z,RawData!$E:$E,$E35,RawData!$F:$F,"CH"&amp;$D35,RawData!$AF:$AF,$F35))</f>
        <v>-5.03</v>
      </c>
      <c r="J35">
        <f>IF(COUNTIFS(RawData!$E:$E,$E35,RawData!$F:$F,"CH"&amp;$D35,RawData!$AF:$AF,$F35)=0,"",SUMIFS(RawData!$AA:$AA,RawData!$E:$E,$E35,RawData!$F:$F,"CH"&amp;$D35,RawData!$AF:$AF,$F35))</f>
        <v>-7.62</v>
      </c>
      <c r="K35">
        <f t="shared" si="3"/>
        <v>1.999999999998181E-2</v>
      </c>
    </row>
    <row r="36" spans="1:11" x14ac:dyDescent="0.3">
      <c r="A36" t="s">
        <v>62</v>
      </c>
      <c r="B36" t="str">
        <f>RawData!A36</f>
        <v>48226H40040</v>
      </c>
      <c r="C36" t="str">
        <f>IF(RawData!$B$2="","",RawData!$B$2)</f>
        <v>A2026100620533560886</v>
      </c>
      <c r="D36">
        <f t="shared" si="0"/>
        <v>1</v>
      </c>
      <c r="E36">
        <f t="shared" si="1"/>
        <v>-5</v>
      </c>
      <c r="F36" s="2">
        <f t="shared" si="2"/>
        <v>390</v>
      </c>
      <c r="G36">
        <f>IF(COUNTIFS(RawData!$E:$E,$E36,RawData!$F:$F,"CH"&amp;$D36,RawData!$AF:$AF,$F36)=0,"",SUMIFS(RawData!$P:$P,RawData!$E:$E,$E36,RawData!$F:$F,"CH"&amp;$D36,RawData!$AF:$AF,$F36))</f>
        <v>1268.24</v>
      </c>
      <c r="H36">
        <f>IF(COUNTIFS(RawData!$E:$E,$E36,RawData!$F:$F,"CH"&amp;$D36,RawData!$AF:$AF,$F36)=0,"",SUMIFS(RawData!$T:$T,RawData!$E:$E,$E36,RawData!$F:$F,"CH"&amp;$D36,RawData!$AF:$AF,$F36))</f>
        <v>62.77</v>
      </c>
      <c r="I36">
        <f>IF(COUNTIFS(RawData!$E:$E,$E36,RawData!$F:$F,"CH"&amp;$D36,RawData!$AF:$AF,$F36)=0,"",SUMIFS(RawData!$Z:$Z,RawData!$E:$E,$E36,RawData!$F:$F,"CH"&amp;$D36,RawData!$AF:$AF,$F36))</f>
        <v>-4.96</v>
      </c>
      <c r="J36">
        <f>IF(COUNTIFS(RawData!$E:$E,$E36,RawData!$F:$F,"CH"&amp;$D36,RawData!$AF:$AF,$F36)=0,"",SUMIFS(RawData!$AA:$AA,RawData!$E:$E,$E36,RawData!$F:$F,"CH"&amp;$D36,RawData!$AF:$AF,$F36))</f>
        <v>-7.56</v>
      </c>
      <c r="K36">
        <f t="shared" si="3"/>
        <v>1.999999999998181E-2</v>
      </c>
    </row>
    <row r="37" spans="1:11" x14ac:dyDescent="0.3">
      <c r="A37" t="s">
        <v>62</v>
      </c>
      <c r="B37" t="str">
        <f>RawData!A37</f>
        <v>48226H40040</v>
      </c>
      <c r="C37" t="str">
        <f>IF(RawData!$B$2="","",RawData!$B$2)</f>
        <v>A2026100620533560886</v>
      </c>
      <c r="D37">
        <f t="shared" si="0"/>
        <v>1</v>
      </c>
      <c r="E37">
        <f t="shared" si="1"/>
        <v>-5</v>
      </c>
      <c r="F37" s="2">
        <f t="shared" si="2"/>
        <v>400</v>
      </c>
      <c r="G37">
        <f>IF(COUNTIFS(RawData!$E:$E,$E37,RawData!$F:$F,"CH"&amp;$D37,RawData!$AF:$AF,$F37)=0,"",SUMIFS(RawData!$P:$P,RawData!$E:$E,$E37,RawData!$F:$F,"CH"&amp;$D37,RawData!$AF:$AF,$F37))</f>
        <v>1268.26</v>
      </c>
      <c r="H37">
        <f>IF(COUNTIFS(RawData!$E:$E,$E37,RawData!$F:$F,"CH"&amp;$D37,RawData!$AF:$AF,$F37)=0,"",SUMIFS(RawData!$T:$T,RawData!$E:$E,$E37,RawData!$F:$F,"CH"&amp;$D37,RawData!$AF:$AF,$F37))</f>
        <v>62.76</v>
      </c>
      <c r="I37">
        <f>IF(COUNTIFS(RawData!$E:$E,$E37,RawData!$F:$F,"CH"&amp;$D37,RawData!$AF:$AF,$F37)=0,"",SUMIFS(RawData!$Z:$Z,RawData!$E:$E,$E37,RawData!$F:$F,"CH"&amp;$D37,RawData!$AF:$AF,$F37))</f>
        <v>-4.97</v>
      </c>
      <c r="J37">
        <f>IF(COUNTIFS(RawData!$E:$E,$E37,RawData!$F:$F,"CH"&amp;$D37,RawData!$AF:$AF,$F37)=0,"",SUMIFS(RawData!$AA:$AA,RawData!$E:$E,$E37,RawData!$F:$F,"CH"&amp;$D37,RawData!$AF:$AF,$F37))</f>
        <v>-7.45</v>
      </c>
      <c r="K37">
        <f t="shared" si="3"/>
        <v>1.999999999998181E-2</v>
      </c>
    </row>
    <row r="38" spans="1:11" x14ac:dyDescent="0.3">
      <c r="A38" t="s">
        <v>63</v>
      </c>
      <c r="B38" t="str">
        <f>RawData!A38</f>
        <v>48226H40040</v>
      </c>
      <c r="C38" t="str">
        <f>IF(RawData!$B$2="","",RawData!$B$2)</f>
        <v>A2026100620533560886</v>
      </c>
      <c r="D38">
        <f t="shared" si="0"/>
        <v>2</v>
      </c>
      <c r="E38">
        <f t="shared" si="1"/>
        <v>-5</v>
      </c>
      <c r="F38" s="2">
        <f t="shared" si="2"/>
        <v>50</v>
      </c>
      <c r="G38">
        <f>IF(COUNTIFS(RawData!$E:$E,$E38,RawData!$F:$F,"CH"&amp;$D38,RawData!$AF:$AF,$F38)=0,"",SUMIFS(RawData!$P:$P,RawData!$E:$E,$E38,RawData!$F:$F,"CH"&amp;$D38,RawData!$AF:$AF,$F38))</f>
        <v>1287.06</v>
      </c>
      <c r="H38">
        <f>IF(COUNTIFS(RawData!$E:$E,$E38,RawData!$F:$F,"CH"&amp;$D38,RawData!$AF:$AF,$F38)=0,"",SUMIFS(RawData!$T:$T,RawData!$E:$E,$E38,RawData!$F:$F,"CH"&amp;$D38,RawData!$AF:$AF,$F38))</f>
        <v>56.01</v>
      </c>
      <c r="I38">
        <f>IF(COUNTIFS(RawData!$E:$E,$E38,RawData!$F:$F,"CH"&amp;$D38,RawData!$AF:$AF,$F38)=0,"",SUMIFS(RawData!$Z:$Z,RawData!$E:$E,$E38,RawData!$F:$F,"CH"&amp;$D38,RawData!$AF:$AF,$F38))</f>
        <v>-5.38</v>
      </c>
      <c r="J38">
        <f>IF(COUNTIFS(RawData!$E:$E,$E38,RawData!$F:$F,"CH"&amp;$D38,RawData!$AF:$AF,$F38)=0,"",SUMIFS(RawData!$AA:$AA,RawData!$E:$E,$E38,RawData!$F:$F,"CH"&amp;$D38,RawData!$AF:$AF,$F38))</f>
        <v>-9.77</v>
      </c>
      <c r="K38">
        <f t="shared" si="3"/>
        <v>18.799999999999955</v>
      </c>
    </row>
    <row r="39" spans="1:11" x14ac:dyDescent="0.3">
      <c r="A39" t="s">
        <v>63</v>
      </c>
      <c r="B39" t="str">
        <f>RawData!A39</f>
        <v>48226H40040</v>
      </c>
      <c r="C39" t="str">
        <f>IF(RawData!$B$2="","",RawData!$B$2)</f>
        <v>A2026100620533560886</v>
      </c>
      <c r="D39">
        <f t="shared" si="0"/>
        <v>2</v>
      </c>
      <c r="E39">
        <f t="shared" si="1"/>
        <v>-5</v>
      </c>
      <c r="F39" s="2">
        <f t="shared" si="2"/>
        <v>60</v>
      </c>
      <c r="G39">
        <f>IF(COUNTIFS(RawData!$E:$E,$E39,RawData!$F:$F,"CH"&amp;$D39,RawData!$AF:$AF,$F39)=0,"",SUMIFS(RawData!$P:$P,RawData!$E:$E,$E39,RawData!$F:$F,"CH"&amp;$D39,RawData!$AF:$AF,$F39))</f>
        <v>1287.1400000000001</v>
      </c>
      <c r="H39">
        <f>IF(COUNTIFS(RawData!$E:$E,$E39,RawData!$F:$F,"CH"&amp;$D39,RawData!$AF:$AF,$F39)=0,"",SUMIFS(RawData!$T:$T,RawData!$E:$E,$E39,RawData!$F:$F,"CH"&amp;$D39,RawData!$AF:$AF,$F39))</f>
        <v>57.1</v>
      </c>
      <c r="I39">
        <f>IF(COUNTIFS(RawData!$E:$E,$E39,RawData!$F:$F,"CH"&amp;$D39,RawData!$AF:$AF,$F39)=0,"",SUMIFS(RawData!$Z:$Z,RawData!$E:$E,$E39,RawData!$F:$F,"CH"&amp;$D39,RawData!$AF:$AF,$F39))</f>
        <v>-4.95</v>
      </c>
      <c r="J39">
        <f>IF(COUNTIFS(RawData!$E:$E,$E39,RawData!$F:$F,"CH"&amp;$D39,RawData!$AF:$AF,$F39)=0,"",SUMIFS(RawData!$AA:$AA,RawData!$E:$E,$E39,RawData!$F:$F,"CH"&amp;$D39,RawData!$AF:$AF,$F39))</f>
        <v>-9.36</v>
      </c>
      <c r="K39">
        <f t="shared" si="3"/>
        <v>8.0000000000154614E-2</v>
      </c>
    </row>
    <row r="40" spans="1:11" x14ac:dyDescent="0.3">
      <c r="A40" t="s">
        <v>63</v>
      </c>
      <c r="B40" t="str">
        <f>RawData!A40</f>
        <v>48226H40040</v>
      </c>
      <c r="C40" t="str">
        <f>IF(RawData!$B$2="","",RawData!$B$2)</f>
        <v>A2026100620533560886</v>
      </c>
      <c r="D40">
        <f t="shared" si="0"/>
        <v>2</v>
      </c>
      <c r="E40">
        <f t="shared" si="1"/>
        <v>-5</v>
      </c>
      <c r="F40" s="2">
        <f t="shared" si="2"/>
        <v>70</v>
      </c>
      <c r="G40">
        <f>IF(COUNTIFS(RawData!$E:$E,$E40,RawData!$F:$F,"CH"&amp;$D40,RawData!$AF:$AF,$F40)=0,"",SUMIFS(RawData!$P:$P,RawData!$E:$E,$E40,RawData!$F:$F,"CH"&amp;$D40,RawData!$AF:$AF,$F40))</f>
        <v>1287.18</v>
      </c>
      <c r="H40">
        <f>IF(COUNTIFS(RawData!$E:$E,$E40,RawData!$F:$F,"CH"&amp;$D40,RawData!$AF:$AF,$F40)=0,"",SUMIFS(RawData!$T:$T,RawData!$E:$E,$E40,RawData!$F:$F,"CH"&amp;$D40,RawData!$AF:$AF,$F40))</f>
        <v>57.68</v>
      </c>
      <c r="I40">
        <f>IF(COUNTIFS(RawData!$E:$E,$E40,RawData!$F:$F,"CH"&amp;$D40,RawData!$AF:$AF,$F40)=0,"",SUMIFS(RawData!$Z:$Z,RawData!$E:$E,$E40,RawData!$F:$F,"CH"&amp;$D40,RawData!$AF:$AF,$F40))</f>
        <v>-5.01</v>
      </c>
      <c r="J40">
        <f>IF(COUNTIFS(RawData!$E:$E,$E40,RawData!$F:$F,"CH"&amp;$D40,RawData!$AF:$AF,$F40)=0,"",SUMIFS(RawData!$AA:$AA,RawData!$E:$E,$E40,RawData!$F:$F,"CH"&amp;$D40,RawData!$AF:$AF,$F40))</f>
        <v>-9.42</v>
      </c>
      <c r="K40">
        <f t="shared" si="3"/>
        <v>3.999999999996362E-2</v>
      </c>
    </row>
    <row r="41" spans="1:11" x14ac:dyDescent="0.3">
      <c r="A41" t="s">
        <v>63</v>
      </c>
      <c r="B41" t="str">
        <f>RawData!A41</f>
        <v>48226H40040</v>
      </c>
      <c r="C41" t="str">
        <f>IF(RawData!$B$2="","",RawData!$B$2)</f>
        <v>A2026100620533560886</v>
      </c>
      <c r="D41">
        <f t="shared" si="0"/>
        <v>2</v>
      </c>
      <c r="E41">
        <f t="shared" si="1"/>
        <v>-5</v>
      </c>
      <c r="F41" s="2">
        <f t="shared" si="2"/>
        <v>80</v>
      </c>
      <c r="G41">
        <f>IF(COUNTIFS(RawData!$E:$E,$E41,RawData!$F:$F,"CH"&amp;$D41,RawData!$AF:$AF,$F41)=0,"",SUMIFS(RawData!$P:$P,RawData!$E:$E,$E41,RawData!$F:$F,"CH"&amp;$D41,RawData!$AF:$AF,$F41))</f>
        <v>1287.18</v>
      </c>
      <c r="H41">
        <f>IF(COUNTIFS(RawData!$E:$E,$E41,RawData!$F:$F,"CH"&amp;$D41,RawData!$AF:$AF,$F41)=0,"",SUMIFS(RawData!$T:$T,RawData!$E:$E,$E41,RawData!$F:$F,"CH"&amp;$D41,RawData!$AF:$AF,$F41))</f>
        <v>58.37</v>
      </c>
      <c r="I41">
        <f>IF(COUNTIFS(RawData!$E:$E,$E41,RawData!$F:$F,"CH"&amp;$D41,RawData!$AF:$AF,$F41)=0,"",SUMIFS(RawData!$Z:$Z,RawData!$E:$E,$E41,RawData!$F:$F,"CH"&amp;$D41,RawData!$AF:$AF,$F41))</f>
        <v>-5.01</v>
      </c>
      <c r="J41">
        <f>IF(COUNTIFS(RawData!$E:$E,$E41,RawData!$F:$F,"CH"&amp;$D41,RawData!$AF:$AF,$F41)=0,"",SUMIFS(RawData!$AA:$AA,RawData!$E:$E,$E41,RawData!$F:$F,"CH"&amp;$D41,RawData!$AF:$AF,$F41))</f>
        <v>-9.3000000000000007</v>
      </c>
      <c r="K41">
        <f t="shared" si="3"/>
        <v>0</v>
      </c>
    </row>
    <row r="42" spans="1:11" x14ac:dyDescent="0.3">
      <c r="A42" t="s">
        <v>63</v>
      </c>
      <c r="B42" t="str">
        <f>RawData!A42</f>
        <v>48226H40040</v>
      </c>
      <c r="C42" t="str">
        <f>IF(RawData!$B$2="","",RawData!$B$2)</f>
        <v>A2026100620533560886</v>
      </c>
      <c r="D42">
        <f t="shared" si="0"/>
        <v>2</v>
      </c>
      <c r="E42">
        <f t="shared" si="1"/>
        <v>-5</v>
      </c>
      <c r="F42" s="2">
        <f t="shared" si="2"/>
        <v>90</v>
      </c>
      <c r="G42">
        <f>IF(COUNTIFS(RawData!$E:$E,$E42,RawData!$F:$F,"CH"&amp;$D42,RawData!$AF:$AF,$F42)=0,"",SUMIFS(RawData!$P:$P,RawData!$E:$E,$E42,RawData!$F:$F,"CH"&amp;$D42,RawData!$AF:$AF,$F42))</f>
        <v>1287.22</v>
      </c>
      <c r="H42">
        <f>IF(COUNTIFS(RawData!$E:$E,$E42,RawData!$F:$F,"CH"&amp;$D42,RawData!$AF:$AF,$F42)=0,"",SUMIFS(RawData!$T:$T,RawData!$E:$E,$E42,RawData!$F:$F,"CH"&amp;$D42,RawData!$AF:$AF,$F42))</f>
        <v>58.81</v>
      </c>
      <c r="I42">
        <f>IF(COUNTIFS(RawData!$E:$E,$E42,RawData!$F:$F,"CH"&amp;$D42,RawData!$AF:$AF,$F42)=0,"",SUMIFS(RawData!$Z:$Z,RawData!$E:$E,$E42,RawData!$F:$F,"CH"&amp;$D42,RawData!$AF:$AF,$F42))</f>
        <v>-4.95</v>
      </c>
      <c r="J42">
        <f>IF(COUNTIFS(RawData!$E:$E,$E42,RawData!$F:$F,"CH"&amp;$D42,RawData!$AF:$AF,$F42)=0,"",SUMIFS(RawData!$AA:$AA,RawData!$E:$E,$E42,RawData!$F:$F,"CH"&amp;$D42,RawData!$AF:$AF,$F42))</f>
        <v>-9.24</v>
      </c>
      <c r="K42">
        <f t="shared" si="3"/>
        <v>3.999999999996362E-2</v>
      </c>
    </row>
    <row r="43" spans="1:11" x14ac:dyDescent="0.3">
      <c r="A43" t="s">
        <v>63</v>
      </c>
      <c r="B43" t="str">
        <f>RawData!A43</f>
        <v>48226H40040</v>
      </c>
      <c r="C43" t="str">
        <f>IF(RawData!$B$2="","",RawData!$B$2)</f>
        <v>A2026100620533560886</v>
      </c>
      <c r="D43">
        <f t="shared" si="0"/>
        <v>2</v>
      </c>
      <c r="E43">
        <f t="shared" si="1"/>
        <v>-5</v>
      </c>
      <c r="F43" s="2">
        <f t="shared" si="2"/>
        <v>100</v>
      </c>
      <c r="G43">
        <f>IF(COUNTIFS(RawData!$E:$E,$E43,RawData!$F:$F,"CH"&amp;$D43,RawData!$AF:$AF,$F43)=0,"",SUMIFS(RawData!$P:$P,RawData!$E:$E,$E43,RawData!$F:$F,"CH"&amp;$D43,RawData!$AF:$AF,$F43))</f>
        <v>1287.22</v>
      </c>
      <c r="H43">
        <f>IF(COUNTIFS(RawData!$E:$E,$E43,RawData!$F:$F,"CH"&amp;$D43,RawData!$AF:$AF,$F43)=0,"",SUMIFS(RawData!$T:$T,RawData!$E:$E,$E43,RawData!$F:$F,"CH"&amp;$D43,RawData!$AF:$AF,$F43))</f>
        <v>59.36</v>
      </c>
      <c r="I43">
        <f>IF(COUNTIFS(RawData!$E:$E,$E43,RawData!$F:$F,"CH"&amp;$D43,RawData!$AF:$AF,$F43)=0,"",SUMIFS(RawData!$Z:$Z,RawData!$E:$E,$E43,RawData!$F:$F,"CH"&amp;$D43,RawData!$AF:$AF,$F43))</f>
        <v>-5.01</v>
      </c>
      <c r="J43">
        <f>IF(COUNTIFS(RawData!$E:$E,$E43,RawData!$F:$F,"CH"&amp;$D43,RawData!$AF:$AF,$F43)=0,"",SUMIFS(RawData!$AA:$AA,RawData!$E:$E,$E43,RawData!$F:$F,"CH"&amp;$D43,RawData!$AF:$AF,$F43))</f>
        <v>-9.18</v>
      </c>
      <c r="K43">
        <f t="shared" si="3"/>
        <v>0</v>
      </c>
    </row>
    <row r="44" spans="1:11" x14ac:dyDescent="0.3">
      <c r="A44" t="s">
        <v>63</v>
      </c>
      <c r="B44" t="str">
        <f>RawData!A44</f>
        <v>48226H40040</v>
      </c>
      <c r="C44" t="str">
        <f>IF(RawData!$B$2="","",RawData!$B$2)</f>
        <v>A2026100620533560886</v>
      </c>
      <c r="D44">
        <f t="shared" si="0"/>
        <v>2</v>
      </c>
      <c r="E44">
        <f t="shared" si="1"/>
        <v>-5</v>
      </c>
      <c r="F44" s="2">
        <f t="shared" si="2"/>
        <v>110</v>
      </c>
      <c r="G44">
        <f>IF(COUNTIFS(RawData!$E:$E,$E44,RawData!$F:$F,"CH"&amp;$D44,RawData!$AF:$AF,$F44)=0,"",SUMIFS(RawData!$P:$P,RawData!$E:$E,$E44,RawData!$F:$F,"CH"&amp;$D44,RawData!$AF:$AF,$F44))</f>
        <v>1287.26</v>
      </c>
      <c r="H44">
        <f>IF(COUNTIFS(RawData!$E:$E,$E44,RawData!$F:$F,"CH"&amp;$D44,RawData!$AF:$AF,$F44)=0,"",SUMIFS(RawData!$T:$T,RawData!$E:$E,$E44,RawData!$F:$F,"CH"&amp;$D44,RawData!$AF:$AF,$F44))</f>
        <v>59.63</v>
      </c>
      <c r="I44">
        <f>IF(COUNTIFS(RawData!$E:$E,$E44,RawData!$F:$F,"CH"&amp;$D44,RawData!$AF:$AF,$F44)=0,"",SUMIFS(RawData!$Z:$Z,RawData!$E:$E,$E44,RawData!$F:$F,"CH"&amp;$D44,RawData!$AF:$AF,$F44))</f>
        <v>-4.96</v>
      </c>
      <c r="J44">
        <f>IF(COUNTIFS(RawData!$E:$E,$E44,RawData!$F:$F,"CH"&amp;$D44,RawData!$AF:$AF,$F44)=0,"",SUMIFS(RawData!$AA:$AA,RawData!$E:$E,$E44,RawData!$F:$F,"CH"&amp;$D44,RawData!$AF:$AF,$F44))</f>
        <v>-9.1199999999999992</v>
      </c>
      <c r="K44">
        <f t="shared" si="3"/>
        <v>3.999999999996362E-2</v>
      </c>
    </row>
    <row r="45" spans="1:11" x14ac:dyDescent="0.3">
      <c r="A45" t="s">
        <v>63</v>
      </c>
      <c r="B45" t="str">
        <f>RawData!A45</f>
        <v>48226H40040</v>
      </c>
      <c r="C45" t="str">
        <f>IF(RawData!$B$2="","",RawData!$B$2)</f>
        <v>A2026100620533560886</v>
      </c>
      <c r="D45">
        <f t="shared" si="0"/>
        <v>2</v>
      </c>
      <c r="E45">
        <f t="shared" si="1"/>
        <v>-5</v>
      </c>
      <c r="F45" s="2">
        <f t="shared" si="2"/>
        <v>120</v>
      </c>
      <c r="G45">
        <f>IF(COUNTIFS(RawData!$E:$E,$E45,RawData!$F:$F,"CH"&amp;$D45,RawData!$AF:$AF,$F45)=0,"",SUMIFS(RawData!$P:$P,RawData!$E:$E,$E45,RawData!$F:$F,"CH"&amp;$D45,RawData!$AF:$AF,$F45))</f>
        <v>1287.26</v>
      </c>
      <c r="H45">
        <f>IF(COUNTIFS(RawData!$E:$E,$E45,RawData!$F:$F,"CH"&amp;$D45,RawData!$AF:$AF,$F45)=0,"",SUMIFS(RawData!$T:$T,RawData!$E:$E,$E45,RawData!$F:$F,"CH"&amp;$D45,RawData!$AF:$AF,$F45))</f>
        <v>60.09</v>
      </c>
      <c r="I45">
        <f>IF(COUNTIFS(RawData!$E:$E,$E45,RawData!$F:$F,"CH"&amp;$D45,RawData!$AF:$AF,$F45)=0,"",SUMIFS(RawData!$Z:$Z,RawData!$E:$E,$E45,RawData!$F:$F,"CH"&amp;$D45,RawData!$AF:$AF,$F45))</f>
        <v>-4.96</v>
      </c>
      <c r="J45">
        <f>IF(COUNTIFS(RawData!$E:$E,$E45,RawData!$F:$F,"CH"&amp;$D45,RawData!$AF:$AF,$F45)=0,"",SUMIFS(RawData!$AA:$AA,RawData!$E:$E,$E45,RawData!$F:$F,"CH"&amp;$D45,RawData!$AF:$AF,$F45))</f>
        <v>-9.01</v>
      </c>
      <c r="K45">
        <f t="shared" si="3"/>
        <v>0</v>
      </c>
    </row>
    <row r="46" spans="1:11" x14ac:dyDescent="0.3">
      <c r="A46" t="s">
        <v>63</v>
      </c>
      <c r="B46" t="str">
        <f>RawData!A46</f>
        <v>48226H40040</v>
      </c>
      <c r="C46" t="str">
        <f>IF(RawData!$B$2="","",RawData!$B$2)</f>
        <v>A2026100620533560886</v>
      </c>
      <c r="D46">
        <f t="shared" si="0"/>
        <v>2</v>
      </c>
      <c r="E46">
        <f t="shared" si="1"/>
        <v>-5</v>
      </c>
      <c r="F46" s="2">
        <f t="shared" si="2"/>
        <v>130</v>
      </c>
      <c r="G46">
        <f>IF(COUNTIFS(RawData!$E:$E,$E46,RawData!$F:$F,"CH"&amp;$D46,RawData!$AF:$AF,$F46)=0,"",SUMIFS(RawData!$P:$P,RawData!$E:$E,$E46,RawData!$F:$F,"CH"&amp;$D46,RawData!$AF:$AF,$F46))</f>
        <v>1287.3</v>
      </c>
      <c r="H46">
        <f>IF(COUNTIFS(RawData!$E:$E,$E46,RawData!$F:$F,"CH"&amp;$D46,RawData!$AF:$AF,$F46)=0,"",SUMIFS(RawData!$T:$T,RawData!$E:$E,$E46,RawData!$F:$F,"CH"&amp;$D46,RawData!$AF:$AF,$F46))</f>
        <v>60.32</v>
      </c>
      <c r="I46">
        <f>IF(COUNTIFS(RawData!$E:$E,$E46,RawData!$F:$F,"CH"&amp;$D46,RawData!$AF:$AF,$F46)=0,"",SUMIFS(RawData!$Z:$Z,RawData!$E:$E,$E46,RawData!$F:$F,"CH"&amp;$D46,RawData!$AF:$AF,$F46))</f>
        <v>-5.0199999999999996</v>
      </c>
      <c r="J46">
        <f>IF(COUNTIFS(RawData!$E:$E,$E46,RawData!$F:$F,"CH"&amp;$D46,RawData!$AF:$AF,$F46)=0,"",SUMIFS(RawData!$AA:$AA,RawData!$E:$E,$E46,RawData!$F:$F,"CH"&amp;$D46,RawData!$AF:$AF,$F46))</f>
        <v>-9.0399999999999991</v>
      </c>
      <c r="K46">
        <f t="shared" si="3"/>
        <v>3.999999999996362E-2</v>
      </c>
    </row>
    <row r="47" spans="1:11" x14ac:dyDescent="0.3">
      <c r="A47" t="s">
        <v>63</v>
      </c>
      <c r="B47" t="str">
        <f>RawData!A47</f>
        <v>48226H40040</v>
      </c>
      <c r="C47" t="str">
        <f>IF(RawData!$B$2="","",RawData!$B$2)</f>
        <v>A2026100620533560886</v>
      </c>
      <c r="D47">
        <f t="shared" si="0"/>
        <v>2</v>
      </c>
      <c r="E47">
        <f t="shared" si="1"/>
        <v>-5</v>
      </c>
      <c r="F47" s="2">
        <f t="shared" si="2"/>
        <v>140</v>
      </c>
      <c r="G47">
        <f>IF(COUNTIFS(RawData!$E:$E,$E47,RawData!$F:$F,"CH"&amp;$D47,RawData!$AF:$AF,$F47)=0,"",SUMIFS(RawData!$P:$P,RawData!$E:$E,$E47,RawData!$F:$F,"CH"&amp;$D47,RawData!$AF:$AF,$F47))</f>
        <v>1287.3</v>
      </c>
      <c r="H47">
        <f>IF(COUNTIFS(RawData!$E:$E,$E47,RawData!$F:$F,"CH"&amp;$D47,RawData!$AF:$AF,$F47)=0,"",SUMIFS(RawData!$T:$T,RawData!$E:$E,$E47,RawData!$F:$F,"CH"&amp;$D47,RawData!$AF:$AF,$F47))</f>
        <v>60.65</v>
      </c>
      <c r="I47">
        <f>IF(COUNTIFS(RawData!$E:$E,$E47,RawData!$F:$F,"CH"&amp;$D47,RawData!$AF:$AF,$F47)=0,"",SUMIFS(RawData!$Z:$Z,RawData!$E:$E,$E47,RawData!$F:$F,"CH"&amp;$D47,RawData!$AF:$AF,$F47))</f>
        <v>-5</v>
      </c>
      <c r="J47">
        <f>IF(COUNTIFS(RawData!$E:$E,$E47,RawData!$F:$F,"CH"&amp;$D47,RawData!$AF:$AF,$F47)=0,"",SUMIFS(RawData!$AA:$AA,RawData!$E:$E,$E47,RawData!$F:$F,"CH"&amp;$D47,RawData!$AF:$AF,$F47))</f>
        <v>-8.89</v>
      </c>
      <c r="K47">
        <f t="shared" si="3"/>
        <v>0</v>
      </c>
    </row>
    <row r="48" spans="1:11" x14ac:dyDescent="0.3">
      <c r="A48" t="s">
        <v>63</v>
      </c>
      <c r="B48" t="str">
        <f>RawData!A48</f>
        <v>48226H40040</v>
      </c>
      <c r="C48" t="str">
        <f>IF(RawData!$B$2="","",RawData!$B$2)</f>
        <v>A2026100620533560886</v>
      </c>
      <c r="D48">
        <f t="shared" si="0"/>
        <v>2</v>
      </c>
      <c r="E48">
        <f t="shared" si="1"/>
        <v>-5</v>
      </c>
      <c r="F48" s="2">
        <f t="shared" si="2"/>
        <v>150</v>
      </c>
      <c r="G48">
        <f>IF(COUNTIFS(RawData!$E:$E,$E48,RawData!$F:$F,"CH"&amp;$D48,RawData!$AF:$AF,$F48)=0,"",SUMIFS(RawData!$P:$P,RawData!$E:$E,$E48,RawData!$F:$F,"CH"&amp;$D48,RawData!$AF:$AF,$F48))</f>
        <v>1287.3399999999999</v>
      </c>
      <c r="H48">
        <f>IF(COUNTIFS(RawData!$E:$E,$E48,RawData!$F:$F,"CH"&amp;$D48,RawData!$AF:$AF,$F48)=0,"",SUMIFS(RawData!$T:$T,RawData!$E:$E,$E48,RawData!$F:$F,"CH"&amp;$D48,RawData!$AF:$AF,$F48))</f>
        <v>60.94</v>
      </c>
      <c r="I48">
        <f>IF(COUNTIFS(RawData!$E:$E,$E48,RawData!$F:$F,"CH"&amp;$D48,RawData!$AF:$AF,$F48)=0,"",SUMIFS(RawData!$Z:$Z,RawData!$E:$E,$E48,RawData!$F:$F,"CH"&amp;$D48,RawData!$AF:$AF,$F48))</f>
        <v>-5</v>
      </c>
      <c r="J48">
        <f>IF(COUNTIFS(RawData!$E:$E,$E48,RawData!$F:$F,"CH"&amp;$D48,RawData!$AF:$AF,$F48)=0,"",SUMIFS(RawData!$AA:$AA,RawData!$E:$E,$E48,RawData!$F:$F,"CH"&amp;$D48,RawData!$AF:$AF,$F48))</f>
        <v>-8.89</v>
      </c>
      <c r="K48">
        <f t="shared" si="3"/>
        <v>3.999999999996362E-2</v>
      </c>
    </row>
    <row r="49" spans="1:11" x14ac:dyDescent="0.3">
      <c r="A49" t="s">
        <v>63</v>
      </c>
      <c r="B49" t="str">
        <f>RawData!A49</f>
        <v>48226H40040</v>
      </c>
      <c r="C49" t="str">
        <f>IF(RawData!$B$2="","",RawData!$B$2)</f>
        <v>A2026100620533560886</v>
      </c>
      <c r="D49">
        <f t="shared" si="0"/>
        <v>2</v>
      </c>
      <c r="E49">
        <f t="shared" si="1"/>
        <v>-5</v>
      </c>
      <c r="F49" s="2">
        <f t="shared" si="2"/>
        <v>160</v>
      </c>
      <c r="G49">
        <f>IF(COUNTIFS(RawData!$E:$E,$E49,RawData!$F:$F,"CH"&amp;$D49,RawData!$AF:$AF,$F49)=0,"",SUMIFS(RawData!$P:$P,RawData!$E:$E,$E49,RawData!$F:$F,"CH"&amp;$D49,RawData!$AF:$AF,$F49))</f>
        <v>1287.3599999999999</v>
      </c>
      <c r="H49">
        <f>IF(COUNTIFS(RawData!$E:$E,$E49,RawData!$F:$F,"CH"&amp;$D49,RawData!$AF:$AF,$F49)=0,"",SUMIFS(RawData!$T:$T,RawData!$E:$E,$E49,RawData!$F:$F,"CH"&amp;$D49,RawData!$AF:$AF,$F49))</f>
        <v>61.14</v>
      </c>
      <c r="I49">
        <f>IF(COUNTIFS(RawData!$E:$E,$E49,RawData!$F:$F,"CH"&amp;$D49,RawData!$AF:$AF,$F49)=0,"",SUMIFS(RawData!$Z:$Z,RawData!$E:$E,$E49,RawData!$F:$F,"CH"&amp;$D49,RawData!$AF:$AF,$F49))</f>
        <v>-4.99</v>
      </c>
      <c r="J49">
        <f>IF(COUNTIFS(RawData!$E:$E,$E49,RawData!$F:$F,"CH"&amp;$D49,RawData!$AF:$AF,$F49)=0,"",SUMIFS(RawData!$AA:$AA,RawData!$E:$E,$E49,RawData!$F:$F,"CH"&amp;$D49,RawData!$AF:$AF,$F49))</f>
        <v>-8.8000000000000007</v>
      </c>
      <c r="K49">
        <f t="shared" si="3"/>
        <v>1.999999999998181E-2</v>
      </c>
    </row>
    <row r="50" spans="1:11" x14ac:dyDescent="0.3">
      <c r="A50" t="s">
        <v>63</v>
      </c>
      <c r="B50" t="str">
        <f>RawData!A50</f>
        <v>48226H40040</v>
      </c>
      <c r="C50" t="str">
        <f>IF(RawData!$B$2="","",RawData!$B$2)</f>
        <v>A2026100620533560886</v>
      </c>
      <c r="D50">
        <f t="shared" si="0"/>
        <v>2</v>
      </c>
      <c r="E50">
        <f t="shared" si="1"/>
        <v>-5</v>
      </c>
      <c r="F50" s="2">
        <f t="shared" si="2"/>
        <v>170</v>
      </c>
      <c r="G50">
        <f>IF(COUNTIFS(RawData!$E:$E,$E50,RawData!$F:$F,"CH"&amp;$D50,RawData!$AF:$AF,$F50)=0,"",SUMIFS(RawData!$P:$P,RawData!$E:$E,$E50,RawData!$F:$F,"CH"&amp;$D50,RawData!$AF:$AF,$F50))</f>
        <v>1287.3800000000001</v>
      </c>
      <c r="H50">
        <f>IF(COUNTIFS(RawData!$E:$E,$E50,RawData!$F:$F,"CH"&amp;$D50,RawData!$AF:$AF,$F50)=0,"",SUMIFS(RawData!$T:$T,RawData!$E:$E,$E50,RawData!$F:$F,"CH"&amp;$D50,RawData!$AF:$AF,$F50))</f>
        <v>61.47</v>
      </c>
      <c r="I50">
        <f>IF(COUNTIFS(RawData!$E:$E,$E50,RawData!$F:$F,"CH"&amp;$D50,RawData!$AF:$AF,$F50)=0,"",SUMIFS(RawData!$Z:$Z,RawData!$E:$E,$E50,RawData!$F:$F,"CH"&amp;$D50,RawData!$AF:$AF,$F50))</f>
        <v>-4.9800000000000004</v>
      </c>
      <c r="J50">
        <f>IF(COUNTIFS(RawData!$E:$E,$E50,RawData!$F:$F,"CH"&amp;$D50,RawData!$AF:$AF,$F50)=0,"",SUMIFS(RawData!$AA:$AA,RawData!$E:$E,$E50,RawData!$F:$F,"CH"&amp;$D50,RawData!$AF:$AF,$F50))</f>
        <v>-8.75</v>
      </c>
      <c r="K50">
        <f t="shared" si="3"/>
        <v>2.0000000000209184E-2</v>
      </c>
    </row>
    <row r="51" spans="1:11" x14ac:dyDescent="0.3">
      <c r="A51" t="s">
        <v>63</v>
      </c>
      <c r="B51" t="str">
        <f>RawData!A51</f>
        <v>48226H40040</v>
      </c>
      <c r="C51" t="str">
        <f>IF(RawData!$B$2="","",RawData!$B$2)</f>
        <v>A2026100620533560886</v>
      </c>
      <c r="D51">
        <f t="shared" si="0"/>
        <v>2</v>
      </c>
      <c r="E51">
        <f t="shared" si="1"/>
        <v>-5</v>
      </c>
      <c r="F51" s="2">
        <f t="shared" si="2"/>
        <v>180</v>
      </c>
      <c r="G51">
        <f>IF(COUNTIFS(RawData!$E:$E,$E51,RawData!$F:$F,"CH"&amp;$D51,RawData!$AF:$AF,$F51)=0,"",SUMIFS(RawData!$P:$P,RawData!$E:$E,$E51,RawData!$F:$F,"CH"&amp;$D51,RawData!$AF:$AF,$F51))</f>
        <v>1287.4000000000001</v>
      </c>
      <c r="H51">
        <f>IF(COUNTIFS(RawData!$E:$E,$E51,RawData!$F:$F,"CH"&amp;$D51,RawData!$AF:$AF,$F51)=0,"",SUMIFS(RawData!$T:$T,RawData!$E:$E,$E51,RawData!$F:$F,"CH"&amp;$D51,RawData!$AF:$AF,$F51))</f>
        <v>61.54</v>
      </c>
      <c r="I51">
        <f>IF(COUNTIFS(RawData!$E:$E,$E51,RawData!$F:$F,"CH"&amp;$D51,RawData!$AF:$AF,$F51)=0,"",SUMIFS(RawData!$Z:$Z,RawData!$E:$E,$E51,RawData!$F:$F,"CH"&amp;$D51,RawData!$AF:$AF,$F51))</f>
        <v>-4.9800000000000004</v>
      </c>
      <c r="J51">
        <f>IF(COUNTIFS(RawData!$E:$E,$E51,RawData!$F:$F,"CH"&amp;$D51,RawData!$AF:$AF,$F51)=0,"",SUMIFS(RawData!$AA:$AA,RawData!$E:$E,$E51,RawData!$F:$F,"CH"&amp;$D51,RawData!$AF:$AF,$F51))</f>
        <v>-8.66</v>
      </c>
      <c r="K51">
        <f t="shared" si="3"/>
        <v>1.999999999998181E-2</v>
      </c>
    </row>
    <row r="52" spans="1:11" x14ac:dyDescent="0.3">
      <c r="A52" t="s">
        <v>63</v>
      </c>
      <c r="B52" t="str">
        <f>RawData!A52</f>
        <v>48226H40040</v>
      </c>
      <c r="C52" t="str">
        <f>IF(RawData!$B$2="","",RawData!$B$2)</f>
        <v>A2026100620533560886</v>
      </c>
      <c r="D52">
        <f t="shared" si="0"/>
        <v>2</v>
      </c>
      <c r="E52">
        <f t="shared" si="1"/>
        <v>-5</v>
      </c>
      <c r="F52" s="2">
        <f t="shared" si="2"/>
        <v>190</v>
      </c>
      <c r="G52">
        <f>IF(COUNTIFS(RawData!$E:$E,$E52,RawData!$F:$F,"CH"&amp;$D52,RawData!$AF:$AF,$F52)=0,"",SUMIFS(RawData!$P:$P,RawData!$E:$E,$E52,RawData!$F:$F,"CH"&amp;$D52,RawData!$AF:$AF,$F52))</f>
        <v>1287.42</v>
      </c>
      <c r="H52">
        <f>IF(COUNTIFS(RawData!$E:$E,$E52,RawData!$F:$F,"CH"&amp;$D52,RawData!$AF:$AF,$F52)=0,"",SUMIFS(RawData!$T:$T,RawData!$E:$E,$E52,RawData!$F:$F,"CH"&amp;$D52,RawData!$AF:$AF,$F52))</f>
        <v>61.72</v>
      </c>
      <c r="I52">
        <f>IF(COUNTIFS(RawData!$E:$E,$E52,RawData!$F:$F,"CH"&amp;$D52,RawData!$AF:$AF,$F52)=0,"",SUMIFS(RawData!$Z:$Z,RawData!$E:$E,$E52,RawData!$F:$F,"CH"&amp;$D52,RawData!$AF:$AF,$F52))</f>
        <v>-5</v>
      </c>
      <c r="J52">
        <f>IF(COUNTIFS(RawData!$E:$E,$E52,RawData!$F:$F,"CH"&amp;$D52,RawData!$AF:$AF,$F52)=0,"",SUMIFS(RawData!$AA:$AA,RawData!$E:$E,$E52,RawData!$F:$F,"CH"&amp;$D52,RawData!$AF:$AF,$F52))</f>
        <v>-8.66</v>
      </c>
      <c r="K52">
        <f t="shared" si="3"/>
        <v>1.999999999998181E-2</v>
      </c>
    </row>
    <row r="53" spans="1:11" x14ac:dyDescent="0.3">
      <c r="A53" t="s">
        <v>63</v>
      </c>
      <c r="B53" t="str">
        <f>RawData!A53</f>
        <v>48226H40040</v>
      </c>
      <c r="C53" t="str">
        <f>IF(RawData!$B$2="","",RawData!$B$2)</f>
        <v>A2026100620533560886</v>
      </c>
      <c r="D53">
        <f t="shared" si="0"/>
        <v>2</v>
      </c>
      <c r="E53">
        <f t="shared" si="1"/>
        <v>-5</v>
      </c>
      <c r="F53" s="2">
        <f t="shared" si="2"/>
        <v>200</v>
      </c>
      <c r="G53">
        <f>IF(COUNTIFS(RawData!$E:$E,$E53,RawData!$F:$F,"CH"&amp;$D53,RawData!$AF:$AF,$F53)=0,"",SUMIFS(RawData!$P:$P,RawData!$E:$E,$E53,RawData!$F:$F,"CH"&amp;$D53,RawData!$AF:$AF,$F53))</f>
        <v>1287.44</v>
      </c>
      <c r="H53">
        <f>IF(COUNTIFS(RawData!$E:$E,$E53,RawData!$F:$F,"CH"&amp;$D53,RawData!$AF:$AF,$F53)=0,"",SUMIFS(RawData!$T:$T,RawData!$E:$E,$E53,RawData!$F:$F,"CH"&amp;$D53,RawData!$AF:$AF,$F53))</f>
        <v>61.79</v>
      </c>
      <c r="I53">
        <f>IF(COUNTIFS(RawData!$E:$E,$E53,RawData!$F:$F,"CH"&amp;$D53,RawData!$AF:$AF,$F53)=0,"",SUMIFS(RawData!$Z:$Z,RawData!$E:$E,$E53,RawData!$F:$F,"CH"&amp;$D53,RawData!$AF:$AF,$F53))</f>
        <v>-4.97</v>
      </c>
      <c r="J53">
        <f>IF(COUNTIFS(RawData!$E:$E,$E53,RawData!$F:$F,"CH"&amp;$D53,RawData!$AF:$AF,$F53)=0,"",SUMIFS(RawData!$AA:$AA,RawData!$E:$E,$E53,RawData!$F:$F,"CH"&amp;$D53,RawData!$AF:$AF,$F53))</f>
        <v>-8.5399999999999991</v>
      </c>
      <c r="K53">
        <f t="shared" si="3"/>
        <v>1.999999999998181E-2</v>
      </c>
    </row>
    <row r="54" spans="1:11" x14ac:dyDescent="0.3">
      <c r="A54" t="s">
        <v>63</v>
      </c>
      <c r="B54" t="str">
        <f>RawData!A54</f>
        <v>48226H40040</v>
      </c>
      <c r="C54" t="str">
        <f>IF(RawData!$B$2="","",RawData!$B$2)</f>
        <v>A2026100620533560886</v>
      </c>
      <c r="D54">
        <f t="shared" si="0"/>
        <v>2</v>
      </c>
      <c r="E54">
        <f t="shared" si="1"/>
        <v>-5</v>
      </c>
      <c r="F54" s="2">
        <f t="shared" si="2"/>
        <v>210</v>
      </c>
      <c r="G54">
        <f>IF(COUNTIFS(RawData!$E:$E,$E54,RawData!$F:$F,"CH"&amp;$D54,RawData!$AF:$AF,$F54)=0,"",SUMIFS(RawData!$P:$P,RawData!$E:$E,$E54,RawData!$F:$F,"CH"&amp;$D54,RawData!$AF:$AF,$F54))</f>
        <v>1287.46</v>
      </c>
      <c r="H54">
        <f>IF(COUNTIFS(RawData!$E:$E,$E54,RawData!$F:$F,"CH"&amp;$D54,RawData!$AF:$AF,$F54)=0,"",SUMIFS(RawData!$T:$T,RawData!$E:$E,$E54,RawData!$F:$F,"CH"&amp;$D54,RawData!$AF:$AF,$F54))</f>
        <v>61.94</v>
      </c>
      <c r="I54">
        <f>IF(COUNTIFS(RawData!$E:$E,$E54,RawData!$F:$F,"CH"&amp;$D54,RawData!$AF:$AF,$F54)=0,"",SUMIFS(RawData!$Z:$Z,RawData!$E:$E,$E54,RawData!$F:$F,"CH"&amp;$D54,RawData!$AF:$AF,$F54))</f>
        <v>-5.0199999999999996</v>
      </c>
      <c r="J54">
        <f>IF(COUNTIFS(RawData!$E:$E,$E54,RawData!$F:$F,"CH"&amp;$D54,RawData!$AF:$AF,$F54)=0,"",SUMIFS(RawData!$AA:$AA,RawData!$E:$E,$E54,RawData!$F:$F,"CH"&amp;$D54,RawData!$AF:$AF,$F54))</f>
        <v>-8.6</v>
      </c>
      <c r="K54">
        <f t="shared" si="3"/>
        <v>1.999999999998181E-2</v>
      </c>
    </row>
    <row r="55" spans="1:11" x14ac:dyDescent="0.3">
      <c r="A55" t="s">
        <v>63</v>
      </c>
      <c r="B55" t="str">
        <f>RawData!A55</f>
        <v>48226H40040</v>
      </c>
      <c r="C55" t="str">
        <f>IF(RawData!$B$2="","",RawData!$B$2)</f>
        <v>A2026100620533560886</v>
      </c>
      <c r="D55">
        <f t="shared" si="0"/>
        <v>2</v>
      </c>
      <c r="E55">
        <f t="shared" si="1"/>
        <v>-5</v>
      </c>
      <c r="F55" s="2">
        <f t="shared" si="2"/>
        <v>220</v>
      </c>
      <c r="G55">
        <f>IF(COUNTIFS(RawData!$E:$E,$E55,RawData!$F:$F,"CH"&amp;$D55,RawData!$AF:$AF,$F55)=0,"",SUMIFS(RawData!$P:$P,RawData!$E:$E,$E55,RawData!$F:$F,"CH"&amp;$D55,RawData!$AF:$AF,$F55))</f>
        <v>1287.48</v>
      </c>
      <c r="H55">
        <f>IF(COUNTIFS(RawData!$E:$E,$E55,RawData!$F:$F,"CH"&amp;$D55,RawData!$AF:$AF,$F55)=0,"",SUMIFS(RawData!$T:$T,RawData!$E:$E,$E55,RawData!$F:$F,"CH"&amp;$D55,RawData!$AF:$AF,$F55))</f>
        <v>62.06</v>
      </c>
      <c r="I55">
        <f>IF(COUNTIFS(RawData!$E:$E,$E55,RawData!$F:$F,"CH"&amp;$D55,RawData!$AF:$AF,$F55)=0,"",SUMIFS(RawData!$Z:$Z,RawData!$E:$E,$E55,RawData!$F:$F,"CH"&amp;$D55,RawData!$AF:$AF,$F55))</f>
        <v>-4.99</v>
      </c>
      <c r="J55">
        <f>IF(COUNTIFS(RawData!$E:$E,$E55,RawData!$F:$F,"CH"&amp;$D55,RawData!$AF:$AF,$F55)=0,"",SUMIFS(RawData!$AA:$AA,RawData!$E:$E,$E55,RawData!$F:$F,"CH"&amp;$D55,RawData!$AF:$AF,$F55))</f>
        <v>-8.4499999999999993</v>
      </c>
      <c r="K55">
        <f t="shared" si="3"/>
        <v>1.999999999998181E-2</v>
      </c>
    </row>
    <row r="56" spans="1:11" x14ac:dyDescent="0.3">
      <c r="A56" t="s">
        <v>63</v>
      </c>
      <c r="B56" t="str">
        <f>RawData!A56</f>
        <v>48226H40040</v>
      </c>
      <c r="C56" t="str">
        <f>IF(RawData!$B$2="","",RawData!$B$2)</f>
        <v>A2026100620533560886</v>
      </c>
      <c r="D56">
        <f t="shared" si="0"/>
        <v>2</v>
      </c>
      <c r="E56">
        <f t="shared" si="1"/>
        <v>-5</v>
      </c>
      <c r="F56" s="2">
        <f t="shared" si="2"/>
        <v>230</v>
      </c>
      <c r="G56">
        <f>IF(COUNTIFS(RawData!$E:$E,$E56,RawData!$F:$F,"CH"&amp;$D56,RawData!$AF:$AF,$F56)=0,"",SUMIFS(RawData!$P:$P,RawData!$E:$E,$E56,RawData!$F:$F,"CH"&amp;$D56,RawData!$AF:$AF,$F56))</f>
        <v>1287.52</v>
      </c>
      <c r="H56">
        <f>IF(COUNTIFS(RawData!$E:$E,$E56,RawData!$F:$F,"CH"&amp;$D56,RawData!$AF:$AF,$F56)=0,"",SUMIFS(RawData!$T:$T,RawData!$E:$E,$E56,RawData!$F:$F,"CH"&amp;$D56,RawData!$AF:$AF,$F56))</f>
        <v>62.05</v>
      </c>
      <c r="I56">
        <f>IF(COUNTIFS(RawData!$E:$E,$E56,RawData!$F:$F,"CH"&amp;$D56,RawData!$AF:$AF,$F56)=0,"",SUMIFS(RawData!$Z:$Z,RawData!$E:$E,$E56,RawData!$F:$F,"CH"&amp;$D56,RawData!$AF:$AF,$F56))</f>
        <v>-5.01</v>
      </c>
      <c r="J56">
        <f>IF(COUNTIFS(RawData!$E:$E,$E56,RawData!$F:$F,"CH"&amp;$D56,RawData!$AF:$AF,$F56)=0,"",SUMIFS(RawData!$AA:$AA,RawData!$E:$E,$E56,RawData!$F:$F,"CH"&amp;$D56,RawData!$AF:$AF,$F56))</f>
        <v>-8.43</v>
      </c>
      <c r="K56">
        <f t="shared" si="3"/>
        <v>3.999999999996362E-2</v>
      </c>
    </row>
    <row r="57" spans="1:11" x14ac:dyDescent="0.3">
      <c r="A57" t="s">
        <v>63</v>
      </c>
      <c r="B57" t="str">
        <f>RawData!A57</f>
        <v>48226H40040</v>
      </c>
      <c r="C57" t="str">
        <f>IF(RawData!$B$2="","",RawData!$B$2)</f>
        <v>A2026100620533560886</v>
      </c>
      <c r="D57">
        <f t="shared" si="0"/>
        <v>2</v>
      </c>
      <c r="E57">
        <f t="shared" si="1"/>
        <v>-5</v>
      </c>
      <c r="F57" s="2">
        <f t="shared" si="2"/>
        <v>240</v>
      </c>
      <c r="G57">
        <f>IF(COUNTIFS(RawData!$E:$E,$E57,RawData!$F:$F,"CH"&amp;$D57,RawData!$AF:$AF,$F57)=0,"",SUMIFS(RawData!$P:$P,RawData!$E:$E,$E57,RawData!$F:$F,"CH"&amp;$D57,RawData!$AF:$AF,$F57))</f>
        <v>1287.54</v>
      </c>
      <c r="H57">
        <f>IF(COUNTIFS(RawData!$E:$E,$E57,RawData!$F:$F,"CH"&amp;$D57,RawData!$AF:$AF,$F57)=0,"",SUMIFS(RawData!$T:$T,RawData!$E:$E,$E57,RawData!$F:$F,"CH"&amp;$D57,RawData!$AF:$AF,$F57))</f>
        <v>62.04</v>
      </c>
      <c r="I57">
        <f>IF(COUNTIFS(RawData!$E:$E,$E57,RawData!$F:$F,"CH"&amp;$D57,RawData!$AF:$AF,$F57)=0,"",SUMIFS(RawData!$Z:$Z,RawData!$E:$E,$E57,RawData!$F:$F,"CH"&amp;$D57,RawData!$AF:$AF,$F57))</f>
        <v>-5</v>
      </c>
      <c r="J57">
        <f>IF(COUNTIFS(RawData!$E:$E,$E57,RawData!$F:$F,"CH"&amp;$D57,RawData!$AF:$AF,$F57)=0,"",SUMIFS(RawData!$AA:$AA,RawData!$E:$E,$E57,RawData!$F:$F,"CH"&amp;$D57,RawData!$AF:$AF,$F57))</f>
        <v>-8.34</v>
      </c>
      <c r="K57">
        <f t="shared" si="3"/>
        <v>1.999999999998181E-2</v>
      </c>
    </row>
    <row r="58" spans="1:11" x14ac:dyDescent="0.3">
      <c r="A58" t="s">
        <v>63</v>
      </c>
      <c r="B58" t="str">
        <f>RawData!A58</f>
        <v>48226H40040</v>
      </c>
      <c r="C58" t="str">
        <f>IF(RawData!$B$2="","",RawData!$B$2)</f>
        <v>A2026100620533560886</v>
      </c>
      <c r="D58">
        <f t="shared" si="0"/>
        <v>2</v>
      </c>
      <c r="E58">
        <f t="shared" si="1"/>
        <v>-5</v>
      </c>
      <c r="F58" s="2">
        <f t="shared" si="2"/>
        <v>250</v>
      </c>
      <c r="G58">
        <f>IF(COUNTIFS(RawData!$E:$E,$E58,RawData!$F:$F,"CH"&amp;$D58,RawData!$AF:$AF,$F58)=0,"",SUMIFS(RawData!$P:$P,RawData!$E:$E,$E58,RawData!$F:$F,"CH"&amp;$D58,RawData!$AF:$AF,$F58))</f>
        <v>1287.56</v>
      </c>
      <c r="H58">
        <f>IF(COUNTIFS(RawData!$E:$E,$E58,RawData!$F:$F,"CH"&amp;$D58,RawData!$AF:$AF,$F58)=0,"",SUMIFS(RawData!$T:$T,RawData!$E:$E,$E58,RawData!$F:$F,"CH"&amp;$D58,RawData!$AF:$AF,$F58))</f>
        <v>62.29</v>
      </c>
      <c r="I58">
        <f>IF(COUNTIFS(RawData!$E:$E,$E58,RawData!$F:$F,"CH"&amp;$D58,RawData!$AF:$AF,$F58)=0,"",SUMIFS(RawData!$Z:$Z,RawData!$E:$E,$E58,RawData!$F:$F,"CH"&amp;$D58,RawData!$AF:$AF,$F58))</f>
        <v>-5.03</v>
      </c>
      <c r="J58">
        <f>IF(COUNTIFS(RawData!$E:$E,$E58,RawData!$F:$F,"CH"&amp;$D58,RawData!$AF:$AF,$F58)=0,"",SUMIFS(RawData!$AA:$AA,RawData!$E:$E,$E58,RawData!$F:$F,"CH"&amp;$D58,RawData!$AF:$AF,$F58))</f>
        <v>-8.34</v>
      </c>
      <c r="K58">
        <f t="shared" si="3"/>
        <v>1.999999999998181E-2</v>
      </c>
    </row>
    <row r="59" spans="1:11" x14ac:dyDescent="0.3">
      <c r="A59" t="s">
        <v>63</v>
      </c>
      <c r="B59" t="str">
        <f>RawData!A59</f>
        <v>48226H40040</v>
      </c>
      <c r="C59" t="str">
        <f>IF(RawData!$B$2="","",RawData!$B$2)</f>
        <v>A2026100620533560886</v>
      </c>
      <c r="D59">
        <f t="shared" si="0"/>
        <v>2</v>
      </c>
      <c r="E59">
        <f t="shared" si="1"/>
        <v>-5</v>
      </c>
      <c r="F59" s="2">
        <f t="shared" si="2"/>
        <v>260</v>
      </c>
      <c r="G59">
        <f>IF(COUNTIFS(RawData!$E:$E,$E59,RawData!$F:$F,"CH"&amp;$D59,RawData!$AF:$AF,$F59)=0,"",SUMIFS(RawData!$P:$P,RawData!$E:$E,$E59,RawData!$F:$F,"CH"&amp;$D59,RawData!$AF:$AF,$F59))</f>
        <v>1287.58</v>
      </c>
      <c r="H59">
        <f>IF(COUNTIFS(RawData!$E:$E,$E59,RawData!$F:$F,"CH"&amp;$D59,RawData!$AF:$AF,$F59)=0,"",SUMIFS(RawData!$T:$T,RawData!$E:$E,$E59,RawData!$F:$F,"CH"&amp;$D59,RawData!$AF:$AF,$F59))</f>
        <v>62.17</v>
      </c>
      <c r="I59">
        <f>IF(COUNTIFS(RawData!$E:$E,$E59,RawData!$F:$F,"CH"&amp;$D59,RawData!$AF:$AF,$F59)=0,"",SUMIFS(RawData!$Z:$Z,RawData!$E:$E,$E59,RawData!$F:$F,"CH"&amp;$D59,RawData!$AF:$AF,$F59))</f>
        <v>-4.9400000000000004</v>
      </c>
      <c r="J59">
        <f>IF(COUNTIFS(RawData!$E:$E,$E59,RawData!$F:$F,"CH"&amp;$D59,RawData!$AF:$AF,$F59)=0,"",SUMIFS(RawData!$AA:$AA,RawData!$E:$E,$E59,RawData!$F:$F,"CH"&amp;$D59,RawData!$AF:$AF,$F59))</f>
        <v>-8.2200000000000006</v>
      </c>
      <c r="K59">
        <f t="shared" si="3"/>
        <v>1.999999999998181E-2</v>
      </c>
    </row>
    <row r="60" spans="1:11" x14ac:dyDescent="0.3">
      <c r="A60" t="s">
        <v>63</v>
      </c>
      <c r="B60" t="str">
        <f>RawData!A60</f>
        <v>48226H40040</v>
      </c>
      <c r="C60" t="str">
        <f>IF(RawData!$B$2="","",RawData!$B$2)</f>
        <v>A2026100620533560886</v>
      </c>
      <c r="D60">
        <f t="shared" si="0"/>
        <v>2</v>
      </c>
      <c r="E60">
        <f t="shared" si="1"/>
        <v>-5</v>
      </c>
      <c r="F60" s="2">
        <f t="shared" si="2"/>
        <v>270</v>
      </c>
      <c r="G60">
        <f>IF(COUNTIFS(RawData!$E:$E,$E60,RawData!$F:$F,"CH"&amp;$D60,RawData!$AF:$AF,$F60)=0,"",SUMIFS(RawData!$P:$P,RawData!$E:$E,$E60,RawData!$F:$F,"CH"&amp;$D60,RawData!$AF:$AF,$F60))</f>
        <v>1287.5999999999999</v>
      </c>
      <c r="H60">
        <f>IF(COUNTIFS(RawData!$E:$E,$E60,RawData!$F:$F,"CH"&amp;$D60,RawData!$AF:$AF,$F60)=0,"",SUMIFS(RawData!$T:$T,RawData!$E:$E,$E60,RawData!$F:$F,"CH"&amp;$D60,RawData!$AF:$AF,$F60))</f>
        <v>62.55</v>
      </c>
      <c r="I60">
        <f>IF(COUNTIFS(RawData!$E:$E,$E60,RawData!$F:$F,"CH"&amp;$D60,RawData!$AF:$AF,$F60)=0,"",SUMIFS(RawData!$Z:$Z,RawData!$E:$E,$E60,RawData!$F:$F,"CH"&amp;$D60,RawData!$AF:$AF,$F60))</f>
        <v>-5.01</v>
      </c>
      <c r="J60">
        <f>IF(COUNTIFS(RawData!$E:$E,$E60,RawData!$F:$F,"CH"&amp;$D60,RawData!$AF:$AF,$F60)=0,"",SUMIFS(RawData!$AA:$AA,RawData!$E:$E,$E60,RawData!$F:$F,"CH"&amp;$D60,RawData!$AF:$AF,$F60))</f>
        <v>-8.2200000000000006</v>
      </c>
      <c r="K60">
        <f t="shared" si="3"/>
        <v>1.999999999998181E-2</v>
      </c>
    </row>
    <row r="61" spans="1:11" x14ac:dyDescent="0.3">
      <c r="A61" t="s">
        <v>63</v>
      </c>
      <c r="B61" t="str">
        <f>RawData!A61</f>
        <v>48226H40040</v>
      </c>
      <c r="C61" t="str">
        <f>IF(RawData!$B$2="","",RawData!$B$2)</f>
        <v>A2026100620533560886</v>
      </c>
      <c r="D61">
        <f t="shared" si="0"/>
        <v>2</v>
      </c>
      <c r="E61">
        <f t="shared" si="1"/>
        <v>-5</v>
      </c>
      <c r="F61" s="2">
        <f t="shared" si="2"/>
        <v>280</v>
      </c>
      <c r="G61">
        <f>IF(COUNTIFS(RawData!$E:$E,$E61,RawData!$F:$F,"CH"&amp;$D61,RawData!$AF:$AF,$F61)=0,"",SUMIFS(RawData!$P:$P,RawData!$E:$E,$E61,RawData!$F:$F,"CH"&amp;$D61,RawData!$AF:$AF,$F61))</f>
        <v>1287.6400000000001</v>
      </c>
      <c r="H61">
        <f>IF(COUNTIFS(RawData!$E:$E,$E61,RawData!$F:$F,"CH"&amp;$D61,RawData!$AF:$AF,$F61)=0,"",SUMIFS(RawData!$T:$T,RawData!$E:$E,$E61,RawData!$F:$F,"CH"&amp;$D61,RawData!$AF:$AF,$F61))</f>
        <v>62.39</v>
      </c>
      <c r="I61">
        <f>IF(COUNTIFS(RawData!$E:$E,$E61,RawData!$F:$F,"CH"&amp;$D61,RawData!$AF:$AF,$F61)=0,"",SUMIFS(RawData!$Z:$Z,RawData!$E:$E,$E61,RawData!$F:$F,"CH"&amp;$D61,RawData!$AF:$AF,$F61))</f>
        <v>-5.01</v>
      </c>
      <c r="J61">
        <f>IF(COUNTIFS(RawData!$E:$E,$E61,RawData!$F:$F,"CH"&amp;$D61,RawData!$AF:$AF,$F61)=0,"",SUMIFS(RawData!$AA:$AA,RawData!$E:$E,$E61,RawData!$F:$F,"CH"&amp;$D61,RawData!$AF:$AF,$F61))</f>
        <v>-8.16</v>
      </c>
      <c r="K61">
        <f t="shared" si="3"/>
        <v>4.0000000000190994E-2</v>
      </c>
    </row>
    <row r="62" spans="1:11" x14ac:dyDescent="0.3">
      <c r="A62" t="s">
        <v>63</v>
      </c>
      <c r="B62" t="str">
        <f>RawData!A62</f>
        <v>48226H40040</v>
      </c>
      <c r="C62" t="str">
        <f>IF(RawData!$B$2="","",RawData!$B$2)</f>
        <v>A2026100620533560886</v>
      </c>
      <c r="D62">
        <f t="shared" si="0"/>
        <v>2</v>
      </c>
      <c r="E62">
        <f t="shared" si="1"/>
        <v>-5</v>
      </c>
      <c r="F62" s="2">
        <f t="shared" si="2"/>
        <v>290</v>
      </c>
      <c r="G62">
        <f>IF(COUNTIFS(RawData!$E:$E,$E62,RawData!$F:$F,"CH"&amp;$D62,RawData!$AF:$AF,$F62)=0,"",SUMIFS(RawData!$P:$P,RawData!$E:$E,$E62,RawData!$F:$F,"CH"&amp;$D62,RawData!$AF:$AF,$F62))</f>
        <v>1287.6600000000001</v>
      </c>
      <c r="H62">
        <f>IF(COUNTIFS(RawData!$E:$E,$E62,RawData!$F:$F,"CH"&amp;$D62,RawData!$AF:$AF,$F62)=0,"",SUMIFS(RawData!$T:$T,RawData!$E:$E,$E62,RawData!$F:$F,"CH"&amp;$D62,RawData!$AF:$AF,$F62))</f>
        <v>62.51</v>
      </c>
      <c r="I62">
        <f>IF(COUNTIFS(RawData!$E:$E,$E62,RawData!$F:$F,"CH"&amp;$D62,RawData!$AF:$AF,$F62)=0,"",SUMIFS(RawData!$Z:$Z,RawData!$E:$E,$E62,RawData!$F:$F,"CH"&amp;$D62,RawData!$AF:$AF,$F62))</f>
        <v>-4.9800000000000004</v>
      </c>
      <c r="J62">
        <f>IF(COUNTIFS(RawData!$E:$E,$E62,RawData!$F:$F,"CH"&amp;$D62,RawData!$AF:$AF,$F62)=0,"",SUMIFS(RawData!$AA:$AA,RawData!$E:$E,$E62,RawData!$F:$F,"CH"&amp;$D62,RawData!$AF:$AF,$F62))</f>
        <v>-8.0500000000000007</v>
      </c>
      <c r="K62">
        <f t="shared" si="3"/>
        <v>1.999999999998181E-2</v>
      </c>
    </row>
    <row r="63" spans="1:11" x14ac:dyDescent="0.3">
      <c r="A63" t="s">
        <v>63</v>
      </c>
      <c r="B63" t="str">
        <f>RawData!A63</f>
        <v>48226H40040</v>
      </c>
      <c r="C63" t="str">
        <f>IF(RawData!$B$2="","",RawData!$B$2)</f>
        <v>A2026100620533560886</v>
      </c>
      <c r="D63">
        <f t="shared" si="0"/>
        <v>2</v>
      </c>
      <c r="E63">
        <f t="shared" si="1"/>
        <v>-5</v>
      </c>
      <c r="F63" s="2">
        <f t="shared" si="2"/>
        <v>300</v>
      </c>
      <c r="G63">
        <f>IF(COUNTIFS(RawData!$E:$E,$E63,RawData!$F:$F,"CH"&amp;$D63,RawData!$AF:$AF,$F63)=0,"",SUMIFS(RawData!$P:$P,RawData!$E:$E,$E63,RawData!$F:$F,"CH"&amp;$D63,RawData!$AF:$AF,$F63))</f>
        <v>1287.7</v>
      </c>
      <c r="H63">
        <f>IF(COUNTIFS(RawData!$E:$E,$E63,RawData!$F:$F,"CH"&amp;$D63,RawData!$AF:$AF,$F63)=0,"",SUMIFS(RawData!$T:$T,RawData!$E:$E,$E63,RawData!$F:$F,"CH"&amp;$D63,RawData!$AF:$AF,$F63))</f>
        <v>62.37</v>
      </c>
      <c r="I63">
        <f>IF(COUNTIFS(RawData!$E:$E,$E63,RawData!$F:$F,"CH"&amp;$D63,RawData!$AF:$AF,$F63)=0,"",SUMIFS(RawData!$Z:$Z,RawData!$E:$E,$E63,RawData!$F:$F,"CH"&amp;$D63,RawData!$AF:$AF,$F63))</f>
        <v>-5.0999999999999996</v>
      </c>
      <c r="J63">
        <f>IF(COUNTIFS(RawData!$E:$E,$E63,RawData!$F:$F,"CH"&amp;$D63,RawData!$AF:$AF,$F63)=0,"",SUMIFS(RawData!$AA:$AA,RawData!$E:$E,$E63,RawData!$F:$F,"CH"&amp;$D63,RawData!$AF:$AF,$F63))</f>
        <v>-8.16</v>
      </c>
      <c r="K63">
        <f t="shared" si="3"/>
        <v>3.999999999996362E-2</v>
      </c>
    </row>
    <row r="64" spans="1:11" x14ac:dyDescent="0.3">
      <c r="A64" t="s">
        <v>63</v>
      </c>
      <c r="B64" t="str">
        <f>RawData!A64</f>
        <v>48226H40040</v>
      </c>
      <c r="C64" t="str">
        <f>IF(RawData!$B$2="","",RawData!$B$2)</f>
        <v>A2026100620533560886</v>
      </c>
      <c r="D64">
        <f t="shared" si="0"/>
        <v>2</v>
      </c>
      <c r="E64">
        <f t="shared" si="1"/>
        <v>-5</v>
      </c>
      <c r="F64" s="2">
        <f t="shared" si="2"/>
        <v>310</v>
      </c>
      <c r="G64">
        <f>IF(COUNTIFS(RawData!$E:$E,$E64,RawData!$F:$F,"CH"&amp;$D64,RawData!$AF:$AF,$F64)=0,"",SUMIFS(RawData!$P:$P,RawData!$E:$E,$E64,RawData!$F:$F,"CH"&amp;$D64,RawData!$AF:$AF,$F64))</f>
        <v>1287.72</v>
      </c>
      <c r="H64">
        <f>IF(COUNTIFS(RawData!$E:$E,$E64,RawData!$F:$F,"CH"&amp;$D64,RawData!$AF:$AF,$F64)=0,"",SUMIFS(RawData!$T:$T,RawData!$E:$E,$E64,RawData!$F:$F,"CH"&amp;$D64,RawData!$AF:$AF,$F64))</f>
        <v>62.58</v>
      </c>
      <c r="I64">
        <f>IF(COUNTIFS(RawData!$E:$E,$E64,RawData!$F:$F,"CH"&amp;$D64,RawData!$AF:$AF,$F64)=0,"",SUMIFS(RawData!$Z:$Z,RawData!$E:$E,$E64,RawData!$F:$F,"CH"&amp;$D64,RawData!$AF:$AF,$F64))</f>
        <v>-4.9400000000000004</v>
      </c>
      <c r="J64">
        <f>IF(COUNTIFS(RawData!$E:$E,$E64,RawData!$F:$F,"CH"&amp;$D64,RawData!$AF:$AF,$F64)=0,"",SUMIFS(RawData!$AA:$AA,RawData!$E:$E,$E64,RawData!$F:$F,"CH"&amp;$D64,RawData!$AF:$AF,$F64))</f>
        <v>-7.88</v>
      </c>
      <c r="K64">
        <f t="shared" si="3"/>
        <v>1.999999999998181E-2</v>
      </c>
    </row>
    <row r="65" spans="1:11" x14ac:dyDescent="0.3">
      <c r="A65" t="s">
        <v>63</v>
      </c>
      <c r="B65" t="str">
        <f>RawData!A65</f>
        <v>48226H40040</v>
      </c>
      <c r="C65" t="str">
        <f>IF(RawData!$B$2="","",RawData!$B$2)</f>
        <v>A2026100620533560886</v>
      </c>
      <c r="D65">
        <f t="shared" si="0"/>
        <v>2</v>
      </c>
      <c r="E65">
        <f t="shared" si="1"/>
        <v>-5</v>
      </c>
      <c r="F65" s="2">
        <f t="shared" si="2"/>
        <v>320</v>
      </c>
      <c r="G65">
        <f>IF(COUNTIFS(RawData!$E:$E,$E65,RawData!$F:$F,"CH"&amp;$D65,RawData!$AF:$AF,$F65)=0,"",SUMIFS(RawData!$P:$P,RawData!$E:$E,$E65,RawData!$F:$F,"CH"&amp;$D65,RawData!$AF:$AF,$F65))</f>
        <v>1287.74</v>
      </c>
      <c r="H65">
        <f>IF(COUNTIFS(RawData!$E:$E,$E65,RawData!$F:$F,"CH"&amp;$D65,RawData!$AF:$AF,$F65)=0,"",SUMIFS(RawData!$T:$T,RawData!$E:$E,$E65,RawData!$F:$F,"CH"&amp;$D65,RawData!$AF:$AF,$F65))</f>
        <v>62.63</v>
      </c>
      <c r="I65">
        <f>IF(COUNTIFS(RawData!$E:$E,$E65,RawData!$F:$F,"CH"&amp;$D65,RawData!$AF:$AF,$F65)=0,"",SUMIFS(RawData!$Z:$Z,RawData!$E:$E,$E65,RawData!$F:$F,"CH"&amp;$D65,RawData!$AF:$AF,$F65))</f>
        <v>-4.92</v>
      </c>
      <c r="J65">
        <f>IF(COUNTIFS(RawData!$E:$E,$E65,RawData!$F:$F,"CH"&amp;$D65,RawData!$AF:$AF,$F65)=0,"",SUMIFS(RawData!$AA:$AA,RawData!$E:$E,$E65,RawData!$F:$F,"CH"&amp;$D65,RawData!$AF:$AF,$F65))</f>
        <v>-7.88</v>
      </c>
      <c r="K65">
        <f t="shared" si="3"/>
        <v>1.999999999998181E-2</v>
      </c>
    </row>
    <row r="66" spans="1:11" x14ac:dyDescent="0.3">
      <c r="A66" t="s">
        <v>63</v>
      </c>
      <c r="B66" t="str">
        <f>RawData!A66</f>
        <v>48226H40040</v>
      </c>
      <c r="C66" t="str">
        <f>IF(RawData!$B$2="","",RawData!$B$2)</f>
        <v>A2026100620533560886</v>
      </c>
      <c r="D66">
        <f t="shared" ref="D66:D129" si="4">MOD(INT((ROW()-2)/36),4)+1</f>
        <v>2</v>
      </c>
      <c r="E66">
        <f t="shared" ref="E66:E129" si="5">-5+5*INT((ROW()-2)/144)</f>
        <v>-5</v>
      </c>
      <c r="F66" s="2">
        <f t="shared" ref="F66:F129" si="6">50+10*MOD(ROW()-2,36)</f>
        <v>330</v>
      </c>
      <c r="G66">
        <f>IF(COUNTIFS(RawData!$E:$E,$E66,RawData!$F:$F,"CH"&amp;$D66,RawData!$AF:$AF,$F66)=0,"",SUMIFS(RawData!$P:$P,RawData!$E:$E,$E66,RawData!$F:$F,"CH"&amp;$D66,RawData!$AF:$AF,$F66))</f>
        <v>1287.78</v>
      </c>
      <c r="H66">
        <f>IF(COUNTIFS(RawData!$E:$E,$E66,RawData!$F:$F,"CH"&amp;$D66,RawData!$AF:$AF,$F66)=0,"",SUMIFS(RawData!$T:$T,RawData!$E:$E,$E66,RawData!$F:$F,"CH"&amp;$D66,RawData!$AF:$AF,$F66))</f>
        <v>62.6</v>
      </c>
      <c r="I66">
        <f>IF(COUNTIFS(RawData!$E:$E,$E66,RawData!$F:$F,"CH"&amp;$D66,RawData!$AF:$AF,$F66)=0,"",SUMIFS(RawData!$Z:$Z,RawData!$E:$E,$E66,RawData!$F:$F,"CH"&amp;$D66,RawData!$AF:$AF,$F66))</f>
        <v>-5.05</v>
      </c>
      <c r="J66">
        <f>IF(COUNTIFS(RawData!$E:$E,$E66,RawData!$F:$F,"CH"&amp;$D66,RawData!$AF:$AF,$F66)=0,"",SUMIFS(RawData!$AA:$AA,RawData!$E:$E,$E66,RawData!$F:$F,"CH"&amp;$D66,RawData!$AF:$AF,$F66))</f>
        <v>-7.96</v>
      </c>
      <c r="K66">
        <f t="shared" si="3"/>
        <v>3.999999999996362E-2</v>
      </c>
    </row>
    <row r="67" spans="1:11" x14ac:dyDescent="0.3">
      <c r="A67" t="s">
        <v>63</v>
      </c>
      <c r="B67" t="str">
        <f>RawData!A67</f>
        <v>48226H40040</v>
      </c>
      <c r="C67" t="str">
        <f>IF(RawData!$B$2="","",RawData!$B$2)</f>
        <v>A2026100620533560886</v>
      </c>
      <c r="D67">
        <f t="shared" si="4"/>
        <v>2</v>
      </c>
      <c r="E67">
        <f t="shared" si="5"/>
        <v>-5</v>
      </c>
      <c r="F67" s="2">
        <f t="shared" si="6"/>
        <v>340</v>
      </c>
      <c r="G67">
        <f>IF(COUNTIFS(RawData!$E:$E,$E67,RawData!$F:$F,"CH"&amp;$D67,RawData!$AF:$AF,$F67)=0,"",SUMIFS(RawData!$P:$P,RawData!$E:$E,$E67,RawData!$F:$F,"CH"&amp;$D67,RawData!$AF:$AF,$F67))</f>
        <v>1287.8</v>
      </c>
      <c r="H67">
        <f>IF(COUNTIFS(RawData!$E:$E,$E67,RawData!$F:$F,"CH"&amp;$D67,RawData!$AF:$AF,$F67)=0,"",SUMIFS(RawData!$T:$T,RawData!$E:$E,$E67,RawData!$F:$F,"CH"&amp;$D67,RawData!$AF:$AF,$F67))</f>
        <v>62.82</v>
      </c>
      <c r="I67">
        <f>IF(COUNTIFS(RawData!$E:$E,$E67,RawData!$F:$F,"CH"&amp;$D67,RawData!$AF:$AF,$F67)=0,"",SUMIFS(RawData!$Z:$Z,RawData!$E:$E,$E67,RawData!$F:$F,"CH"&amp;$D67,RawData!$AF:$AF,$F67))</f>
        <v>-4.97</v>
      </c>
      <c r="J67">
        <f>IF(COUNTIFS(RawData!$E:$E,$E67,RawData!$F:$F,"CH"&amp;$D67,RawData!$AF:$AF,$F67)=0,"",SUMIFS(RawData!$AA:$AA,RawData!$E:$E,$E67,RawData!$F:$F,"CH"&amp;$D67,RawData!$AF:$AF,$F67))</f>
        <v>-7.79</v>
      </c>
      <c r="K67">
        <f t="shared" si="3"/>
        <v>1.999999999998181E-2</v>
      </c>
    </row>
    <row r="68" spans="1:11" x14ac:dyDescent="0.3">
      <c r="A68" t="s">
        <v>63</v>
      </c>
      <c r="B68" t="str">
        <f>RawData!A68</f>
        <v>48226H40040</v>
      </c>
      <c r="C68" t="str">
        <f>IF(RawData!$B$2="","",RawData!$B$2)</f>
        <v>A2026100620533560886</v>
      </c>
      <c r="D68">
        <f t="shared" si="4"/>
        <v>2</v>
      </c>
      <c r="E68">
        <f t="shared" si="5"/>
        <v>-5</v>
      </c>
      <c r="F68" s="2">
        <f t="shared" si="6"/>
        <v>350</v>
      </c>
      <c r="G68">
        <f>IF(COUNTIFS(RawData!$E:$E,$E68,RawData!$F:$F,"CH"&amp;$D68,RawData!$AF:$AF,$F68)=0,"",SUMIFS(RawData!$P:$P,RawData!$E:$E,$E68,RawData!$F:$F,"CH"&amp;$D68,RawData!$AF:$AF,$F68))</f>
        <v>1287.8399999999999</v>
      </c>
      <c r="H68">
        <f>IF(COUNTIFS(RawData!$E:$E,$E68,RawData!$F:$F,"CH"&amp;$D68,RawData!$AF:$AF,$F68)=0,"",SUMIFS(RawData!$T:$T,RawData!$E:$E,$E68,RawData!$F:$F,"CH"&amp;$D68,RawData!$AF:$AF,$F68))</f>
        <v>62.64</v>
      </c>
      <c r="I68">
        <f>IF(COUNTIFS(RawData!$E:$E,$E68,RawData!$F:$F,"CH"&amp;$D68,RawData!$AF:$AF,$F68)=0,"",SUMIFS(RawData!$Z:$Z,RawData!$E:$E,$E68,RawData!$F:$F,"CH"&amp;$D68,RawData!$AF:$AF,$F68))</f>
        <v>-5.0199999999999996</v>
      </c>
      <c r="J68">
        <f>IF(COUNTIFS(RawData!$E:$E,$E68,RawData!$F:$F,"CH"&amp;$D68,RawData!$AF:$AF,$F68)=0,"",SUMIFS(RawData!$AA:$AA,RawData!$E:$E,$E68,RawData!$F:$F,"CH"&amp;$D68,RawData!$AF:$AF,$F68))</f>
        <v>-7.79</v>
      </c>
      <c r="K68">
        <f t="shared" ref="K68:K131" si="7">G68-G67</f>
        <v>3.999999999996362E-2</v>
      </c>
    </row>
    <row r="69" spans="1:11" x14ac:dyDescent="0.3">
      <c r="A69" t="s">
        <v>63</v>
      </c>
      <c r="B69" t="str">
        <f>RawData!A69</f>
        <v>48226H40040</v>
      </c>
      <c r="C69" t="str">
        <f>IF(RawData!$B$2="","",RawData!$B$2)</f>
        <v>A2026100620533560886</v>
      </c>
      <c r="D69">
        <f t="shared" si="4"/>
        <v>2</v>
      </c>
      <c r="E69">
        <f t="shared" si="5"/>
        <v>-5</v>
      </c>
      <c r="F69" s="2">
        <f t="shared" si="6"/>
        <v>360</v>
      </c>
      <c r="G69">
        <f>IF(COUNTIFS(RawData!$E:$E,$E69,RawData!$F:$F,"CH"&amp;$D69,RawData!$AF:$AF,$F69)=0,"",SUMIFS(RawData!$P:$P,RawData!$E:$E,$E69,RawData!$F:$F,"CH"&amp;$D69,RawData!$AF:$AF,$F69))</f>
        <v>1287.8399999999999</v>
      </c>
      <c r="H69">
        <f>IF(COUNTIFS(RawData!$E:$E,$E69,RawData!$F:$F,"CH"&amp;$D69,RawData!$AF:$AF,$F69)=0,"",SUMIFS(RawData!$T:$T,RawData!$E:$E,$E69,RawData!$F:$F,"CH"&amp;$D69,RawData!$AF:$AF,$F69))</f>
        <v>62.47</v>
      </c>
      <c r="I69">
        <f>IF(COUNTIFS(RawData!$E:$E,$E69,RawData!$F:$F,"CH"&amp;$D69,RawData!$AF:$AF,$F69)=0,"",SUMIFS(RawData!$Z:$Z,RawData!$E:$E,$E69,RawData!$F:$F,"CH"&amp;$D69,RawData!$AF:$AF,$F69))</f>
        <v>-4.91</v>
      </c>
      <c r="J69">
        <f>IF(COUNTIFS(RawData!$E:$E,$E69,RawData!$F:$F,"CH"&amp;$D69,RawData!$AF:$AF,$F69)=0,"",SUMIFS(RawData!$AA:$AA,RawData!$E:$E,$E69,RawData!$F:$F,"CH"&amp;$D69,RawData!$AF:$AF,$F69))</f>
        <v>-7.62</v>
      </c>
      <c r="K69">
        <f t="shared" si="7"/>
        <v>0</v>
      </c>
    </row>
    <row r="70" spans="1:11" x14ac:dyDescent="0.3">
      <c r="A70" t="s">
        <v>63</v>
      </c>
      <c r="B70" t="str">
        <f>RawData!A70</f>
        <v>48226H40040</v>
      </c>
      <c r="C70" t="str">
        <f>IF(RawData!$B$2="","",RawData!$B$2)</f>
        <v>A2026100620533560886</v>
      </c>
      <c r="D70">
        <f t="shared" si="4"/>
        <v>2</v>
      </c>
      <c r="E70">
        <f t="shared" si="5"/>
        <v>-5</v>
      </c>
      <c r="F70" s="2">
        <f t="shared" si="6"/>
        <v>370</v>
      </c>
      <c r="G70">
        <f>IF(COUNTIFS(RawData!$E:$E,$E70,RawData!$F:$F,"CH"&amp;$D70,RawData!$AF:$AF,$F70)=0,"",SUMIFS(RawData!$P:$P,RawData!$E:$E,$E70,RawData!$F:$F,"CH"&amp;$D70,RawData!$AF:$AF,$F70))</f>
        <v>1287.9000000000001</v>
      </c>
      <c r="H70">
        <f>IF(COUNTIFS(RawData!$E:$E,$E70,RawData!$F:$F,"CH"&amp;$D70,RawData!$AF:$AF,$F70)=0,"",SUMIFS(RawData!$T:$T,RawData!$E:$E,$E70,RawData!$F:$F,"CH"&amp;$D70,RawData!$AF:$AF,$F70))</f>
        <v>62.66</v>
      </c>
      <c r="I70">
        <f>IF(COUNTIFS(RawData!$E:$E,$E70,RawData!$F:$F,"CH"&amp;$D70,RawData!$AF:$AF,$F70)=0,"",SUMIFS(RawData!$Z:$Z,RawData!$E:$E,$E70,RawData!$F:$F,"CH"&amp;$D70,RawData!$AF:$AF,$F70))</f>
        <v>-4.95</v>
      </c>
      <c r="J70">
        <f>IF(COUNTIFS(RawData!$E:$E,$E70,RawData!$F:$F,"CH"&amp;$D70,RawData!$AF:$AF,$F70)=0,"",SUMIFS(RawData!$AA:$AA,RawData!$E:$E,$E70,RawData!$F:$F,"CH"&amp;$D70,RawData!$AF:$AF,$F70))</f>
        <v>-7.59</v>
      </c>
      <c r="K70">
        <f t="shared" si="7"/>
        <v>6.0000000000172804E-2</v>
      </c>
    </row>
    <row r="71" spans="1:11" x14ac:dyDescent="0.3">
      <c r="A71" t="s">
        <v>63</v>
      </c>
      <c r="B71" t="str">
        <f>RawData!A71</f>
        <v>48226H40040</v>
      </c>
      <c r="C71" t="str">
        <f>IF(RawData!$B$2="","",RawData!$B$2)</f>
        <v>A2026100620533560886</v>
      </c>
      <c r="D71">
        <f t="shared" si="4"/>
        <v>2</v>
      </c>
      <c r="E71">
        <f t="shared" si="5"/>
        <v>-5</v>
      </c>
      <c r="F71" s="2">
        <f t="shared" si="6"/>
        <v>380</v>
      </c>
      <c r="G71">
        <f>IF(COUNTIFS(RawData!$E:$E,$E71,RawData!$F:$F,"CH"&amp;$D71,RawData!$AF:$AF,$F71)=0,"",SUMIFS(RawData!$P:$P,RawData!$E:$E,$E71,RawData!$F:$F,"CH"&amp;$D71,RawData!$AF:$AF,$F71))</f>
        <v>1287.92</v>
      </c>
      <c r="H71">
        <f>IF(COUNTIFS(RawData!$E:$E,$E71,RawData!$F:$F,"CH"&amp;$D71,RawData!$AF:$AF,$F71)=0,"",SUMIFS(RawData!$T:$T,RawData!$E:$E,$E71,RawData!$F:$F,"CH"&amp;$D71,RawData!$AF:$AF,$F71))</f>
        <v>62.79</v>
      </c>
      <c r="I71">
        <f>IF(COUNTIFS(RawData!$E:$E,$E71,RawData!$F:$F,"CH"&amp;$D71,RawData!$AF:$AF,$F71)=0,"",SUMIFS(RawData!$Z:$Z,RawData!$E:$E,$E71,RawData!$F:$F,"CH"&amp;$D71,RawData!$AF:$AF,$F71))</f>
        <v>-5.03</v>
      </c>
      <c r="J71">
        <f>IF(COUNTIFS(RawData!$E:$E,$E71,RawData!$F:$F,"CH"&amp;$D71,RawData!$AF:$AF,$F71)=0,"",SUMIFS(RawData!$AA:$AA,RawData!$E:$E,$E71,RawData!$F:$F,"CH"&amp;$D71,RawData!$AF:$AF,$F71))</f>
        <v>-7.62</v>
      </c>
      <c r="K71">
        <f t="shared" si="7"/>
        <v>1.999999999998181E-2</v>
      </c>
    </row>
    <row r="72" spans="1:11" x14ac:dyDescent="0.3">
      <c r="A72" t="s">
        <v>63</v>
      </c>
      <c r="B72" t="str">
        <f>RawData!A72</f>
        <v>48226H40040</v>
      </c>
      <c r="C72" t="str">
        <f>IF(RawData!$B$2="","",RawData!$B$2)</f>
        <v>A2026100620533560886</v>
      </c>
      <c r="D72">
        <f t="shared" si="4"/>
        <v>2</v>
      </c>
      <c r="E72">
        <f t="shared" si="5"/>
        <v>-5</v>
      </c>
      <c r="F72" s="2">
        <f t="shared" si="6"/>
        <v>390</v>
      </c>
      <c r="G72">
        <f>IF(COUNTIFS(RawData!$E:$E,$E72,RawData!$F:$F,"CH"&amp;$D72,RawData!$AF:$AF,$F72)=0,"",SUMIFS(RawData!$P:$P,RawData!$E:$E,$E72,RawData!$F:$F,"CH"&amp;$D72,RawData!$AF:$AF,$F72))</f>
        <v>1287.96</v>
      </c>
      <c r="H72">
        <f>IF(COUNTIFS(RawData!$E:$E,$E72,RawData!$F:$F,"CH"&amp;$D72,RawData!$AF:$AF,$F72)=0,"",SUMIFS(RawData!$T:$T,RawData!$E:$E,$E72,RawData!$F:$F,"CH"&amp;$D72,RawData!$AF:$AF,$F72))</f>
        <v>62.84</v>
      </c>
      <c r="I72">
        <f>IF(COUNTIFS(RawData!$E:$E,$E72,RawData!$F:$F,"CH"&amp;$D72,RawData!$AF:$AF,$F72)=0,"",SUMIFS(RawData!$Z:$Z,RawData!$E:$E,$E72,RawData!$F:$F,"CH"&amp;$D72,RawData!$AF:$AF,$F72))</f>
        <v>-4.96</v>
      </c>
      <c r="J72">
        <f>IF(COUNTIFS(RawData!$E:$E,$E72,RawData!$F:$F,"CH"&amp;$D72,RawData!$AF:$AF,$F72)=0,"",SUMIFS(RawData!$AA:$AA,RawData!$E:$E,$E72,RawData!$F:$F,"CH"&amp;$D72,RawData!$AF:$AF,$F72))</f>
        <v>-7.56</v>
      </c>
      <c r="K72">
        <f t="shared" si="7"/>
        <v>3.999999999996362E-2</v>
      </c>
    </row>
    <row r="73" spans="1:11" x14ac:dyDescent="0.3">
      <c r="A73" t="s">
        <v>63</v>
      </c>
      <c r="B73" t="str">
        <f>RawData!A73</f>
        <v>48226H40040</v>
      </c>
      <c r="C73" t="str">
        <f>IF(RawData!$B$2="","",RawData!$B$2)</f>
        <v>A2026100620533560886</v>
      </c>
      <c r="D73">
        <f t="shared" si="4"/>
        <v>2</v>
      </c>
      <c r="E73">
        <f t="shared" si="5"/>
        <v>-5</v>
      </c>
      <c r="F73" s="2">
        <f t="shared" si="6"/>
        <v>400</v>
      </c>
      <c r="G73">
        <f>IF(COUNTIFS(RawData!$E:$E,$E73,RawData!$F:$F,"CH"&amp;$D73,RawData!$AF:$AF,$F73)=0,"",SUMIFS(RawData!$P:$P,RawData!$E:$E,$E73,RawData!$F:$F,"CH"&amp;$D73,RawData!$AF:$AF,$F73))</f>
        <v>1287.96</v>
      </c>
      <c r="H73">
        <f>IF(COUNTIFS(RawData!$E:$E,$E73,RawData!$F:$F,"CH"&amp;$D73,RawData!$AF:$AF,$F73)=0,"",SUMIFS(RawData!$T:$T,RawData!$E:$E,$E73,RawData!$F:$F,"CH"&amp;$D73,RawData!$AF:$AF,$F73))</f>
        <v>63.26</v>
      </c>
      <c r="I73">
        <f>IF(COUNTIFS(RawData!$E:$E,$E73,RawData!$F:$F,"CH"&amp;$D73,RawData!$AF:$AF,$F73)=0,"",SUMIFS(RawData!$Z:$Z,RawData!$E:$E,$E73,RawData!$F:$F,"CH"&amp;$D73,RawData!$AF:$AF,$F73))</f>
        <v>-4.97</v>
      </c>
      <c r="J73">
        <f>IF(COUNTIFS(RawData!$E:$E,$E73,RawData!$F:$F,"CH"&amp;$D73,RawData!$AF:$AF,$F73)=0,"",SUMIFS(RawData!$AA:$AA,RawData!$E:$E,$E73,RawData!$F:$F,"CH"&amp;$D73,RawData!$AF:$AF,$F73))</f>
        <v>-7.45</v>
      </c>
      <c r="K73">
        <f t="shared" si="7"/>
        <v>0</v>
      </c>
    </row>
    <row r="74" spans="1:11" x14ac:dyDescent="0.3">
      <c r="A74" t="s">
        <v>64</v>
      </c>
      <c r="B74" t="str">
        <f>RawData!A74</f>
        <v>48226H40040</v>
      </c>
      <c r="C74" t="str">
        <f>IF(RawData!$B$2="","",RawData!$B$2)</f>
        <v>A2026100620533560886</v>
      </c>
      <c r="D74">
        <f t="shared" si="4"/>
        <v>3</v>
      </c>
      <c r="E74">
        <f t="shared" si="5"/>
        <v>-5</v>
      </c>
      <c r="F74" s="2">
        <f t="shared" si="6"/>
        <v>50</v>
      </c>
      <c r="G74">
        <f>IF(COUNTIFS(RawData!$E:$E,$E74,RawData!$F:$F,"CH"&amp;$D74,RawData!$AF:$AF,$F74)=0,"",SUMIFS(RawData!$P:$P,RawData!$E:$E,$E74,RawData!$F:$F,"CH"&amp;$D74,RawData!$AF:$AF,$F74))</f>
        <v>1307.54</v>
      </c>
      <c r="H74">
        <f>IF(COUNTIFS(RawData!$E:$E,$E74,RawData!$F:$F,"CH"&amp;$D74,RawData!$AF:$AF,$F74)=0,"",SUMIFS(RawData!$T:$T,RawData!$E:$E,$E74,RawData!$F:$F,"CH"&amp;$D74,RawData!$AF:$AF,$F74))</f>
        <v>52.62</v>
      </c>
      <c r="I74">
        <f>IF(COUNTIFS(RawData!$E:$E,$E74,RawData!$F:$F,"CH"&amp;$D74,RawData!$AF:$AF,$F74)=0,"",SUMIFS(RawData!$Z:$Z,RawData!$E:$E,$E74,RawData!$F:$F,"CH"&amp;$D74,RawData!$AF:$AF,$F74))</f>
        <v>-5.38</v>
      </c>
      <c r="J74">
        <f>IF(COUNTIFS(RawData!$E:$E,$E74,RawData!$F:$F,"CH"&amp;$D74,RawData!$AF:$AF,$F74)=0,"",SUMIFS(RawData!$AA:$AA,RawData!$E:$E,$E74,RawData!$F:$F,"CH"&amp;$D74,RawData!$AF:$AF,$F74))</f>
        <v>-9.77</v>
      </c>
      <c r="K74">
        <f t="shared" si="7"/>
        <v>19.579999999999927</v>
      </c>
    </row>
    <row r="75" spans="1:11" x14ac:dyDescent="0.3">
      <c r="A75" t="s">
        <v>64</v>
      </c>
      <c r="B75" t="str">
        <f>RawData!A75</f>
        <v>48226H40040</v>
      </c>
      <c r="C75" t="str">
        <f>IF(RawData!$B$2="","",RawData!$B$2)</f>
        <v>A2026100620533560886</v>
      </c>
      <c r="D75">
        <f t="shared" si="4"/>
        <v>3</v>
      </c>
      <c r="E75">
        <f t="shared" si="5"/>
        <v>-5</v>
      </c>
      <c r="F75" s="2">
        <f t="shared" si="6"/>
        <v>60</v>
      </c>
      <c r="G75">
        <f>IF(COUNTIFS(RawData!$E:$E,$E75,RawData!$F:$F,"CH"&amp;$D75,RawData!$AF:$AF,$F75)=0,"",SUMIFS(RawData!$P:$P,RawData!$E:$E,$E75,RawData!$F:$F,"CH"&amp;$D75,RawData!$AF:$AF,$F75))</f>
        <v>1307.6199999999999</v>
      </c>
      <c r="H75">
        <f>IF(COUNTIFS(RawData!$E:$E,$E75,RawData!$F:$F,"CH"&amp;$D75,RawData!$AF:$AF,$F75)=0,"",SUMIFS(RawData!$T:$T,RawData!$E:$E,$E75,RawData!$F:$F,"CH"&amp;$D75,RawData!$AF:$AF,$F75))</f>
        <v>53.4</v>
      </c>
      <c r="I75">
        <f>IF(COUNTIFS(RawData!$E:$E,$E75,RawData!$F:$F,"CH"&amp;$D75,RawData!$AF:$AF,$F75)=0,"",SUMIFS(RawData!$Z:$Z,RawData!$E:$E,$E75,RawData!$F:$F,"CH"&amp;$D75,RawData!$AF:$AF,$F75))</f>
        <v>-4.95</v>
      </c>
      <c r="J75">
        <f>IF(COUNTIFS(RawData!$E:$E,$E75,RawData!$F:$F,"CH"&amp;$D75,RawData!$AF:$AF,$F75)=0,"",SUMIFS(RawData!$AA:$AA,RawData!$E:$E,$E75,RawData!$F:$F,"CH"&amp;$D75,RawData!$AF:$AF,$F75))</f>
        <v>-9.36</v>
      </c>
      <c r="K75">
        <f t="shared" si="7"/>
        <v>7.999999999992724E-2</v>
      </c>
    </row>
    <row r="76" spans="1:11" x14ac:dyDescent="0.3">
      <c r="A76" t="s">
        <v>64</v>
      </c>
      <c r="B76" t="str">
        <f>RawData!A76</f>
        <v>48226H40040</v>
      </c>
      <c r="C76" t="str">
        <f>IF(RawData!$B$2="","",RawData!$B$2)</f>
        <v>A2026100620533560886</v>
      </c>
      <c r="D76">
        <f t="shared" si="4"/>
        <v>3</v>
      </c>
      <c r="E76">
        <f t="shared" si="5"/>
        <v>-5</v>
      </c>
      <c r="F76" s="2">
        <f t="shared" si="6"/>
        <v>70</v>
      </c>
      <c r="G76">
        <f>IF(COUNTIFS(RawData!$E:$E,$E76,RawData!$F:$F,"CH"&amp;$D76,RawData!$AF:$AF,$F76)=0,"",SUMIFS(RawData!$P:$P,RawData!$E:$E,$E76,RawData!$F:$F,"CH"&amp;$D76,RawData!$AF:$AF,$F76))</f>
        <v>1307.6400000000001</v>
      </c>
      <c r="H76">
        <f>IF(COUNTIFS(RawData!$E:$E,$E76,RawData!$F:$F,"CH"&amp;$D76,RawData!$AF:$AF,$F76)=0,"",SUMIFS(RawData!$T:$T,RawData!$E:$E,$E76,RawData!$F:$F,"CH"&amp;$D76,RawData!$AF:$AF,$F76))</f>
        <v>54.02</v>
      </c>
      <c r="I76">
        <f>IF(COUNTIFS(RawData!$E:$E,$E76,RawData!$F:$F,"CH"&amp;$D76,RawData!$AF:$AF,$F76)=0,"",SUMIFS(RawData!$Z:$Z,RawData!$E:$E,$E76,RawData!$F:$F,"CH"&amp;$D76,RawData!$AF:$AF,$F76))</f>
        <v>-5.01</v>
      </c>
      <c r="J76">
        <f>IF(COUNTIFS(RawData!$E:$E,$E76,RawData!$F:$F,"CH"&amp;$D76,RawData!$AF:$AF,$F76)=0,"",SUMIFS(RawData!$AA:$AA,RawData!$E:$E,$E76,RawData!$F:$F,"CH"&amp;$D76,RawData!$AF:$AF,$F76))</f>
        <v>-9.42</v>
      </c>
      <c r="K76">
        <f t="shared" si="7"/>
        <v>2.0000000000209184E-2</v>
      </c>
    </row>
    <row r="77" spans="1:11" x14ac:dyDescent="0.3">
      <c r="A77" t="s">
        <v>64</v>
      </c>
      <c r="B77" t="str">
        <f>RawData!A77</f>
        <v>48226H40040</v>
      </c>
      <c r="C77" t="str">
        <f>IF(RawData!$B$2="","",RawData!$B$2)</f>
        <v>A2026100620533560886</v>
      </c>
      <c r="D77">
        <f t="shared" si="4"/>
        <v>3</v>
      </c>
      <c r="E77">
        <f t="shared" si="5"/>
        <v>-5</v>
      </c>
      <c r="F77" s="2">
        <f t="shared" si="6"/>
        <v>80</v>
      </c>
      <c r="G77">
        <f>IF(COUNTIFS(RawData!$E:$E,$E77,RawData!$F:$F,"CH"&amp;$D77,RawData!$AF:$AF,$F77)=0,"",SUMIFS(RawData!$P:$P,RawData!$E:$E,$E77,RawData!$F:$F,"CH"&amp;$D77,RawData!$AF:$AF,$F77))</f>
        <v>1307.6600000000001</v>
      </c>
      <c r="H77">
        <f>IF(COUNTIFS(RawData!$E:$E,$E77,RawData!$F:$F,"CH"&amp;$D77,RawData!$AF:$AF,$F77)=0,"",SUMIFS(RawData!$T:$T,RawData!$E:$E,$E77,RawData!$F:$F,"CH"&amp;$D77,RawData!$AF:$AF,$F77))</f>
        <v>54.47</v>
      </c>
      <c r="I77">
        <f>IF(COUNTIFS(RawData!$E:$E,$E77,RawData!$F:$F,"CH"&amp;$D77,RawData!$AF:$AF,$F77)=0,"",SUMIFS(RawData!$Z:$Z,RawData!$E:$E,$E77,RawData!$F:$F,"CH"&amp;$D77,RawData!$AF:$AF,$F77))</f>
        <v>-5.01</v>
      </c>
      <c r="J77">
        <f>IF(COUNTIFS(RawData!$E:$E,$E77,RawData!$F:$F,"CH"&amp;$D77,RawData!$AF:$AF,$F77)=0,"",SUMIFS(RawData!$AA:$AA,RawData!$E:$E,$E77,RawData!$F:$F,"CH"&amp;$D77,RawData!$AF:$AF,$F77))</f>
        <v>-9.3000000000000007</v>
      </c>
      <c r="K77">
        <f t="shared" si="7"/>
        <v>1.999999999998181E-2</v>
      </c>
    </row>
    <row r="78" spans="1:11" x14ac:dyDescent="0.3">
      <c r="A78" t="s">
        <v>64</v>
      </c>
      <c r="B78" t="str">
        <f>RawData!A78</f>
        <v>48226H40040</v>
      </c>
      <c r="C78" t="str">
        <f>IF(RawData!$B$2="","",RawData!$B$2)</f>
        <v>A2026100620533560886</v>
      </c>
      <c r="D78">
        <f t="shared" si="4"/>
        <v>3</v>
      </c>
      <c r="E78">
        <f t="shared" si="5"/>
        <v>-5</v>
      </c>
      <c r="F78" s="2">
        <f t="shared" si="6"/>
        <v>90</v>
      </c>
      <c r="G78">
        <f>IF(COUNTIFS(RawData!$E:$E,$E78,RawData!$F:$F,"CH"&amp;$D78,RawData!$AF:$AF,$F78)=0,"",SUMIFS(RawData!$P:$P,RawData!$E:$E,$E78,RawData!$F:$F,"CH"&amp;$D78,RawData!$AF:$AF,$F78))</f>
        <v>1307.68</v>
      </c>
      <c r="H78">
        <f>IF(COUNTIFS(RawData!$E:$E,$E78,RawData!$F:$F,"CH"&amp;$D78,RawData!$AF:$AF,$F78)=0,"",SUMIFS(RawData!$T:$T,RawData!$E:$E,$E78,RawData!$F:$F,"CH"&amp;$D78,RawData!$AF:$AF,$F78))</f>
        <v>54.77</v>
      </c>
      <c r="I78">
        <f>IF(COUNTIFS(RawData!$E:$E,$E78,RawData!$F:$F,"CH"&amp;$D78,RawData!$AF:$AF,$F78)=0,"",SUMIFS(RawData!$Z:$Z,RawData!$E:$E,$E78,RawData!$F:$F,"CH"&amp;$D78,RawData!$AF:$AF,$F78))</f>
        <v>-4.95</v>
      </c>
      <c r="J78">
        <f>IF(COUNTIFS(RawData!$E:$E,$E78,RawData!$F:$F,"CH"&amp;$D78,RawData!$AF:$AF,$F78)=0,"",SUMIFS(RawData!$AA:$AA,RawData!$E:$E,$E78,RawData!$F:$F,"CH"&amp;$D78,RawData!$AF:$AF,$F78))</f>
        <v>-9.24</v>
      </c>
      <c r="K78">
        <f t="shared" si="7"/>
        <v>1.999999999998181E-2</v>
      </c>
    </row>
    <row r="79" spans="1:11" x14ac:dyDescent="0.3">
      <c r="A79" t="s">
        <v>64</v>
      </c>
      <c r="B79" t="str">
        <f>RawData!A79</f>
        <v>48226H40040</v>
      </c>
      <c r="C79" t="str">
        <f>IF(RawData!$B$2="","",RawData!$B$2)</f>
        <v>A2026100620533560886</v>
      </c>
      <c r="D79">
        <f t="shared" si="4"/>
        <v>3</v>
      </c>
      <c r="E79">
        <f t="shared" si="5"/>
        <v>-5</v>
      </c>
      <c r="F79" s="2">
        <f t="shared" si="6"/>
        <v>100</v>
      </c>
      <c r="G79">
        <f>IF(COUNTIFS(RawData!$E:$E,$E79,RawData!$F:$F,"CH"&amp;$D79,RawData!$AF:$AF,$F79)=0,"",SUMIFS(RawData!$P:$P,RawData!$E:$E,$E79,RawData!$F:$F,"CH"&amp;$D79,RawData!$AF:$AF,$F79))</f>
        <v>1307.7</v>
      </c>
      <c r="H79">
        <f>IF(COUNTIFS(RawData!$E:$E,$E79,RawData!$F:$F,"CH"&amp;$D79,RawData!$AF:$AF,$F79)=0,"",SUMIFS(RawData!$T:$T,RawData!$E:$E,$E79,RawData!$F:$F,"CH"&amp;$D79,RawData!$AF:$AF,$F79))</f>
        <v>55.09</v>
      </c>
      <c r="I79">
        <f>IF(COUNTIFS(RawData!$E:$E,$E79,RawData!$F:$F,"CH"&amp;$D79,RawData!$AF:$AF,$F79)=0,"",SUMIFS(RawData!$Z:$Z,RawData!$E:$E,$E79,RawData!$F:$F,"CH"&amp;$D79,RawData!$AF:$AF,$F79))</f>
        <v>-5.01</v>
      </c>
      <c r="J79">
        <f>IF(COUNTIFS(RawData!$E:$E,$E79,RawData!$F:$F,"CH"&amp;$D79,RawData!$AF:$AF,$F79)=0,"",SUMIFS(RawData!$AA:$AA,RawData!$E:$E,$E79,RawData!$F:$F,"CH"&amp;$D79,RawData!$AF:$AF,$F79))</f>
        <v>-9.18</v>
      </c>
      <c r="K79">
        <f t="shared" si="7"/>
        <v>1.999999999998181E-2</v>
      </c>
    </row>
    <row r="80" spans="1:11" x14ac:dyDescent="0.3">
      <c r="A80" t="s">
        <v>64</v>
      </c>
      <c r="B80" t="str">
        <f>RawData!A80</f>
        <v>48226H40040</v>
      </c>
      <c r="C80" t="str">
        <f>IF(RawData!$B$2="","",RawData!$B$2)</f>
        <v>A2026100620533560886</v>
      </c>
      <c r="D80">
        <f t="shared" si="4"/>
        <v>3</v>
      </c>
      <c r="E80">
        <f t="shared" si="5"/>
        <v>-5</v>
      </c>
      <c r="F80" s="2">
        <f t="shared" si="6"/>
        <v>110</v>
      </c>
      <c r="G80">
        <f>IF(COUNTIFS(RawData!$E:$E,$E80,RawData!$F:$F,"CH"&amp;$D80,RawData!$AF:$AF,$F80)=0,"",SUMIFS(RawData!$P:$P,RawData!$E:$E,$E80,RawData!$F:$F,"CH"&amp;$D80,RawData!$AF:$AF,$F80))</f>
        <v>1307.72</v>
      </c>
      <c r="H80">
        <f>IF(COUNTIFS(RawData!$E:$E,$E80,RawData!$F:$F,"CH"&amp;$D80,RawData!$AF:$AF,$F80)=0,"",SUMIFS(RawData!$T:$T,RawData!$E:$E,$E80,RawData!$F:$F,"CH"&amp;$D80,RawData!$AF:$AF,$F80))</f>
        <v>55.33</v>
      </c>
      <c r="I80">
        <f>IF(COUNTIFS(RawData!$E:$E,$E80,RawData!$F:$F,"CH"&amp;$D80,RawData!$AF:$AF,$F80)=0,"",SUMIFS(RawData!$Z:$Z,RawData!$E:$E,$E80,RawData!$F:$F,"CH"&amp;$D80,RawData!$AF:$AF,$F80))</f>
        <v>-4.96</v>
      </c>
      <c r="J80">
        <f>IF(COUNTIFS(RawData!$E:$E,$E80,RawData!$F:$F,"CH"&amp;$D80,RawData!$AF:$AF,$F80)=0,"",SUMIFS(RawData!$AA:$AA,RawData!$E:$E,$E80,RawData!$F:$F,"CH"&amp;$D80,RawData!$AF:$AF,$F80))</f>
        <v>-9.1199999999999992</v>
      </c>
      <c r="K80">
        <f t="shared" si="7"/>
        <v>1.999999999998181E-2</v>
      </c>
    </row>
    <row r="81" spans="1:11" x14ac:dyDescent="0.3">
      <c r="A81" t="s">
        <v>64</v>
      </c>
      <c r="B81" t="str">
        <f>RawData!A81</f>
        <v>48226H40040</v>
      </c>
      <c r="C81" t="str">
        <f>IF(RawData!$B$2="","",RawData!$B$2)</f>
        <v>A2026100620533560886</v>
      </c>
      <c r="D81">
        <f t="shared" si="4"/>
        <v>3</v>
      </c>
      <c r="E81">
        <f t="shared" si="5"/>
        <v>-5</v>
      </c>
      <c r="F81" s="2">
        <f t="shared" si="6"/>
        <v>120</v>
      </c>
      <c r="G81">
        <f>IF(COUNTIFS(RawData!$E:$E,$E81,RawData!$F:$F,"CH"&amp;$D81,RawData!$AF:$AF,$F81)=0,"",SUMIFS(RawData!$P:$P,RawData!$E:$E,$E81,RawData!$F:$F,"CH"&amp;$D81,RawData!$AF:$AF,$F81))</f>
        <v>1307.74</v>
      </c>
      <c r="H81">
        <f>IF(COUNTIFS(RawData!$E:$E,$E81,RawData!$F:$F,"CH"&amp;$D81,RawData!$AF:$AF,$F81)=0,"",SUMIFS(RawData!$T:$T,RawData!$E:$E,$E81,RawData!$F:$F,"CH"&amp;$D81,RawData!$AF:$AF,$F81))</f>
        <v>55.64</v>
      </c>
      <c r="I81">
        <f>IF(COUNTIFS(RawData!$E:$E,$E81,RawData!$F:$F,"CH"&amp;$D81,RawData!$AF:$AF,$F81)=0,"",SUMIFS(RawData!$Z:$Z,RawData!$E:$E,$E81,RawData!$F:$F,"CH"&amp;$D81,RawData!$AF:$AF,$F81))</f>
        <v>-4.96</v>
      </c>
      <c r="J81">
        <f>IF(COUNTIFS(RawData!$E:$E,$E81,RawData!$F:$F,"CH"&amp;$D81,RawData!$AF:$AF,$F81)=0,"",SUMIFS(RawData!$AA:$AA,RawData!$E:$E,$E81,RawData!$F:$F,"CH"&amp;$D81,RawData!$AF:$AF,$F81))</f>
        <v>-9.01</v>
      </c>
      <c r="K81">
        <f t="shared" si="7"/>
        <v>1.999999999998181E-2</v>
      </c>
    </row>
    <row r="82" spans="1:11" x14ac:dyDescent="0.3">
      <c r="A82" t="s">
        <v>64</v>
      </c>
      <c r="B82" t="str">
        <f>RawData!A82</f>
        <v>48226H40040</v>
      </c>
      <c r="C82" t="str">
        <f>IF(RawData!$B$2="","",RawData!$B$2)</f>
        <v>A2026100620533560886</v>
      </c>
      <c r="D82">
        <f t="shared" si="4"/>
        <v>3</v>
      </c>
      <c r="E82">
        <f t="shared" si="5"/>
        <v>-5</v>
      </c>
      <c r="F82" s="2">
        <f t="shared" si="6"/>
        <v>130</v>
      </c>
      <c r="G82">
        <f>IF(COUNTIFS(RawData!$E:$E,$E82,RawData!$F:$F,"CH"&amp;$D82,RawData!$AF:$AF,$F82)=0,"",SUMIFS(RawData!$P:$P,RawData!$E:$E,$E82,RawData!$F:$F,"CH"&amp;$D82,RawData!$AF:$AF,$F82))</f>
        <v>1307.76</v>
      </c>
      <c r="H82">
        <f>IF(COUNTIFS(RawData!$E:$E,$E82,RawData!$F:$F,"CH"&amp;$D82,RawData!$AF:$AF,$F82)=0,"",SUMIFS(RawData!$T:$T,RawData!$E:$E,$E82,RawData!$F:$F,"CH"&amp;$D82,RawData!$AF:$AF,$F82))</f>
        <v>55.78</v>
      </c>
      <c r="I82">
        <f>IF(COUNTIFS(RawData!$E:$E,$E82,RawData!$F:$F,"CH"&amp;$D82,RawData!$AF:$AF,$F82)=0,"",SUMIFS(RawData!$Z:$Z,RawData!$E:$E,$E82,RawData!$F:$F,"CH"&amp;$D82,RawData!$AF:$AF,$F82))</f>
        <v>-5.0199999999999996</v>
      </c>
      <c r="J82">
        <f>IF(COUNTIFS(RawData!$E:$E,$E82,RawData!$F:$F,"CH"&amp;$D82,RawData!$AF:$AF,$F82)=0,"",SUMIFS(RawData!$AA:$AA,RawData!$E:$E,$E82,RawData!$F:$F,"CH"&amp;$D82,RawData!$AF:$AF,$F82))</f>
        <v>-9.0399999999999991</v>
      </c>
      <c r="K82">
        <f t="shared" si="7"/>
        <v>1.999999999998181E-2</v>
      </c>
    </row>
    <row r="83" spans="1:11" x14ac:dyDescent="0.3">
      <c r="A83" t="s">
        <v>64</v>
      </c>
      <c r="B83" t="str">
        <f>RawData!A83</f>
        <v>48226H40040</v>
      </c>
      <c r="C83" t="str">
        <f>IF(RawData!$B$2="","",RawData!$B$2)</f>
        <v>A2026100620533560886</v>
      </c>
      <c r="D83">
        <f t="shared" si="4"/>
        <v>3</v>
      </c>
      <c r="E83">
        <f t="shared" si="5"/>
        <v>-5</v>
      </c>
      <c r="F83" s="2">
        <f t="shared" si="6"/>
        <v>140</v>
      </c>
      <c r="G83">
        <f>IF(COUNTIFS(RawData!$E:$E,$E83,RawData!$F:$F,"CH"&amp;$D83,RawData!$AF:$AF,$F83)=0,"",SUMIFS(RawData!$P:$P,RawData!$E:$E,$E83,RawData!$F:$F,"CH"&amp;$D83,RawData!$AF:$AF,$F83))</f>
        <v>1307.78</v>
      </c>
      <c r="H83">
        <f>IF(COUNTIFS(RawData!$E:$E,$E83,RawData!$F:$F,"CH"&amp;$D83,RawData!$AF:$AF,$F83)=0,"",SUMIFS(RawData!$T:$T,RawData!$E:$E,$E83,RawData!$F:$F,"CH"&amp;$D83,RawData!$AF:$AF,$F83))</f>
        <v>55.96</v>
      </c>
      <c r="I83">
        <f>IF(COUNTIFS(RawData!$E:$E,$E83,RawData!$F:$F,"CH"&amp;$D83,RawData!$AF:$AF,$F83)=0,"",SUMIFS(RawData!$Z:$Z,RawData!$E:$E,$E83,RawData!$F:$F,"CH"&amp;$D83,RawData!$AF:$AF,$F83))</f>
        <v>-5</v>
      </c>
      <c r="J83">
        <f>IF(COUNTIFS(RawData!$E:$E,$E83,RawData!$F:$F,"CH"&amp;$D83,RawData!$AF:$AF,$F83)=0,"",SUMIFS(RawData!$AA:$AA,RawData!$E:$E,$E83,RawData!$F:$F,"CH"&amp;$D83,RawData!$AF:$AF,$F83))</f>
        <v>-8.89</v>
      </c>
      <c r="K83">
        <f t="shared" si="7"/>
        <v>1.999999999998181E-2</v>
      </c>
    </row>
    <row r="84" spans="1:11" x14ac:dyDescent="0.3">
      <c r="A84" t="s">
        <v>64</v>
      </c>
      <c r="B84" t="str">
        <f>RawData!A84</f>
        <v>48226H40040</v>
      </c>
      <c r="C84" t="str">
        <f>IF(RawData!$B$2="","",RawData!$B$2)</f>
        <v>A2026100620533560886</v>
      </c>
      <c r="D84">
        <f t="shared" si="4"/>
        <v>3</v>
      </c>
      <c r="E84">
        <f t="shared" si="5"/>
        <v>-5</v>
      </c>
      <c r="F84" s="2">
        <f t="shared" si="6"/>
        <v>150</v>
      </c>
      <c r="G84">
        <f>IF(COUNTIFS(RawData!$E:$E,$E84,RawData!$F:$F,"CH"&amp;$D84,RawData!$AF:$AF,$F84)=0,"",SUMIFS(RawData!$P:$P,RawData!$E:$E,$E84,RawData!$F:$F,"CH"&amp;$D84,RawData!$AF:$AF,$F84))</f>
        <v>1307.82</v>
      </c>
      <c r="H84">
        <f>IF(COUNTIFS(RawData!$E:$E,$E84,RawData!$F:$F,"CH"&amp;$D84,RawData!$AF:$AF,$F84)=0,"",SUMIFS(RawData!$T:$T,RawData!$E:$E,$E84,RawData!$F:$F,"CH"&amp;$D84,RawData!$AF:$AF,$F84))</f>
        <v>56.16</v>
      </c>
      <c r="I84">
        <f>IF(COUNTIFS(RawData!$E:$E,$E84,RawData!$F:$F,"CH"&amp;$D84,RawData!$AF:$AF,$F84)=0,"",SUMIFS(RawData!$Z:$Z,RawData!$E:$E,$E84,RawData!$F:$F,"CH"&amp;$D84,RawData!$AF:$AF,$F84))</f>
        <v>-5</v>
      </c>
      <c r="J84">
        <f>IF(COUNTIFS(RawData!$E:$E,$E84,RawData!$F:$F,"CH"&amp;$D84,RawData!$AF:$AF,$F84)=0,"",SUMIFS(RawData!$AA:$AA,RawData!$E:$E,$E84,RawData!$F:$F,"CH"&amp;$D84,RawData!$AF:$AF,$F84))</f>
        <v>-8.89</v>
      </c>
      <c r="K84">
        <f t="shared" si="7"/>
        <v>3.999999999996362E-2</v>
      </c>
    </row>
    <row r="85" spans="1:11" x14ac:dyDescent="0.3">
      <c r="A85" t="s">
        <v>64</v>
      </c>
      <c r="B85" t="str">
        <f>RawData!A85</f>
        <v>48226H40040</v>
      </c>
      <c r="C85" t="str">
        <f>IF(RawData!$B$2="","",RawData!$B$2)</f>
        <v>A2026100620533560886</v>
      </c>
      <c r="D85">
        <f t="shared" si="4"/>
        <v>3</v>
      </c>
      <c r="E85">
        <f t="shared" si="5"/>
        <v>-5</v>
      </c>
      <c r="F85" s="2">
        <f t="shared" si="6"/>
        <v>160</v>
      </c>
      <c r="G85">
        <f>IF(COUNTIFS(RawData!$E:$E,$E85,RawData!$F:$F,"CH"&amp;$D85,RawData!$AF:$AF,$F85)=0,"",SUMIFS(RawData!$P:$P,RawData!$E:$E,$E85,RawData!$F:$F,"CH"&amp;$D85,RawData!$AF:$AF,$F85))</f>
        <v>1307.8399999999999</v>
      </c>
      <c r="H85">
        <f>IF(COUNTIFS(RawData!$E:$E,$E85,RawData!$F:$F,"CH"&amp;$D85,RawData!$AF:$AF,$F85)=0,"",SUMIFS(RawData!$T:$T,RawData!$E:$E,$E85,RawData!$F:$F,"CH"&amp;$D85,RawData!$AF:$AF,$F85))</f>
        <v>56.31</v>
      </c>
      <c r="I85">
        <f>IF(COUNTIFS(RawData!$E:$E,$E85,RawData!$F:$F,"CH"&amp;$D85,RawData!$AF:$AF,$F85)=0,"",SUMIFS(RawData!$Z:$Z,RawData!$E:$E,$E85,RawData!$F:$F,"CH"&amp;$D85,RawData!$AF:$AF,$F85))</f>
        <v>-4.99</v>
      </c>
      <c r="J85">
        <f>IF(COUNTIFS(RawData!$E:$E,$E85,RawData!$F:$F,"CH"&amp;$D85,RawData!$AF:$AF,$F85)=0,"",SUMIFS(RawData!$AA:$AA,RawData!$E:$E,$E85,RawData!$F:$F,"CH"&amp;$D85,RawData!$AF:$AF,$F85))</f>
        <v>-8.8000000000000007</v>
      </c>
      <c r="K85">
        <f t="shared" si="7"/>
        <v>1.999999999998181E-2</v>
      </c>
    </row>
    <row r="86" spans="1:11" x14ac:dyDescent="0.3">
      <c r="A86" t="s">
        <v>64</v>
      </c>
      <c r="B86" t="str">
        <f>RawData!A86</f>
        <v>48226H40040</v>
      </c>
      <c r="C86" t="str">
        <f>IF(RawData!$B$2="","",RawData!$B$2)</f>
        <v>A2026100620533560886</v>
      </c>
      <c r="D86">
        <f t="shared" si="4"/>
        <v>3</v>
      </c>
      <c r="E86">
        <f t="shared" si="5"/>
        <v>-5</v>
      </c>
      <c r="F86" s="2">
        <f t="shared" si="6"/>
        <v>170</v>
      </c>
      <c r="G86">
        <f>IF(COUNTIFS(RawData!$E:$E,$E86,RawData!$F:$F,"CH"&amp;$D86,RawData!$AF:$AF,$F86)=0,"",SUMIFS(RawData!$P:$P,RawData!$E:$E,$E86,RawData!$F:$F,"CH"&amp;$D86,RawData!$AF:$AF,$F86))</f>
        <v>1307.8599999999999</v>
      </c>
      <c r="H86">
        <f>IF(COUNTIFS(RawData!$E:$E,$E86,RawData!$F:$F,"CH"&amp;$D86,RawData!$AF:$AF,$F86)=0,"",SUMIFS(RawData!$T:$T,RawData!$E:$E,$E86,RawData!$F:$F,"CH"&amp;$D86,RawData!$AF:$AF,$F86))</f>
        <v>56.46</v>
      </c>
      <c r="I86">
        <f>IF(COUNTIFS(RawData!$E:$E,$E86,RawData!$F:$F,"CH"&amp;$D86,RawData!$AF:$AF,$F86)=0,"",SUMIFS(RawData!$Z:$Z,RawData!$E:$E,$E86,RawData!$F:$F,"CH"&amp;$D86,RawData!$AF:$AF,$F86))</f>
        <v>-4.9800000000000004</v>
      </c>
      <c r="J86">
        <f>IF(COUNTIFS(RawData!$E:$E,$E86,RawData!$F:$F,"CH"&amp;$D86,RawData!$AF:$AF,$F86)=0,"",SUMIFS(RawData!$AA:$AA,RawData!$E:$E,$E86,RawData!$F:$F,"CH"&amp;$D86,RawData!$AF:$AF,$F86))</f>
        <v>-8.75</v>
      </c>
      <c r="K86">
        <f t="shared" si="7"/>
        <v>1.999999999998181E-2</v>
      </c>
    </row>
    <row r="87" spans="1:11" x14ac:dyDescent="0.3">
      <c r="A87" t="s">
        <v>64</v>
      </c>
      <c r="B87" t="str">
        <f>RawData!A87</f>
        <v>48226H40040</v>
      </c>
      <c r="C87" t="str">
        <f>IF(RawData!$B$2="","",RawData!$B$2)</f>
        <v>A2026100620533560886</v>
      </c>
      <c r="D87">
        <f t="shared" si="4"/>
        <v>3</v>
      </c>
      <c r="E87">
        <f t="shared" si="5"/>
        <v>-5</v>
      </c>
      <c r="F87" s="2">
        <f t="shared" si="6"/>
        <v>180</v>
      </c>
      <c r="G87">
        <f>IF(COUNTIFS(RawData!$E:$E,$E87,RawData!$F:$F,"CH"&amp;$D87,RawData!$AF:$AF,$F87)=0,"",SUMIFS(RawData!$P:$P,RawData!$E:$E,$E87,RawData!$F:$F,"CH"&amp;$D87,RawData!$AF:$AF,$F87))</f>
        <v>1307.8800000000001</v>
      </c>
      <c r="H87">
        <f>IF(COUNTIFS(RawData!$E:$E,$E87,RawData!$F:$F,"CH"&amp;$D87,RawData!$AF:$AF,$F87)=0,"",SUMIFS(RawData!$T:$T,RawData!$E:$E,$E87,RawData!$F:$F,"CH"&amp;$D87,RawData!$AF:$AF,$F87))</f>
        <v>56.5</v>
      </c>
      <c r="I87">
        <f>IF(COUNTIFS(RawData!$E:$E,$E87,RawData!$F:$F,"CH"&amp;$D87,RawData!$AF:$AF,$F87)=0,"",SUMIFS(RawData!$Z:$Z,RawData!$E:$E,$E87,RawData!$F:$F,"CH"&amp;$D87,RawData!$AF:$AF,$F87))</f>
        <v>-4.9800000000000004</v>
      </c>
      <c r="J87">
        <f>IF(COUNTIFS(RawData!$E:$E,$E87,RawData!$F:$F,"CH"&amp;$D87,RawData!$AF:$AF,$F87)=0,"",SUMIFS(RawData!$AA:$AA,RawData!$E:$E,$E87,RawData!$F:$F,"CH"&amp;$D87,RawData!$AF:$AF,$F87))</f>
        <v>-8.66</v>
      </c>
      <c r="K87">
        <f t="shared" si="7"/>
        <v>2.0000000000209184E-2</v>
      </c>
    </row>
    <row r="88" spans="1:11" x14ac:dyDescent="0.3">
      <c r="A88" t="s">
        <v>64</v>
      </c>
      <c r="B88" t="str">
        <f>RawData!A88</f>
        <v>48226H40040</v>
      </c>
      <c r="C88" t="str">
        <f>IF(RawData!$B$2="","",RawData!$B$2)</f>
        <v>A2026100620533560886</v>
      </c>
      <c r="D88">
        <f t="shared" si="4"/>
        <v>3</v>
      </c>
      <c r="E88">
        <f t="shared" si="5"/>
        <v>-5</v>
      </c>
      <c r="F88" s="2">
        <f t="shared" si="6"/>
        <v>190</v>
      </c>
      <c r="G88">
        <f>IF(COUNTIFS(RawData!$E:$E,$E88,RawData!$F:$F,"CH"&amp;$D88,RawData!$AF:$AF,$F88)=0,"",SUMIFS(RawData!$P:$P,RawData!$E:$E,$E88,RawData!$F:$F,"CH"&amp;$D88,RawData!$AF:$AF,$F88))</f>
        <v>1307.9000000000001</v>
      </c>
      <c r="H88">
        <f>IF(COUNTIFS(RawData!$E:$E,$E88,RawData!$F:$F,"CH"&amp;$D88,RawData!$AF:$AF,$F88)=0,"",SUMIFS(RawData!$T:$T,RawData!$E:$E,$E88,RawData!$F:$F,"CH"&amp;$D88,RawData!$AF:$AF,$F88))</f>
        <v>56.62</v>
      </c>
      <c r="I88">
        <f>IF(COUNTIFS(RawData!$E:$E,$E88,RawData!$F:$F,"CH"&amp;$D88,RawData!$AF:$AF,$F88)=0,"",SUMIFS(RawData!$Z:$Z,RawData!$E:$E,$E88,RawData!$F:$F,"CH"&amp;$D88,RawData!$AF:$AF,$F88))</f>
        <v>-5</v>
      </c>
      <c r="J88">
        <f>IF(COUNTIFS(RawData!$E:$E,$E88,RawData!$F:$F,"CH"&amp;$D88,RawData!$AF:$AF,$F88)=0,"",SUMIFS(RawData!$AA:$AA,RawData!$E:$E,$E88,RawData!$F:$F,"CH"&amp;$D88,RawData!$AF:$AF,$F88))</f>
        <v>-8.66</v>
      </c>
      <c r="K88">
        <f t="shared" si="7"/>
        <v>1.999999999998181E-2</v>
      </c>
    </row>
    <row r="89" spans="1:11" x14ac:dyDescent="0.3">
      <c r="A89" t="s">
        <v>64</v>
      </c>
      <c r="B89" t="str">
        <f>RawData!A89</f>
        <v>48226H40040</v>
      </c>
      <c r="C89" t="str">
        <f>IF(RawData!$B$2="","",RawData!$B$2)</f>
        <v>A2026100620533560886</v>
      </c>
      <c r="D89">
        <f t="shared" si="4"/>
        <v>3</v>
      </c>
      <c r="E89">
        <f t="shared" si="5"/>
        <v>-5</v>
      </c>
      <c r="F89" s="2">
        <f t="shared" si="6"/>
        <v>200</v>
      </c>
      <c r="G89">
        <f>IF(COUNTIFS(RawData!$E:$E,$E89,RawData!$F:$F,"CH"&amp;$D89,RawData!$AF:$AF,$F89)=0,"",SUMIFS(RawData!$P:$P,RawData!$E:$E,$E89,RawData!$F:$F,"CH"&amp;$D89,RawData!$AF:$AF,$F89))</f>
        <v>1307.94</v>
      </c>
      <c r="H89">
        <f>IF(COUNTIFS(RawData!$E:$E,$E89,RawData!$F:$F,"CH"&amp;$D89,RawData!$AF:$AF,$F89)=0,"",SUMIFS(RawData!$T:$T,RawData!$E:$E,$E89,RawData!$F:$F,"CH"&amp;$D89,RawData!$AF:$AF,$F89))</f>
        <v>56.74</v>
      </c>
      <c r="I89">
        <f>IF(COUNTIFS(RawData!$E:$E,$E89,RawData!$F:$F,"CH"&amp;$D89,RawData!$AF:$AF,$F89)=0,"",SUMIFS(RawData!$Z:$Z,RawData!$E:$E,$E89,RawData!$F:$F,"CH"&amp;$D89,RawData!$AF:$AF,$F89))</f>
        <v>-4.97</v>
      </c>
      <c r="J89">
        <f>IF(COUNTIFS(RawData!$E:$E,$E89,RawData!$F:$F,"CH"&amp;$D89,RawData!$AF:$AF,$F89)=0,"",SUMIFS(RawData!$AA:$AA,RawData!$E:$E,$E89,RawData!$F:$F,"CH"&amp;$D89,RawData!$AF:$AF,$F89))</f>
        <v>-8.5399999999999991</v>
      </c>
      <c r="K89">
        <f t="shared" si="7"/>
        <v>3.999999999996362E-2</v>
      </c>
    </row>
    <row r="90" spans="1:11" x14ac:dyDescent="0.3">
      <c r="A90" t="s">
        <v>64</v>
      </c>
      <c r="B90" t="str">
        <f>RawData!A90</f>
        <v>48226H40040</v>
      </c>
      <c r="C90" t="str">
        <f>IF(RawData!$B$2="","",RawData!$B$2)</f>
        <v>A2026100620533560886</v>
      </c>
      <c r="D90">
        <f t="shared" si="4"/>
        <v>3</v>
      </c>
      <c r="E90">
        <f t="shared" si="5"/>
        <v>-5</v>
      </c>
      <c r="F90" s="2">
        <f t="shared" si="6"/>
        <v>210</v>
      </c>
      <c r="G90">
        <f>IF(COUNTIFS(RawData!$E:$E,$E90,RawData!$F:$F,"CH"&amp;$D90,RawData!$AF:$AF,$F90)=0,"",SUMIFS(RawData!$P:$P,RawData!$E:$E,$E90,RawData!$F:$F,"CH"&amp;$D90,RawData!$AF:$AF,$F90))</f>
        <v>1307.96</v>
      </c>
      <c r="H90">
        <f>IF(COUNTIFS(RawData!$E:$E,$E90,RawData!$F:$F,"CH"&amp;$D90,RawData!$AF:$AF,$F90)=0,"",SUMIFS(RawData!$T:$T,RawData!$E:$E,$E90,RawData!$F:$F,"CH"&amp;$D90,RawData!$AF:$AF,$F90))</f>
        <v>56.77</v>
      </c>
      <c r="I90">
        <f>IF(COUNTIFS(RawData!$E:$E,$E90,RawData!$F:$F,"CH"&amp;$D90,RawData!$AF:$AF,$F90)=0,"",SUMIFS(RawData!$Z:$Z,RawData!$E:$E,$E90,RawData!$F:$F,"CH"&amp;$D90,RawData!$AF:$AF,$F90))</f>
        <v>-5.0199999999999996</v>
      </c>
      <c r="J90">
        <f>IF(COUNTIFS(RawData!$E:$E,$E90,RawData!$F:$F,"CH"&amp;$D90,RawData!$AF:$AF,$F90)=0,"",SUMIFS(RawData!$AA:$AA,RawData!$E:$E,$E90,RawData!$F:$F,"CH"&amp;$D90,RawData!$AF:$AF,$F90))</f>
        <v>-8.6</v>
      </c>
      <c r="K90">
        <f t="shared" si="7"/>
        <v>1.999999999998181E-2</v>
      </c>
    </row>
    <row r="91" spans="1:11" x14ac:dyDescent="0.3">
      <c r="A91" t="s">
        <v>64</v>
      </c>
      <c r="B91" t="str">
        <f>RawData!A91</f>
        <v>48226H40040</v>
      </c>
      <c r="C91" t="str">
        <f>IF(RawData!$B$2="","",RawData!$B$2)</f>
        <v>A2026100620533560886</v>
      </c>
      <c r="D91">
        <f t="shared" si="4"/>
        <v>3</v>
      </c>
      <c r="E91">
        <f t="shared" si="5"/>
        <v>-5</v>
      </c>
      <c r="F91" s="2">
        <f t="shared" si="6"/>
        <v>220</v>
      </c>
      <c r="G91">
        <f>IF(COUNTIFS(RawData!$E:$E,$E91,RawData!$F:$F,"CH"&amp;$D91,RawData!$AF:$AF,$F91)=0,"",SUMIFS(RawData!$P:$P,RawData!$E:$E,$E91,RawData!$F:$F,"CH"&amp;$D91,RawData!$AF:$AF,$F91))</f>
        <v>1307.98</v>
      </c>
      <c r="H91">
        <f>IF(COUNTIFS(RawData!$E:$E,$E91,RawData!$F:$F,"CH"&amp;$D91,RawData!$AF:$AF,$F91)=0,"",SUMIFS(RawData!$T:$T,RawData!$E:$E,$E91,RawData!$F:$F,"CH"&amp;$D91,RawData!$AF:$AF,$F91))</f>
        <v>56.85</v>
      </c>
      <c r="I91">
        <f>IF(COUNTIFS(RawData!$E:$E,$E91,RawData!$F:$F,"CH"&amp;$D91,RawData!$AF:$AF,$F91)=0,"",SUMIFS(RawData!$Z:$Z,RawData!$E:$E,$E91,RawData!$F:$F,"CH"&amp;$D91,RawData!$AF:$AF,$F91))</f>
        <v>-4.99</v>
      </c>
      <c r="J91">
        <f>IF(COUNTIFS(RawData!$E:$E,$E91,RawData!$F:$F,"CH"&amp;$D91,RawData!$AF:$AF,$F91)=0,"",SUMIFS(RawData!$AA:$AA,RawData!$E:$E,$E91,RawData!$F:$F,"CH"&amp;$D91,RawData!$AF:$AF,$F91))</f>
        <v>-8.4499999999999993</v>
      </c>
      <c r="K91">
        <f t="shared" si="7"/>
        <v>1.999999999998181E-2</v>
      </c>
    </row>
    <row r="92" spans="1:11" x14ac:dyDescent="0.3">
      <c r="A92" t="s">
        <v>64</v>
      </c>
      <c r="B92" t="str">
        <f>RawData!A92</f>
        <v>48226H40040</v>
      </c>
      <c r="C92" t="str">
        <f>IF(RawData!$B$2="","",RawData!$B$2)</f>
        <v>A2026100620533560886</v>
      </c>
      <c r="D92">
        <f t="shared" si="4"/>
        <v>3</v>
      </c>
      <c r="E92">
        <f t="shared" si="5"/>
        <v>-5</v>
      </c>
      <c r="F92" s="2">
        <f t="shared" si="6"/>
        <v>230</v>
      </c>
      <c r="G92">
        <f>IF(COUNTIFS(RawData!$E:$E,$E92,RawData!$F:$F,"CH"&amp;$D92,RawData!$AF:$AF,$F92)=0,"",SUMIFS(RawData!$P:$P,RawData!$E:$E,$E92,RawData!$F:$F,"CH"&amp;$D92,RawData!$AF:$AF,$F92))</f>
        <v>1308</v>
      </c>
      <c r="H92">
        <f>IF(COUNTIFS(RawData!$E:$E,$E92,RawData!$F:$F,"CH"&amp;$D92,RawData!$AF:$AF,$F92)=0,"",SUMIFS(RawData!$T:$T,RawData!$E:$E,$E92,RawData!$F:$F,"CH"&amp;$D92,RawData!$AF:$AF,$F92))</f>
        <v>56.82</v>
      </c>
      <c r="I92">
        <f>IF(COUNTIFS(RawData!$E:$E,$E92,RawData!$F:$F,"CH"&amp;$D92,RawData!$AF:$AF,$F92)=0,"",SUMIFS(RawData!$Z:$Z,RawData!$E:$E,$E92,RawData!$F:$F,"CH"&amp;$D92,RawData!$AF:$AF,$F92))</f>
        <v>-5.01</v>
      </c>
      <c r="J92">
        <f>IF(COUNTIFS(RawData!$E:$E,$E92,RawData!$F:$F,"CH"&amp;$D92,RawData!$AF:$AF,$F92)=0,"",SUMIFS(RawData!$AA:$AA,RawData!$E:$E,$E92,RawData!$F:$F,"CH"&amp;$D92,RawData!$AF:$AF,$F92))</f>
        <v>-8.43</v>
      </c>
      <c r="K92">
        <f t="shared" si="7"/>
        <v>1.999999999998181E-2</v>
      </c>
    </row>
    <row r="93" spans="1:11" x14ac:dyDescent="0.3">
      <c r="A93" t="s">
        <v>64</v>
      </c>
      <c r="B93" t="str">
        <f>RawData!A93</f>
        <v>48226H40040</v>
      </c>
      <c r="C93" t="str">
        <f>IF(RawData!$B$2="","",RawData!$B$2)</f>
        <v>A2026100620533560886</v>
      </c>
      <c r="D93">
        <f t="shared" si="4"/>
        <v>3</v>
      </c>
      <c r="E93">
        <f t="shared" si="5"/>
        <v>-5</v>
      </c>
      <c r="F93" s="2">
        <f t="shared" si="6"/>
        <v>240</v>
      </c>
      <c r="G93">
        <f>IF(COUNTIFS(RawData!$E:$E,$E93,RawData!$F:$F,"CH"&amp;$D93,RawData!$AF:$AF,$F93)=0,"",SUMIFS(RawData!$P:$P,RawData!$E:$E,$E93,RawData!$F:$F,"CH"&amp;$D93,RawData!$AF:$AF,$F93))</f>
        <v>1308.04</v>
      </c>
      <c r="H93">
        <f>IF(COUNTIFS(RawData!$E:$E,$E93,RawData!$F:$F,"CH"&amp;$D93,RawData!$AF:$AF,$F93)=0,"",SUMIFS(RawData!$T:$T,RawData!$E:$E,$E93,RawData!$F:$F,"CH"&amp;$D93,RawData!$AF:$AF,$F93))</f>
        <v>56.98</v>
      </c>
      <c r="I93">
        <f>IF(COUNTIFS(RawData!$E:$E,$E93,RawData!$F:$F,"CH"&amp;$D93,RawData!$AF:$AF,$F93)=0,"",SUMIFS(RawData!$Z:$Z,RawData!$E:$E,$E93,RawData!$F:$F,"CH"&amp;$D93,RawData!$AF:$AF,$F93))</f>
        <v>-5</v>
      </c>
      <c r="J93">
        <f>IF(COUNTIFS(RawData!$E:$E,$E93,RawData!$F:$F,"CH"&amp;$D93,RawData!$AF:$AF,$F93)=0,"",SUMIFS(RawData!$AA:$AA,RawData!$E:$E,$E93,RawData!$F:$F,"CH"&amp;$D93,RawData!$AF:$AF,$F93))</f>
        <v>-8.34</v>
      </c>
      <c r="K93">
        <f t="shared" si="7"/>
        <v>3.999999999996362E-2</v>
      </c>
    </row>
    <row r="94" spans="1:11" x14ac:dyDescent="0.3">
      <c r="A94" t="s">
        <v>64</v>
      </c>
      <c r="B94" t="str">
        <f>RawData!A94</f>
        <v>48226H40040</v>
      </c>
      <c r="C94" t="str">
        <f>IF(RawData!$B$2="","",RawData!$B$2)</f>
        <v>A2026100620533560886</v>
      </c>
      <c r="D94">
        <f t="shared" si="4"/>
        <v>3</v>
      </c>
      <c r="E94">
        <f t="shared" si="5"/>
        <v>-5</v>
      </c>
      <c r="F94" s="2">
        <f t="shared" si="6"/>
        <v>250</v>
      </c>
      <c r="G94">
        <f>IF(COUNTIFS(RawData!$E:$E,$E94,RawData!$F:$F,"CH"&amp;$D94,RawData!$AF:$AF,$F94)=0,"",SUMIFS(RawData!$P:$P,RawData!$E:$E,$E94,RawData!$F:$F,"CH"&amp;$D94,RawData!$AF:$AF,$F94))</f>
        <v>1308.06</v>
      </c>
      <c r="H94">
        <f>IF(COUNTIFS(RawData!$E:$E,$E94,RawData!$F:$F,"CH"&amp;$D94,RawData!$AF:$AF,$F94)=0,"",SUMIFS(RawData!$T:$T,RawData!$E:$E,$E94,RawData!$F:$F,"CH"&amp;$D94,RawData!$AF:$AF,$F94))</f>
        <v>56.99</v>
      </c>
      <c r="I94">
        <f>IF(COUNTIFS(RawData!$E:$E,$E94,RawData!$F:$F,"CH"&amp;$D94,RawData!$AF:$AF,$F94)=0,"",SUMIFS(RawData!$Z:$Z,RawData!$E:$E,$E94,RawData!$F:$F,"CH"&amp;$D94,RawData!$AF:$AF,$F94))</f>
        <v>-5.03</v>
      </c>
      <c r="J94">
        <f>IF(COUNTIFS(RawData!$E:$E,$E94,RawData!$F:$F,"CH"&amp;$D94,RawData!$AF:$AF,$F94)=0,"",SUMIFS(RawData!$AA:$AA,RawData!$E:$E,$E94,RawData!$F:$F,"CH"&amp;$D94,RawData!$AF:$AF,$F94))</f>
        <v>-8.34</v>
      </c>
      <c r="K94">
        <f t="shared" si="7"/>
        <v>1.999999999998181E-2</v>
      </c>
    </row>
    <row r="95" spans="1:11" x14ac:dyDescent="0.3">
      <c r="A95" t="s">
        <v>64</v>
      </c>
      <c r="B95" t="str">
        <f>RawData!A95</f>
        <v>48226H40040</v>
      </c>
      <c r="C95" t="str">
        <f>IF(RawData!$B$2="","",RawData!$B$2)</f>
        <v>A2026100620533560886</v>
      </c>
      <c r="D95">
        <f t="shared" si="4"/>
        <v>3</v>
      </c>
      <c r="E95">
        <f t="shared" si="5"/>
        <v>-5</v>
      </c>
      <c r="F95" s="2">
        <f t="shared" si="6"/>
        <v>260</v>
      </c>
      <c r="G95">
        <f>IF(COUNTIFS(RawData!$E:$E,$E95,RawData!$F:$F,"CH"&amp;$D95,RawData!$AF:$AF,$F95)=0,"",SUMIFS(RawData!$P:$P,RawData!$E:$E,$E95,RawData!$F:$F,"CH"&amp;$D95,RawData!$AF:$AF,$F95))</f>
        <v>1308.0999999999999</v>
      </c>
      <c r="H95">
        <f>IF(COUNTIFS(RawData!$E:$E,$E95,RawData!$F:$F,"CH"&amp;$D95,RawData!$AF:$AF,$F95)=0,"",SUMIFS(RawData!$T:$T,RawData!$E:$E,$E95,RawData!$F:$F,"CH"&amp;$D95,RawData!$AF:$AF,$F95))</f>
        <v>57.05</v>
      </c>
      <c r="I95">
        <f>IF(COUNTIFS(RawData!$E:$E,$E95,RawData!$F:$F,"CH"&amp;$D95,RawData!$AF:$AF,$F95)=0,"",SUMIFS(RawData!$Z:$Z,RawData!$E:$E,$E95,RawData!$F:$F,"CH"&amp;$D95,RawData!$AF:$AF,$F95))</f>
        <v>-4.9400000000000004</v>
      </c>
      <c r="J95">
        <f>IF(COUNTIFS(RawData!$E:$E,$E95,RawData!$F:$F,"CH"&amp;$D95,RawData!$AF:$AF,$F95)=0,"",SUMIFS(RawData!$AA:$AA,RawData!$E:$E,$E95,RawData!$F:$F,"CH"&amp;$D95,RawData!$AF:$AF,$F95))</f>
        <v>-8.2200000000000006</v>
      </c>
      <c r="K95">
        <f t="shared" si="7"/>
        <v>3.999999999996362E-2</v>
      </c>
    </row>
    <row r="96" spans="1:11" x14ac:dyDescent="0.3">
      <c r="A96" t="s">
        <v>64</v>
      </c>
      <c r="B96" t="str">
        <f>RawData!A96</f>
        <v>48226H40040</v>
      </c>
      <c r="C96" t="str">
        <f>IF(RawData!$B$2="","",RawData!$B$2)</f>
        <v>A2026100620533560886</v>
      </c>
      <c r="D96">
        <f t="shared" si="4"/>
        <v>3</v>
      </c>
      <c r="E96">
        <f t="shared" si="5"/>
        <v>-5</v>
      </c>
      <c r="F96" s="2">
        <f t="shared" si="6"/>
        <v>270</v>
      </c>
      <c r="G96">
        <f>IF(COUNTIFS(RawData!$E:$E,$E96,RawData!$F:$F,"CH"&amp;$D96,RawData!$AF:$AF,$F96)=0,"",SUMIFS(RawData!$P:$P,RawData!$E:$E,$E96,RawData!$F:$F,"CH"&amp;$D96,RawData!$AF:$AF,$F96))</f>
        <v>1308.1199999999999</v>
      </c>
      <c r="H96">
        <f>IF(COUNTIFS(RawData!$E:$E,$E96,RawData!$F:$F,"CH"&amp;$D96,RawData!$AF:$AF,$F96)=0,"",SUMIFS(RawData!$T:$T,RawData!$E:$E,$E96,RawData!$F:$F,"CH"&amp;$D96,RawData!$AF:$AF,$F96))</f>
        <v>56.97</v>
      </c>
      <c r="I96">
        <f>IF(COUNTIFS(RawData!$E:$E,$E96,RawData!$F:$F,"CH"&amp;$D96,RawData!$AF:$AF,$F96)=0,"",SUMIFS(RawData!$Z:$Z,RawData!$E:$E,$E96,RawData!$F:$F,"CH"&amp;$D96,RawData!$AF:$AF,$F96))</f>
        <v>-5.01</v>
      </c>
      <c r="J96">
        <f>IF(COUNTIFS(RawData!$E:$E,$E96,RawData!$F:$F,"CH"&amp;$D96,RawData!$AF:$AF,$F96)=0,"",SUMIFS(RawData!$AA:$AA,RawData!$E:$E,$E96,RawData!$F:$F,"CH"&amp;$D96,RawData!$AF:$AF,$F96))</f>
        <v>-8.2200000000000006</v>
      </c>
      <c r="K96">
        <f t="shared" si="7"/>
        <v>1.999999999998181E-2</v>
      </c>
    </row>
    <row r="97" spans="1:11" x14ac:dyDescent="0.3">
      <c r="A97" t="s">
        <v>64</v>
      </c>
      <c r="B97" t="str">
        <f>RawData!A97</f>
        <v>48226H40040</v>
      </c>
      <c r="C97" t="str">
        <f>IF(RawData!$B$2="","",RawData!$B$2)</f>
        <v>A2026100620533560886</v>
      </c>
      <c r="D97">
        <f t="shared" si="4"/>
        <v>3</v>
      </c>
      <c r="E97">
        <f t="shared" si="5"/>
        <v>-5</v>
      </c>
      <c r="F97" s="2">
        <f t="shared" si="6"/>
        <v>280</v>
      </c>
      <c r="G97">
        <f>IF(COUNTIFS(RawData!$E:$E,$E97,RawData!$F:$F,"CH"&amp;$D97,RawData!$AF:$AF,$F97)=0,"",SUMIFS(RawData!$P:$P,RawData!$E:$E,$E97,RawData!$F:$F,"CH"&amp;$D97,RawData!$AF:$AF,$F97))</f>
        <v>1308.1600000000001</v>
      </c>
      <c r="H97">
        <f>IF(COUNTIFS(RawData!$E:$E,$E97,RawData!$F:$F,"CH"&amp;$D97,RawData!$AF:$AF,$F97)=0,"",SUMIFS(RawData!$T:$T,RawData!$E:$E,$E97,RawData!$F:$F,"CH"&amp;$D97,RawData!$AF:$AF,$F97))</f>
        <v>57.09</v>
      </c>
      <c r="I97">
        <f>IF(COUNTIFS(RawData!$E:$E,$E97,RawData!$F:$F,"CH"&amp;$D97,RawData!$AF:$AF,$F97)=0,"",SUMIFS(RawData!$Z:$Z,RawData!$E:$E,$E97,RawData!$F:$F,"CH"&amp;$D97,RawData!$AF:$AF,$F97))</f>
        <v>-5.01</v>
      </c>
      <c r="J97">
        <f>IF(COUNTIFS(RawData!$E:$E,$E97,RawData!$F:$F,"CH"&amp;$D97,RawData!$AF:$AF,$F97)=0,"",SUMIFS(RawData!$AA:$AA,RawData!$E:$E,$E97,RawData!$F:$F,"CH"&amp;$D97,RawData!$AF:$AF,$F97))</f>
        <v>-8.16</v>
      </c>
      <c r="K97">
        <f t="shared" si="7"/>
        <v>4.0000000000190994E-2</v>
      </c>
    </row>
    <row r="98" spans="1:11" x14ac:dyDescent="0.3">
      <c r="A98" t="s">
        <v>64</v>
      </c>
      <c r="B98" t="str">
        <f>RawData!A98</f>
        <v>48226H40040</v>
      </c>
      <c r="C98" t="str">
        <f>IF(RawData!$B$2="","",RawData!$B$2)</f>
        <v>A2026100620533560886</v>
      </c>
      <c r="D98">
        <f t="shared" si="4"/>
        <v>3</v>
      </c>
      <c r="E98">
        <f t="shared" si="5"/>
        <v>-5</v>
      </c>
      <c r="F98" s="2">
        <f t="shared" si="6"/>
        <v>290</v>
      </c>
      <c r="G98">
        <f>IF(COUNTIFS(RawData!$E:$E,$E98,RawData!$F:$F,"CH"&amp;$D98,RawData!$AF:$AF,$F98)=0,"",SUMIFS(RawData!$P:$P,RawData!$E:$E,$E98,RawData!$F:$F,"CH"&amp;$D98,RawData!$AF:$AF,$F98))</f>
        <v>1308.18</v>
      </c>
      <c r="H98">
        <f>IF(COUNTIFS(RawData!$E:$E,$E98,RawData!$F:$F,"CH"&amp;$D98,RawData!$AF:$AF,$F98)=0,"",SUMIFS(RawData!$T:$T,RawData!$E:$E,$E98,RawData!$F:$F,"CH"&amp;$D98,RawData!$AF:$AF,$F98))</f>
        <v>57.13</v>
      </c>
      <c r="I98">
        <f>IF(COUNTIFS(RawData!$E:$E,$E98,RawData!$F:$F,"CH"&amp;$D98,RawData!$AF:$AF,$F98)=0,"",SUMIFS(RawData!$Z:$Z,RawData!$E:$E,$E98,RawData!$F:$F,"CH"&amp;$D98,RawData!$AF:$AF,$F98))</f>
        <v>-4.9800000000000004</v>
      </c>
      <c r="J98">
        <f>IF(COUNTIFS(RawData!$E:$E,$E98,RawData!$F:$F,"CH"&amp;$D98,RawData!$AF:$AF,$F98)=0,"",SUMIFS(RawData!$AA:$AA,RawData!$E:$E,$E98,RawData!$F:$F,"CH"&amp;$D98,RawData!$AF:$AF,$F98))</f>
        <v>-8.0500000000000007</v>
      </c>
      <c r="K98">
        <f t="shared" si="7"/>
        <v>1.999999999998181E-2</v>
      </c>
    </row>
    <row r="99" spans="1:11" x14ac:dyDescent="0.3">
      <c r="A99" t="s">
        <v>64</v>
      </c>
      <c r="B99" t="str">
        <f>RawData!A99</f>
        <v>48226H40040</v>
      </c>
      <c r="C99" t="str">
        <f>IF(RawData!$B$2="","",RawData!$B$2)</f>
        <v>A2026100620533560886</v>
      </c>
      <c r="D99">
        <f t="shared" si="4"/>
        <v>3</v>
      </c>
      <c r="E99">
        <f t="shared" si="5"/>
        <v>-5</v>
      </c>
      <c r="F99" s="2">
        <f t="shared" si="6"/>
        <v>300</v>
      </c>
      <c r="G99">
        <f>IF(COUNTIFS(RawData!$E:$E,$E99,RawData!$F:$F,"CH"&amp;$D99,RawData!$AF:$AF,$F99)=0,"",SUMIFS(RawData!$P:$P,RawData!$E:$E,$E99,RawData!$F:$F,"CH"&amp;$D99,RawData!$AF:$AF,$F99))</f>
        <v>1308.2</v>
      </c>
      <c r="H99">
        <f>IF(COUNTIFS(RawData!$E:$E,$E99,RawData!$F:$F,"CH"&amp;$D99,RawData!$AF:$AF,$F99)=0,"",SUMIFS(RawData!$T:$T,RawData!$E:$E,$E99,RawData!$F:$F,"CH"&amp;$D99,RawData!$AF:$AF,$F99))</f>
        <v>57.16</v>
      </c>
      <c r="I99">
        <f>IF(COUNTIFS(RawData!$E:$E,$E99,RawData!$F:$F,"CH"&amp;$D99,RawData!$AF:$AF,$F99)=0,"",SUMIFS(RawData!$Z:$Z,RawData!$E:$E,$E99,RawData!$F:$F,"CH"&amp;$D99,RawData!$AF:$AF,$F99))</f>
        <v>-5.0999999999999996</v>
      </c>
      <c r="J99">
        <f>IF(COUNTIFS(RawData!$E:$E,$E99,RawData!$F:$F,"CH"&amp;$D99,RawData!$AF:$AF,$F99)=0,"",SUMIFS(RawData!$AA:$AA,RawData!$E:$E,$E99,RawData!$F:$F,"CH"&amp;$D99,RawData!$AF:$AF,$F99))</f>
        <v>-8.16</v>
      </c>
      <c r="K99">
        <f t="shared" si="7"/>
        <v>1.999999999998181E-2</v>
      </c>
    </row>
    <row r="100" spans="1:11" x14ac:dyDescent="0.3">
      <c r="A100" t="s">
        <v>64</v>
      </c>
      <c r="B100" t="str">
        <f>RawData!A100</f>
        <v>48226H40040</v>
      </c>
      <c r="C100" t="str">
        <f>IF(RawData!$B$2="","",RawData!$B$2)</f>
        <v>A2026100620533560886</v>
      </c>
      <c r="D100">
        <f t="shared" si="4"/>
        <v>3</v>
      </c>
      <c r="E100">
        <f t="shared" si="5"/>
        <v>-5</v>
      </c>
      <c r="F100" s="2">
        <f t="shared" si="6"/>
        <v>310</v>
      </c>
      <c r="G100">
        <f>IF(COUNTIFS(RawData!$E:$E,$E100,RawData!$F:$F,"CH"&amp;$D100,RawData!$AF:$AF,$F100)=0,"",SUMIFS(RawData!$P:$P,RawData!$E:$E,$E100,RawData!$F:$F,"CH"&amp;$D100,RawData!$AF:$AF,$F100))</f>
        <v>1308.24</v>
      </c>
      <c r="H100">
        <f>IF(COUNTIFS(RawData!$E:$E,$E100,RawData!$F:$F,"CH"&amp;$D100,RawData!$AF:$AF,$F100)=0,"",SUMIFS(RawData!$T:$T,RawData!$E:$E,$E100,RawData!$F:$F,"CH"&amp;$D100,RawData!$AF:$AF,$F100))</f>
        <v>57.24</v>
      </c>
      <c r="I100">
        <f>IF(COUNTIFS(RawData!$E:$E,$E100,RawData!$F:$F,"CH"&amp;$D100,RawData!$AF:$AF,$F100)=0,"",SUMIFS(RawData!$Z:$Z,RawData!$E:$E,$E100,RawData!$F:$F,"CH"&amp;$D100,RawData!$AF:$AF,$F100))</f>
        <v>-4.9400000000000004</v>
      </c>
      <c r="J100">
        <f>IF(COUNTIFS(RawData!$E:$E,$E100,RawData!$F:$F,"CH"&amp;$D100,RawData!$AF:$AF,$F100)=0,"",SUMIFS(RawData!$AA:$AA,RawData!$E:$E,$E100,RawData!$F:$F,"CH"&amp;$D100,RawData!$AF:$AF,$F100))</f>
        <v>-7.88</v>
      </c>
      <c r="K100">
        <f t="shared" si="7"/>
        <v>3.999999999996362E-2</v>
      </c>
    </row>
    <row r="101" spans="1:11" x14ac:dyDescent="0.3">
      <c r="A101" t="s">
        <v>64</v>
      </c>
      <c r="B101" t="str">
        <f>RawData!A101</f>
        <v>48226H40040</v>
      </c>
      <c r="C101" t="str">
        <f>IF(RawData!$B$2="","",RawData!$B$2)</f>
        <v>A2026100620533560886</v>
      </c>
      <c r="D101">
        <f t="shared" si="4"/>
        <v>3</v>
      </c>
      <c r="E101">
        <f t="shared" si="5"/>
        <v>-5</v>
      </c>
      <c r="F101" s="2">
        <f t="shared" si="6"/>
        <v>320</v>
      </c>
      <c r="G101">
        <f>IF(COUNTIFS(RawData!$E:$E,$E101,RawData!$F:$F,"CH"&amp;$D101,RawData!$AF:$AF,$F101)=0,"",SUMIFS(RawData!$P:$P,RawData!$E:$E,$E101,RawData!$F:$F,"CH"&amp;$D101,RawData!$AF:$AF,$F101))</f>
        <v>1308.28</v>
      </c>
      <c r="H101">
        <f>IF(COUNTIFS(RawData!$E:$E,$E101,RawData!$F:$F,"CH"&amp;$D101,RawData!$AF:$AF,$F101)=0,"",SUMIFS(RawData!$T:$T,RawData!$E:$E,$E101,RawData!$F:$F,"CH"&amp;$D101,RawData!$AF:$AF,$F101))</f>
        <v>57.25</v>
      </c>
      <c r="I101">
        <f>IF(COUNTIFS(RawData!$E:$E,$E101,RawData!$F:$F,"CH"&amp;$D101,RawData!$AF:$AF,$F101)=0,"",SUMIFS(RawData!$Z:$Z,RawData!$E:$E,$E101,RawData!$F:$F,"CH"&amp;$D101,RawData!$AF:$AF,$F101))</f>
        <v>-4.92</v>
      </c>
      <c r="J101">
        <f>IF(COUNTIFS(RawData!$E:$E,$E101,RawData!$F:$F,"CH"&amp;$D101,RawData!$AF:$AF,$F101)=0,"",SUMIFS(RawData!$AA:$AA,RawData!$E:$E,$E101,RawData!$F:$F,"CH"&amp;$D101,RawData!$AF:$AF,$F101))</f>
        <v>-7.88</v>
      </c>
      <c r="K101">
        <f t="shared" si="7"/>
        <v>3.999999999996362E-2</v>
      </c>
    </row>
    <row r="102" spans="1:11" x14ac:dyDescent="0.3">
      <c r="A102" t="s">
        <v>64</v>
      </c>
      <c r="B102" t="str">
        <f>RawData!A102</f>
        <v>48226H40040</v>
      </c>
      <c r="C102" t="str">
        <f>IF(RawData!$B$2="","",RawData!$B$2)</f>
        <v>A2026100620533560886</v>
      </c>
      <c r="D102">
        <f t="shared" si="4"/>
        <v>3</v>
      </c>
      <c r="E102">
        <f t="shared" si="5"/>
        <v>-5</v>
      </c>
      <c r="F102" s="2">
        <f t="shared" si="6"/>
        <v>330</v>
      </c>
      <c r="G102">
        <f>IF(COUNTIFS(RawData!$E:$E,$E102,RawData!$F:$F,"CH"&amp;$D102,RawData!$AF:$AF,$F102)=0,"",SUMIFS(RawData!$P:$P,RawData!$E:$E,$E102,RawData!$F:$F,"CH"&amp;$D102,RawData!$AF:$AF,$F102))</f>
        <v>1308.28</v>
      </c>
      <c r="H102">
        <f>IF(COUNTIFS(RawData!$E:$E,$E102,RawData!$F:$F,"CH"&amp;$D102,RawData!$AF:$AF,$F102)=0,"",SUMIFS(RawData!$T:$T,RawData!$E:$E,$E102,RawData!$F:$F,"CH"&amp;$D102,RawData!$AF:$AF,$F102))</f>
        <v>57.34</v>
      </c>
      <c r="I102">
        <f>IF(COUNTIFS(RawData!$E:$E,$E102,RawData!$F:$F,"CH"&amp;$D102,RawData!$AF:$AF,$F102)=0,"",SUMIFS(RawData!$Z:$Z,RawData!$E:$E,$E102,RawData!$F:$F,"CH"&amp;$D102,RawData!$AF:$AF,$F102))</f>
        <v>-5.05</v>
      </c>
      <c r="J102">
        <f>IF(COUNTIFS(RawData!$E:$E,$E102,RawData!$F:$F,"CH"&amp;$D102,RawData!$AF:$AF,$F102)=0,"",SUMIFS(RawData!$AA:$AA,RawData!$E:$E,$E102,RawData!$F:$F,"CH"&amp;$D102,RawData!$AF:$AF,$F102))</f>
        <v>-7.96</v>
      </c>
      <c r="K102">
        <f t="shared" si="7"/>
        <v>0</v>
      </c>
    </row>
    <row r="103" spans="1:11" x14ac:dyDescent="0.3">
      <c r="A103" t="s">
        <v>64</v>
      </c>
      <c r="B103" t="str">
        <f>RawData!A103</f>
        <v>48226H40040</v>
      </c>
      <c r="C103" t="str">
        <f>IF(RawData!$B$2="","",RawData!$B$2)</f>
        <v>A2026100620533560886</v>
      </c>
      <c r="D103">
        <f t="shared" si="4"/>
        <v>3</v>
      </c>
      <c r="E103">
        <f t="shared" si="5"/>
        <v>-5</v>
      </c>
      <c r="F103" s="2">
        <f t="shared" si="6"/>
        <v>340</v>
      </c>
      <c r="G103">
        <f>IF(COUNTIFS(RawData!$E:$E,$E103,RawData!$F:$F,"CH"&amp;$D103,RawData!$AF:$AF,$F103)=0,"",SUMIFS(RawData!$P:$P,RawData!$E:$E,$E103,RawData!$F:$F,"CH"&amp;$D103,RawData!$AF:$AF,$F103))</f>
        <v>1308.32</v>
      </c>
      <c r="H103">
        <f>IF(COUNTIFS(RawData!$E:$E,$E103,RawData!$F:$F,"CH"&amp;$D103,RawData!$AF:$AF,$F103)=0,"",SUMIFS(RawData!$T:$T,RawData!$E:$E,$E103,RawData!$F:$F,"CH"&amp;$D103,RawData!$AF:$AF,$F103))</f>
        <v>57.34</v>
      </c>
      <c r="I103">
        <f>IF(COUNTIFS(RawData!$E:$E,$E103,RawData!$F:$F,"CH"&amp;$D103,RawData!$AF:$AF,$F103)=0,"",SUMIFS(RawData!$Z:$Z,RawData!$E:$E,$E103,RawData!$F:$F,"CH"&amp;$D103,RawData!$AF:$AF,$F103))</f>
        <v>-4.97</v>
      </c>
      <c r="J103">
        <f>IF(COUNTIFS(RawData!$E:$E,$E103,RawData!$F:$F,"CH"&amp;$D103,RawData!$AF:$AF,$F103)=0,"",SUMIFS(RawData!$AA:$AA,RawData!$E:$E,$E103,RawData!$F:$F,"CH"&amp;$D103,RawData!$AF:$AF,$F103))</f>
        <v>-7.79</v>
      </c>
      <c r="K103">
        <f t="shared" si="7"/>
        <v>3.999999999996362E-2</v>
      </c>
    </row>
    <row r="104" spans="1:11" x14ac:dyDescent="0.3">
      <c r="A104" t="s">
        <v>64</v>
      </c>
      <c r="B104" t="str">
        <f>RawData!A104</f>
        <v>48226H40040</v>
      </c>
      <c r="C104" t="str">
        <f>IF(RawData!$B$2="","",RawData!$B$2)</f>
        <v>A2026100620533560886</v>
      </c>
      <c r="D104">
        <f t="shared" si="4"/>
        <v>3</v>
      </c>
      <c r="E104">
        <f t="shared" si="5"/>
        <v>-5</v>
      </c>
      <c r="F104" s="2">
        <f t="shared" si="6"/>
        <v>350</v>
      </c>
      <c r="G104">
        <f>IF(COUNTIFS(RawData!$E:$E,$E104,RawData!$F:$F,"CH"&amp;$D104,RawData!$AF:$AF,$F104)=0,"",SUMIFS(RawData!$P:$P,RawData!$E:$E,$E104,RawData!$F:$F,"CH"&amp;$D104,RawData!$AF:$AF,$F104))</f>
        <v>1308.3599999999999</v>
      </c>
      <c r="H104">
        <f>IF(COUNTIFS(RawData!$E:$E,$E104,RawData!$F:$F,"CH"&amp;$D104,RawData!$AF:$AF,$F104)=0,"",SUMIFS(RawData!$T:$T,RawData!$E:$E,$E104,RawData!$F:$F,"CH"&amp;$D104,RawData!$AF:$AF,$F104))</f>
        <v>57.34</v>
      </c>
      <c r="I104">
        <f>IF(COUNTIFS(RawData!$E:$E,$E104,RawData!$F:$F,"CH"&amp;$D104,RawData!$AF:$AF,$F104)=0,"",SUMIFS(RawData!$Z:$Z,RawData!$E:$E,$E104,RawData!$F:$F,"CH"&amp;$D104,RawData!$AF:$AF,$F104))</f>
        <v>-5.0199999999999996</v>
      </c>
      <c r="J104">
        <f>IF(COUNTIFS(RawData!$E:$E,$E104,RawData!$F:$F,"CH"&amp;$D104,RawData!$AF:$AF,$F104)=0,"",SUMIFS(RawData!$AA:$AA,RawData!$E:$E,$E104,RawData!$F:$F,"CH"&amp;$D104,RawData!$AF:$AF,$F104))</f>
        <v>-7.79</v>
      </c>
      <c r="K104">
        <f t="shared" si="7"/>
        <v>3.999999999996362E-2</v>
      </c>
    </row>
    <row r="105" spans="1:11" x14ac:dyDescent="0.3">
      <c r="A105" t="s">
        <v>64</v>
      </c>
      <c r="B105" t="str">
        <f>RawData!A105</f>
        <v>48226H40040</v>
      </c>
      <c r="C105" t="str">
        <f>IF(RawData!$B$2="","",RawData!$B$2)</f>
        <v>A2026100620533560886</v>
      </c>
      <c r="D105">
        <f t="shared" si="4"/>
        <v>3</v>
      </c>
      <c r="E105">
        <f t="shared" si="5"/>
        <v>-5</v>
      </c>
      <c r="F105" s="2">
        <f t="shared" si="6"/>
        <v>360</v>
      </c>
      <c r="G105">
        <f>IF(COUNTIFS(RawData!$E:$E,$E105,RawData!$F:$F,"CH"&amp;$D105,RawData!$AF:$AF,$F105)=0,"",SUMIFS(RawData!$P:$P,RawData!$E:$E,$E105,RawData!$F:$F,"CH"&amp;$D105,RawData!$AF:$AF,$F105))</f>
        <v>1308.4000000000001</v>
      </c>
      <c r="H105">
        <f>IF(COUNTIFS(RawData!$E:$E,$E105,RawData!$F:$F,"CH"&amp;$D105,RawData!$AF:$AF,$F105)=0,"",SUMIFS(RawData!$T:$T,RawData!$E:$E,$E105,RawData!$F:$F,"CH"&amp;$D105,RawData!$AF:$AF,$F105))</f>
        <v>57.35</v>
      </c>
      <c r="I105">
        <f>IF(COUNTIFS(RawData!$E:$E,$E105,RawData!$F:$F,"CH"&amp;$D105,RawData!$AF:$AF,$F105)=0,"",SUMIFS(RawData!$Z:$Z,RawData!$E:$E,$E105,RawData!$F:$F,"CH"&amp;$D105,RawData!$AF:$AF,$F105))</f>
        <v>-4.91</v>
      </c>
      <c r="J105">
        <f>IF(COUNTIFS(RawData!$E:$E,$E105,RawData!$F:$F,"CH"&amp;$D105,RawData!$AF:$AF,$F105)=0,"",SUMIFS(RawData!$AA:$AA,RawData!$E:$E,$E105,RawData!$F:$F,"CH"&amp;$D105,RawData!$AF:$AF,$F105))</f>
        <v>-7.62</v>
      </c>
      <c r="K105">
        <f t="shared" si="7"/>
        <v>4.0000000000190994E-2</v>
      </c>
    </row>
    <row r="106" spans="1:11" x14ac:dyDescent="0.3">
      <c r="A106" t="s">
        <v>64</v>
      </c>
      <c r="B106" t="str">
        <f>RawData!A106</f>
        <v>48226H40040</v>
      </c>
      <c r="C106" t="str">
        <f>IF(RawData!$B$2="","",RawData!$B$2)</f>
        <v>A2026100620533560886</v>
      </c>
      <c r="D106">
        <f t="shared" si="4"/>
        <v>3</v>
      </c>
      <c r="E106">
        <f t="shared" si="5"/>
        <v>-5</v>
      </c>
      <c r="F106" s="2">
        <f t="shared" si="6"/>
        <v>370</v>
      </c>
      <c r="G106">
        <f>IF(COUNTIFS(RawData!$E:$E,$E106,RawData!$F:$F,"CH"&amp;$D106,RawData!$AF:$AF,$F106)=0,"",SUMIFS(RawData!$P:$P,RawData!$E:$E,$E106,RawData!$F:$F,"CH"&amp;$D106,RawData!$AF:$AF,$F106))</f>
        <v>1308.42</v>
      </c>
      <c r="H106">
        <f>IF(COUNTIFS(RawData!$E:$E,$E106,RawData!$F:$F,"CH"&amp;$D106,RawData!$AF:$AF,$F106)=0,"",SUMIFS(RawData!$T:$T,RawData!$E:$E,$E106,RawData!$F:$F,"CH"&amp;$D106,RawData!$AF:$AF,$F106))</f>
        <v>57.42</v>
      </c>
      <c r="I106">
        <f>IF(COUNTIFS(RawData!$E:$E,$E106,RawData!$F:$F,"CH"&amp;$D106,RawData!$AF:$AF,$F106)=0,"",SUMIFS(RawData!$Z:$Z,RawData!$E:$E,$E106,RawData!$F:$F,"CH"&amp;$D106,RawData!$AF:$AF,$F106))</f>
        <v>-4.95</v>
      </c>
      <c r="J106">
        <f>IF(COUNTIFS(RawData!$E:$E,$E106,RawData!$F:$F,"CH"&amp;$D106,RawData!$AF:$AF,$F106)=0,"",SUMIFS(RawData!$AA:$AA,RawData!$E:$E,$E106,RawData!$F:$F,"CH"&amp;$D106,RawData!$AF:$AF,$F106))</f>
        <v>-7.59</v>
      </c>
      <c r="K106">
        <f t="shared" si="7"/>
        <v>1.999999999998181E-2</v>
      </c>
    </row>
    <row r="107" spans="1:11" x14ac:dyDescent="0.3">
      <c r="A107" t="s">
        <v>64</v>
      </c>
      <c r="B107" t="str">
        <f>RawData!A107</f>
        <v>48226H40040</v>
      </c>
      <c r="C107" t="str">
        <f>IF(RawData!$B$2="","",RawData!$B$2)</f>
        <v>A2026100620533560886</v>
      </c>
      <c r="D107">
        <f t="shared" si="4"/>
        <v>3</v>
      </c>
      <c r="E107">
        <f t="shared" si="5"/>
        <v>-5</v>
      </c>
      <c r="F107" s="2">
        <f t="shared" si="6"/>
        <v>380</v>
      </c>
      <c r="G107">
        <f>IF(COUNTIFS(RawData!$E:$E,$E107,RawData!$F:$F,"CH"&amp;$D107,RawData!$AF:$AF,$F107)=0,"",SUMIFS(RawData!$P:$P,RawData!$E:$E,$E107,RawData!$F:$F,"CH"&amp;$D107,RawData!$AF:$AF,$F107))</f>
        <v>1308.44</v>
      </c>
      <c r="H107">
        <f>IF(COUNTIFS(RawData!$E:$E,$E107,RawData!$F:$F,"CH"&amp;$D107,RawData!$AF:$AF,$F107)=0,"",SUMIFS(RawData!$T:$T,RawData!$E:$E,$E107,RawData!$F:$F,"CH"&amp;$D107,RawData!$AF:$AF,$F107))</f>
        <v>57.4</v>
      </c>
      <c r="I107">
        <f>IF(COUNTIFS(RawData!$E:$E,$E107,RawData!$F:$F,"CH"&amp;$D107,RawData!$AF:$AF,$F107)=0,"",SUMIFS(RawData!$Z:$Z,RawData!$E:$E,$E107,RawData!$F:$F,"CH"&amp;$D107,RawData!$AF:$AF,$F107))</f>
        <v>-5.03</v>
      </c>
      <c r="J107">
        <f>IF(COUNTIFS(RawData!$E:$E,$E107,RawData!$F:$F,"CH"&amp;$D107,RawData!$AF:$AF,$F107)=0,"",SUMIFS(RawData!$AA:$AA,RawData!$E:$E,$E107,RawData!$F:$F,"CH"&amp;$D107,RawData!$AF:$AF,$F107))</f>
        <v>-7.62</v>
      </c>
      <c r="K107">
        <f t="shared" si="7"/>
        <v>1.999999999998181E-2</v>
      </c>
    </row>
    <row r="108" spans="1:11" x14ac:dyDescent="0.3">
      <c r="A108" t="s">
        <v>64</v>
      </c>
      <c r="B108" t="str">
        <f>RawData!A108</f>
        <v>48226H40040</v>
      </c>
      <c r="C108" t="str">
        <f>IF(RawData!$B$2="","",RawData!$B$2)</f>
        <v>A2026100620533560886</v>
      </c>
      <c r="D108">
        <f t="shared" si="4"/>
        <v>3</v>
      </c>
      <c r="E108">
        <f t="shared" si="5"/>
        <v>-5</v>
      </c>
      <c r="F108" s="2">
        <f t="shared" si="6"/>
        <v>390</v>
      </c>
      <c r="G108">
        <f>IF(COUNTIFS(RawData!$E:$E,$E108,RawData!$F:$F,"CH"&amp;$D108,RawData!$AF:$AF,$F108)=0,"",SUMIFS(RawData!$P:$P,RawData!$E:$E,$E108,RawData!$F:$F,"CH"&amp;$D108,RawData!$AF:$AF,$F108))</f>
        <v>1308.5</v>
      </c>
      <c r="H108">
        <f>IF(COUNTIFS(RawData!$E:$E,$E108,RawData!$F:$F,"CH"&amp;$D108,RawData!$AF:$AF,$F108)=0,"",SUMIFS(RawData!$T:$T,RawData!$E:$E,$E108,RawData!$F:$F,"CH"&amp;$D108,RawData!$AF:$AF,$F108))</f>
        <v>57.44</v>
      </c>
      <c r="I108">
        <f>IF(COUNTIFS(RawData!$E:$E,$E108,RawData!$F:$F,"CH"&amp;$D108,RawData!$AF:$AF,$F108)=0,"",SUMIFS(RawData!$Z:$Z,RawData!$E:$E,$E108,RawData!$F:$F,"CH"&amp;$D108,RawData!$AF:$AF,$F108))</f>
        <v>-4.96</v>
      </c>
      <c r="J108">
        <f>IF(COUNTIFS(RawData!$E:$E,$E108,RawData!$F:$F,"CH"&amp;$D108,RawData!$AF:$AF,$F108)=0,"",SUMIFS(RawData!$AA:$AA,RawData!$E:$E,$E108,RawData!$F:$F,"CH"&amp;$D108,RawData!$AF:$AF,$F108))</f>
        <v>-7.56</v>
      </c>
      <c r="K108">
        <f t="shared" si="7"/>
        <v>5.999999999994543E-2</v>
      </c>
    </row>
    <row r="109" spans="1:11" x14ac:dyDescent="0.3">
      <c r="A109" t="s">
        <v>64</v>
      </c>
      <c r="B109" t="str">
        <f>RawData!A109</f>
        <v>48226H40040</v>
      </c>
      <c r="C109" t="str">
        <f>IF(RawData!$B$2="","",RawData!$B$2)</f>
        <v>A2026100620533560886</v>
      </c>
      <c r="D109">
        <f t="shared" si="4"/>
        <v>3</v>
      </c>
      <c r="E109">
        <f t="shared" si="5"/>
        <v>-5</v>
      </c>
      <c r="F109" s="2">
        <f t="shared" si="6"/>
        <v>400</v>
      </c>
      <c r="G109">
        <f>IF(COUNTIFS(RawData!$E:$E,$E109,RawData!$F:$F,"CH"&amp;$D109,RawData!$AF:$AF,$F109)=0,"",SUMIFS(RawData!$P:$P,RawData!$E:$E,$E109,RawData!$F:$F,"CH"&amp;$D109,RawData!$AF:$AF,$F109))</f>
        <v>1308.5</v>
      </c>
      <c r="H109">
        <f>IF(COUNTIFS(RawData!$E:$E,$E109,RawData!$F:$F,"CH"&amp;$D109,RawData!$AF:$AF,$F109)=0,"",SUMIFS(RawData!$T:$T,RawData!$E:$E,$E109,RawData!$F:$F,"CH"&amp;$D109,RawData!$AF:$AF,$F109))</f>
        <v>57.43</v>
      </c>
      <c r="I109">
        <f>IF(COUNTIFS(RawData!$E:$E,$E109,RawData!$F:$F,"CH"&amp;$D109,RawData!$AF:$AF,$F109)=0,"",SUMIFS(RawData!$Z:$Z,RawData!$E:$E,$E109,RawData!$F:$F,"CH"&amp;$D109,RawData!$AF:$AF,$F109))</f>
        <v>-4.97</v>
      </c>
      <c r="J109">
        <f>IF(COUNTIFS(RawData!$E:$E,$E109,RawData!$F:$F,"CH"&amp;$D109,RawData!$AF:$AF,$F109)=0,"",SUMIFS(RawData!$AA:$AA,RawData!$E:$E,$E109,RawData!$F:$F,"CH"&amp;$D109,RawData!$AF:$AF,$F109))</f>
        <v>-7.45</v>
      </c>
      <c r="K109">
        <f t="shared" si="7"/>
        <v>0</v>
      </c>
    </row>
    <row r="110" spans="1:11" x14ac:dyDescent="0.3">
      <c r="A110" t="s">
        <v>65</v>
      </c>
      <c r="B110" t="str">
        <f>RawData!A110</f>
        <v>48226H40040</v>
      </c>
      <c r="C110" t="str">
        <f>IF(RawData!$B$2="","",RawData!$B$2)</f>
        <v>A2026100620533560886</v>
      </c>
      <c r="D110">
        <f t="shared" si="4"/>
        <v>4</v>
      </c>
      <c r="E110">
        <f t="shared" si="5"/>
        <v>-5</v>
      </c>
      <c r="F110" s="2">
        <f t="shared" si="6"/>
        <v>50</v>
      </c>
      <c r="G110">
        <f>IF(COUNTIFS(RawData!$E:$E,$E110,RawData!$F:$F,"CH"&amp;$D110,RawData!$AF:$AF,$F110)=0,"",SUMIFS(RawData!$P:$P,RawData!$E:$E,$E110,RawData!$F:$F,"CH"&amp;$D110,RawData!$AF:$AF,$F110))</f>
        <v>1327.08</v>
      </c>
      <c r="H110">
        <f>IF(COUNTIFS(RawData!$E:$E,$E110,RawData!$F:$F,"CH"&amp;$D110,RawData!$AF:$AF,$F110)=0,"",SUMIFS(RawData!$T:$T,RawData!$E:$E,$E110,RawData!$F:$F,"CH"&amp;$D110,RawData!$AF:$AF,$F110))</f>
        <v>54.15</v>
      </c>
      <c r="I110">
        <f>IF(COUNTIFS(RawData!$E:$E,$E110,RawData!$F:$F,"CH"&amp;$D110,RawData!$AF:$AF,$F110)=0,"",SUMIFS(RawData!$Z:$Z,RawData!$E:$E,$E110,RawData!$F:$F,"CH"&amp;$D110,RawData!$AF:$AF,$F110))</f>
        <v>-5.38</v>
      </c>
      <c r="J110">
        <f>IF(COUNTIFS(RawData!$E:$E,$E110,RawData!$F:$F,"CH"&amp;$D110,RawData!$AF:$AF,$F110)=0,"",SUMIFS(RawData!$AA:$AA,RawData!$E:$E,$E110,RawData!$F:$F,"CH"&amp;$D110,RawData!$AF:$AF,$F110))</f>
        <v>-9.77</v>
      </c>
      <c r="K110">
        <f t="shared" si="7"/>
        <v>18.579999999999927</v>
      </c>
    </row>
    <row r="111" spans="1:11" x14ac:dyDescent="0.3">
      <c r="A111" t="s">
        <v>65</v>
      </c>
      <c r="B111" t="str">
        <f>RawData!A111</f>
        <v>48226H40040</v>
      </c>
      <c r="C111" t="str">
        <f>IF(RawData!$B$2="","",RawData!$B$2)</f>
        <v>A2026100620533560886</v>
      </c>
      <c r="D111">
        <f t="shared" si="4"/>
        <v>4</v>
      </c>
      <c r="E111">
        <f t="shared" si="5"/>
        <v>-5</v>
      </c>
      <c r="F111" s="2">
        <f t="shared" si="6"/>
        <v>60</v>
      </c>
      <c r="G111">
        <f>IF(COUNTIFS(RawData!$E:$E,$E111,RawData!$F:$F,"CH"&amp;$D111,RawData!$AF:$AF,$F111)=0,"",SUMIFS(RawData!$P:$P,RawData!$E:$E,$E111,RawData!$F:$F,"CH"&amp;$D111,RawData!$AF:$AF,$F111))</f>
        <v>1327.16</v>
      </c>
      <c r="H111">
        <f>IF(COUNTIFS(RawData!$E:$E,$E111,RawData!$F:$F,"CH"&amp;$D111,RawData!$AF:$AF,$F111)=0,"",SUMIFS(RawData!$T:$T,RawData!$E:$E,$E111,RawData!$F:$F,"CH"&amp;$D111,RawData!$AF:$AF,$F111))</f>
        <v>54.97</v>
      </c>
      <c r="I111">
        <f>IF(COUNTIFS(RawData!$E:$E,$E111,RawData!$F:$F,"CH"&amp;$D111,RawData!$AF:$AF,$F111)=0,"",SUMIFS(RawData!$Z:$Z,RawData!$E:$E,$E111,RawData!$F:$F,"CH"&amp;$D111,RawData!$AF:$AF,$F111))</f>
        <v>-4.95</v>
      </c>
      <c r="J111">
        <f>IF(COUNTIFS(RawData!$E:$E,$E111,RawData!$F:$F,"CH"&amp;$D111,RawData!$AF:$AF,$F111)=0,"",SUMIFS(RawData!$AA:$AA,RawData!$E:$E,$E111,RawData!$F:$F,"CH"&amp;$D111,RawData!$AF:$AF,$F111))</f>
        <v>-9.36</v>
      </c>
      <c r="K111">
        <f t="shared" si="7"/>
        <v>8.0000000000154614E-2</v>
      </c>
    </row>
    <row r="112" spans="1:11" x14ac:dyDescent="0.3">
      <c r="A112" t="s">
        <v>65</v>
      </c>
      <c r="B112" t="str">
        <f>RawData!A112</f>
        <v>48226H40040</v>
      </c>
      <c r="C112" t="str">
        <f>IF(RawData!$B$2="","",RawData!$B$2)</f>
        <v>A2026100620533560886</v>
      </c>
      <c r="D112">
        <f t="shared" si="4"/>
        <v>4</v>
      </c>
      <c r="E112">
        <f t="shared" si="5"/>
        <v>-5</v>
      </c>
      <c r="F112" s="2">
        <f t="shared" si="6"/>
        <v>70</v>
      </c>
      <c r="G112">
        <f>IF(COUNTIFS(RawData!$E:$E,$E112,RawData!$F:$F,"CH"&amp;$D112,RawData!$AF:$AF,$F112)=0,"",SUMIFS(RawData!$P:$P,RawData!$E:$E,$E112,RawData!$F:$F,"CH"&amp;$D112,RawData!$AF:$AF,$F112))</f>
        <v>1327.18</v>
      </c>
      <c r="H112">
        <f>IF(COUNTIFS(RawData!$E:$E,$E112,RawData!$F:$F,"CH"&amp;$D112,RawData!$AF:$AF,$F112)=0,"",SUMIFS(RawData!$T:$T,RawData!$E:$E,$E112,RawData!$F:$F,"CH"&amp;$D112,RawData!$AF:$AF,$F112))</f>
        <v>55.45</v>
      </c>
      <c r="I112">
        <f>IF(COUNTIFS(RawData!$E:$E,$E112,RawData!$F:$F,"CH"&amp;$D112,RawData!$AF:$AF,$F112)=0,"",SUMIFS(RawData!$Z:$Z,RawData!$E:$E,$E112,RawData!$F:$F,"CH"&amp;$D112,RawData!$AF:$AF,$F112))</f>
        <v>-5.01</v>
      </c>
      <c r="J112">
        <f>IF(COUNTIFS(RawData!$E:$E,$E112,RawData!$F:$F,"CH"&amp;$D112,RawData!$AF:$AF,$F112)=0,"",SUMIFS(RawData!$AA:$AA,RawData!$E:$E,$E112,RawData!$F:$F,"CH"&amp;$D112,RawData!$AF:$AF,$F112))</f>
        <v>-9.42</v>
      </c>
      <c r="K112">
        <f t="shared" si="7"/>
        <v>1.999999999998181E-2</v>
      </c>
    </row>
    <row r="113" spans="1:11" x14ac:dyDescent="0.3">
      <c r="A113" t="s">
        <v>65</v>
      </c>
      <c r="B113" t="str">
        <f>RawData!A113</f>
        <v>48226H40040</v>
      </c>
      <c r="C113" t="str">
        <f>IF(RawData!$B$2="","",RawData!$B$2)</f>
        <v>A2026100620533560886</v>
      </c>
      <c r="D113">
        <f t="shared" si="4"/>
        <v>4</v>
      </c>
      <c r="E113">
        <f t="shared" si="5"/>
        <v>-5</v>
      </c>
      <c r="F113" s="2">
        <f t="shared" si="6"/>
        <v>80</v>
      </c>
      <c r="G113">
        <f>IF(COUNTIFS(RawData!$E:$E,$E113,RawData!$F:$F,"CH"&amp;$D113,RawData!$AF:$AF,$F113)=0,"",SUMIFS(RawData!$P:$P,RawData!$E:$E,$E113,RawData!$F:$F,"CH"&amp;$D113,RawData!$AF:$AF,$F113))</f>
        <v>1327.2</v>
      </c>
      <c r="H113">
        <f>IF(COUNTIFS(RawData!$E:$E,$E113,RawData!$F:$F,"CH"&amp;$D113,RawData!$AF:$AF,$F113)=0,"",SUMIFS(RawData!$T:$T,RawData!$E:$E,$E113,RawData!$F:$F,"CH"&amp;$D113,RawData!$AF:$AF,$F113))</f>
        <v>55.99</v>
      </c>
      <c r="I113">
        <f>IF(COUNTIFS(RawData!$E:$E,$E113,RawData!$F:$F,"CH"&amp;$D113,RawData!$AF:$AF,$F113)=0,"",SUMIFS(RawData!$Z:$Z,RawData!$E:$E,$E113,RawData!$F:$F,"CH"&amp;$D113,RawData!$AF:$AF,$F113))</f>
        <v>-5.01</v>
      </c>
      <c r="J113">
        <f>IF(COUNTIFS(RawData!$E:$E,$E113,RawData!$F:$F,"CH"&amp;$D113,RawData!$AF:$AF,$F113)=0,"",SUMIFS(RawData!$AA:$AA,RawData!$E:$E,$E113,RawData!$F:$F,"CH"&amp;$D113,RawData!$AF:$AF,$F113))</f>
        <v>-9.3000000000000007</v>
      </c>
      <c r="K113">
        <f t="shared" si="7"/>
        <v>1.999999999998181E-2</v>
      </c>
    </row>
    <row r="114" spans="1:11" x14ac:dyDescent="0.3">
      <c r="A114" t="s">
        <v>65</v>
      </c>
      <c r="B114" t="str">
        <f>RawData!A114</f>
        <v>48226H40040</v>
      </c>
      <c r="C114" t="str">
        <f>IF(RawData!$B$2="","",RawData!$B$2)</f>
        <v>A2026100620533560886</v>
      </c>
      <c r="D114">
        <f t="shared" si="4"/>
        <v>4</v>
      </c>
      <c r="E114">
        <f t="shared" si="5"/>
        <v>-5</v>
      </c>
      <c r="F114" s="2">
        <f t="shared" si="6"/>
        <v>90</v>
      </c>
      <c r="G114">
        <f>IF(COUNTIFS(RawData!$E:$E,$E114,RawData!$F:$F,"CH"&amp;$D114,RawData!$AF:$AF,$F114)=0,"",SUMIFS(RawData!$P:$P,RawData!$E:$E,$E114,RawData!$F:$F,"CH"&amp;$D114,RawData!$AF:$AF,$F114))</f>
        <v>1327.22</v>
      </c>
      <c r="H114">
        <f>IF(COUNTIFS(RawData!$E:$E,$E114,RawData!$F:$F,"CH"&amp;$D114,RawData!$AF:$AF,$F114)=0,"",SUMIFS(RawData!$T:$T,RawData!$E:$E,$E114,RawData!$F:$F,"CH"&amp;$D114,RawData!$AF:$AF,$F114))</f>
        <v>56.29</v>
      </c>
      <c r="I114">
        <f>IF(COUNTIFS(RawData!$E:$E,$E114,RawData!$F:$F,"CH"&amp;$D114,RawData!$AF:$AF,$F114)=0,"",SUMIFS(RawData!$Z:$Z,RawData!$E:$E,$E114,RawData!$F:$F,"CH"&amp;$D114,RawData!$AF:$AF,$F114))</f>
        <v>-4.95</v>
      </c>
      <c r="J114">
        <f>IF(COUNTIFS(RawData!$E:$E,$E114,RawData!$F:$F,"CH"&amp;$D114,RawData!$AF:$AF,$F114)=0,"",SUMIFS(RawData!$AA:$AA,RawData!$E:$E,$E114,RawData!$F:$F,"CH"&amp;$D114,RawData!$AF:$AF,$F114))</f>
        <v>-9.24</v>
      </c>
      <c r="K114">
        <f t="shared" si="7"/>
        <v>1.999999999998181E-2</v>
      </c>
    </row>
    <row r="115" spans="1:11" x14ac:dyDescent="0.3">
      <c r="A115" t="s">
        <v>65</v>
      </c>
      <c r="B115" t="str">
        <f>RawData!A115</f>
        <v>48226H40040</v>
      </c>
      <c r="C115" t="str">
        <f>IF(RawData!$B$2="","",RawData!$B$2)</f>
        <v>A2026100620533560886</v>
      </c>
      <c r="D115">
        <f t="shared" si="4"/>
        <v>4</v>
      </c>
      <c r="E115">
        <f t="shared" si="5"/>
        <v>-5</v>
      </c>
      <c r="F115" s="2">
        <f t="shared" si="6"/>
        <v>100</v>
      </c>
      <c r="G115">
        <f>IF(COUNTIFS(RawData!$E:$E,$E115,RawData!$F:$F,"CH"&amp;$D115,RawData!$AF:$AF,$F115)=0,"",SUMIFS(RawData!$P:$P,RawData!$E:$E,$E115,RawData!$F:$F,"CH"&amp;$D115,RawData!$AF:$AF,$F115))</f>
        <v>1327.24</v>
      </c>
      <c r="H115">
        <f>IF(COUNTIFS(RawData!$E:$E,$E115,RawData!$F:$F,"CH"&amp;$D115,RawData!$AF:$AF,$F115)=0,"",SUMIFS(RawData!$T:$T,RawData!$E:$E,$E115,RawData!$F:$F,"CH"&amp;$D115,RawData!$AF:$AF,$F115))</f>
        <v>56.66</v>
      </c>
      <c r="I115">
        <f>IF(COUNTIFS(RawData!$E:$E,$E115,RawData!$F:$F,"CH"&amp;$D115,RawData!$AF:$AF,$F115)=0,"",SUMIFS(RawData!$Z:$Z,RawData!$E:$E,$E115,RawData!$F:$F,"CH"&amp;$D115,RawData!$AF:$AF,$F115))</f>
        <v>-5.01</v>
      </c>
      <c r="J115">
        <f>IF(COUNTIFS(RawData!$E:$E,$E115,RawData!$F:$F,"CH"&amp;$D115,RawData!$AF:$AF,$F115)=0,"",SUMIFS(RawData!$AA:$AA,RawData!$E:$E,$E115,RawData!$F:$F,"CH"&amp;$D115,RawData!$AF:$AF,$F115))</f>
        <v>-9.18</v>
      </c>
      <c r="K115">
        <f t="shared" si="7"/>
        <v>1.999999999998181E-2</v>
      </c>
    </row>
    <row r="116" spans="1:11" x14ac:dyDescent="0.3">
      <c r="A116" t="s">
        <v>65</v>
      </c>
      <c r="B116" t="str">
        <f>RawData!A116</f>
        <v>48226H40040</v>
      </c>
      <c r="C116" t="str">
        <f>IF(RawData!$B$2="","",RawData!$B$2)</f>
        <v>A2026100620533560886</v>
      </c>
      <c r="D116">
        <f t="shared" si="4"/>
        <v>4</v>
      </c>
      <c r="E116">
        <f t="shared" si="5"/>
        <v>-5</v>
      </c>
      <c r="F116" s="2">
        <f t="shared" si="6"/>
        <v>110</v>
      </c>
      <c r="G116">
        <f>IF(COUNTIFS(RawData!$E:$E,$E116,RawData!$F:$F,"CH"&amp;$D116,RawData!$AF:$AF,$F116)=0,"",SUMIFS(RawData!$P:$P,RawData!$E:$E,$E116,RawData!$F:$F,"CH"&amp;$D116,RawData!$AF:$AF,$F116))</f>
        <v>1327.26</v>
      </c>
      <c r="H116">
        <f>IF(COUNTIFS(RawData!$E:$E,$E116,RawData!$F:$F,"CH"&amp;$D116,RawData!$AF:$AF,$F116)=0,"",SUMIFS(RawData!$T:$T,RawData!$E:$E,$E116,RawData!$F:$F,"CH"&amp;$D116,RawData!$AF:$AF,$F116))</f>
        <v>56.91</v>
      </c>
      <c r="I116">
        <f>IF(COUNTIFS(RawData!$E:$E,$E116,RawData!$F:$F,"CH"&amp;$D116,RawData!$AF:$AF,$F116)=0,"",SUMIFS(RawData!$Z:$Z,RawData!$E:$E,$E116,RawData!$F:$F,"CH"&amp;$D116,RawData!$AF:$AF,$F116))</f>
        <v>-4.96</v>
      </c>
      <c r="J116">
        <f>IF(COUNTIFS(RawData!$E:$E,$E116,RawData!$F:$F,"CH"&amp;$D116,RawData!$AF:$AF,$F116)=0,"",SUMIFS(RawData!$AA:$AA,RawData!$E:$E,$E116,RawData!$F:$F,"CH"&amp;$D116,RawData!$AF:$AF,$F116))</f>
        <v>-9.1199999999999992</v>
      </c>
      <c r="K116">
        <f t="shared" si="7"/>
        <v>1.999999999998181E-2</v>
      </c>
    </row>
    <row r="117" spans="1:11" x14ac:dyDescent="0.3">
      <c r="A117" t="s">
        <v>65</v>
      </c>
      <c r="B117" t="str">
        <f>RawData!A117</f>
        <v>48226H40040</v>
      </c>
      <c r="C117" t="str">
        <f>IF(RawData!$B$2="","",RawData!$B$2)</f>
        <v>A2026100620533560886</v>
      </c>
      <c r="D117">
        <f t="shared" si="4"/>
        <v>4</v>
      </c>
      <c r="E117">
        <f t="shared" si="5"/>
        <v>-5</v>
      </c>
      <c r="F117" s="2">
        <f t="shared" si="6"/>
        <v>120</v>
      </c>
      <c r="G117">
        <f>IF(COUNTIFS(RawData!$E:$E,$E117,RawData!$F:$F,"CH"&amp;$D117,RawData!$AF:$AF,$F117)=0,"",SUMIFS(RawData!$P:$P,RawData!$E:$E,$E117,RawData!$F:$F,"CH"&amp;$D117,RawData!$AF:$AF,$F117))</f>
        <v>1327.28</v>
      </c>
      <c r="H117">
        <f>IF(COUNTIFS(RawData!$E:$E,$E117,RawData!$F:$F,"CH"&amp;$D117,RawData!$AF:$AF,$F117)=0,"",SUMIFS(RawData!$T:$T,RawData!$E:$E,$E117,RawData!$F:$F,"CH"&amp;$D117,RawData!$AF:$AF,$F117))</f>
        <v>57.13</v>
      </c>
      <c r="I117">
        <f>IF(COUNTIFS(RawData!$E:$E,$E117,RawData!$F:$F,"CH"&amp;$D117,RawData!$AF:$AF,$F117)=0,"",SUMIFS(RawData!$Z:$Z,RawData!$E:$E,$E117,RawData!$F:$F,"CH"&amp;$D117,RawData!$AF:$AF,$F117))</f>
        <v>-4.96</v>
      </c>
      <c r="J117">
        <f>IF(COUNTIFS(RawData!$E:$E,$E117,RawData!$F:$F,"CH"&amp;$D117,RawData!$AF:$AF,$F117)=0,"",SUMIFS(RawData!$AA:$AA,RawData!$E:$E,$E117,RawData!$F:$F,"CH"&amp;$D117,RawData!$AF:$AF,$F117))</f>
        <v>-9.01</v>
      </c>
      <c r="K117">
        <f t="shared" si="7"/>
        <v>1.999999999998181E-2</v>
      </c>
    </row>
    <row r="118" spans="1:11" x14ac:dyDescent="0.3">
      <c r="A118" t="s">
        <v>65</v>
      </c>
      <c r="B118" t="str">
        <f>RawData!A118</f>
        <v>48226H40040</v>
      </c>
      <c r="C118" t="str">
        <f>IF(RawData!$B$2="","",RawData!$B$2)</f>
        <v>A2026100620533560886</v>
      </c>
      <c r="D118">
        <f t="shared" si="4"/>
        <v>4</v>
      </c>
      <c r="E118">
        <f t="shared" si="5"/>
        <v>-5</v>
      </c>
      <c r="F118" s="2">
        <f t="shared" si="6"/>
        <v>130</v>
      </c>
      <c r="G118">
        <f>IF(COUNTIFS(RawData!$E:$E,$E118,RawData!$F:$F,"CH"&amp;$D118,RawData!$AF:$AF,$F118)=0,"",SUMIFS(RawData!$P:$P,RawData!$E:$E,$E118,RawData!$F:$F,"CH"&amp;$D118,RawData!$AF:$AF,$F118))</f>
        <v>1327.3</v>
      </c>
      <c r="H118">
        <f>IF(COUNTIFS(RawData!$E:$E,$E118,RawData!$F:$F,"CH"&amp;$D118,RawData!$AF:$AF,$F118)=0,"",SUMIFS(RawData!$T:$T,RawData!$E:$E,$E118,RawData!$F:$F,"CH"&amp;$D118,RawData!$AF:$AF,$F118))</f>
        <v>57.35</v>
      </c>
      <c r="I118">
        <f>IF(COUNTIFS(RawData!$E:$E,$E118,RawData!$F:$F,"CH"&amp;$D118,RawData!$AF:$AF,$F118)=0,"",SUMIFS(RawData!$Z:$Z,RawData!$E:$E,$E118,RawData!$F:$F,"CH"&amp;$D118,RawData!$AF:$AF,$F118))</f>
        <v>-5.0199999999999996</v>
      </c>
      <c r="J118">
        <f>IF(COUNTIFS(RawData!$E:$E,$E118,RawData!$F:$F,"CH"&amp;$D118,RawData!$AF:$AF,$F118)=0,"",SUMIFS(RawData!$AA:$AA,RawData!$E:$E,$E118,RawData!$F:$F,"CH"&amp;$D118,RawData!$AF:$AF,$F118))</f>
        <v>-9.0399999999999991</v>
      </c>
      <c r="K118">
        <f t="shared" si="7"/>
        <v>1.999999999998181E-2</v>
      </c>
    </row>
    <row r="119" spans="1:11" x14ac:dyDescent="0.3">
      <c r="A119" t="s">
        <v>65</v>
      </c>
      <c r="B119" t="str">
        <f>RawData!A119</f>
        <v>48226H40040</v>
      </c>
      <c r="C119" t="str">
        <f>IF(RawData!$B$2="","",RawData!$B$2)</f>
        <v>A2026100620533560886</v>
      </c>
      <c r="D119">
        <f t="shared" si="4"/>
        <v>4</v>
      </c>
      <c r="E119">
        <f t="shared" si="5"/>
        <v>-5</v>
      </c>
      <c r="F119" s="2">
        <f t="shared" si="6"/>
        <v>140</v>
      </c>
      <c r="G119">
        <f>IF(COUNTIFS(RawData!$E:$E,$E119,RawData!$F:$F,"CH"&amp;$D119,RawData!$AF:$AF,$F119)=0,"",SUMIFS(RawData!$P:$P,RawData!$E:$E,$E119,RawData!$F:$F,"CH"&amp;$D119,RawData!$AF:$AF,$F119))</f>
        <v>1327.34</v>
      </c>
      <c r="H119">
        <f>IF(COUNTIFS(RawData!$E:$E,$E119,RawData!$F:$F,"CH"&amp;$D119,RawData!$AF:$AF,$F119)=0,"",SUMIFS(RawData!$T:$T,RawData!$E:$E,$E119,RawData!$F:$F,"CH"&amp;$D119,RawData!$AF:$AF,$F119))</f>
        <v>57.55</v>
      </c>
      <c r="I119">
        <f>IF(COUNTIFS(RawData!$E:$E,$E119,RawData!$F:$F,"CH"&amp;$D119,RawData!$AF:$AF,$F119)=0,"",SUMIFS(RawData!$Z:$Z,RawData!$E:$E,$E119,RawData!$F:$F,"CH"&amp;$D119,RawData!$AF:$AF,$F119))</f>
        <v>-5</v>
      </c>
      <c r="J119">
        <f>IF(COUNTIFS(RawData!$E:$E,$E119,RawData!$F:$F,"CH"&amp;$D119,RawData!$AF:$AF,$F119)=0,"",SUMIFS(RawData!$AA:$AA,RawData!$E:$E,$E119,RawData!$F:$F,"CH"&amp;$D119,RawData!$AF:$AF,$F119))</f>
        <v>-8.89</v>
      </c>
      <c r="K119">
        <f t="shared" si="7"/>
        <v>3.999999999996362E-2</v>
      </c>
    </row>
    <row r="120" spans="1:11" x14ac:dyDescent="0.3">
      <c r="A120" t="s">
        <v>65</v>
      </c>
      <c r="B120" t="str">
        <f>RawData!A120</f>
        <v>48226H40040</v>
      </c>
      <c r="C120" t="str">
        <f>IF(RawData!$B$2="","",RawData!$B$2)</f>
        <v>A2026100620533560886</v>
      </c>
      <c r="D120">
        <f t="shared" si="4"/>
        <v>4</v>
      </c>
      <c r="E120">
        <f t="shared" si="5"/>
        <v>-5</v>
      </c>
      <c r="F120" s="2">
        <f t="shared" si="6"/>
        <v>150</v>
      </c>
      <c r="G120">
        <f>IF(COUNTIFS(RawData!$E:$E,$E120,RawData!$F:$F,"CH"&amp;$D120,RawData!$AF:$AF,$F120)=0,"",SUMIFS(RawData!$P:$P,RawData!$E:$E,$E120,RawData!$F:$F,"CH"&amp;$D120,RawData!$AF:$AF,$F120))</f>
        <v>1327.36</v>
      </c>
      <c r="H120">
        <f>IF(COUNTIFS(RawData!$E:$E,$E120,RawData!$F:$F,"CH"&amp;$D120,RawData!$AF:$AF,$F120)=0,"",SUMIFS(RawData!$T:$T,RawData!$E:$E,$E120,RawData!$F:$F,"CH"&amp;$D120,RawData!$AF:$AF,$F120))</f>
        <v>57.63</v>
      </c>
      <c r="I120">
        <f>IF(COUNTIFS(RawData!$E:$E,$E120,RawData!$F:$F,"CH"&amp;$D120,RawData!$AF:$AF,$F120)=0,"",SUMIFS(RawData!$Z:$Z,RawData!$E:$E,$E120,RawData!$F:$F,"CH"&amp;$D120,RawData!$AF:$AF,$F120))</f>
        <v>-5</v>
      </c>
      <c r="J120">
        <f>IF(COUNTIFS(RawData!$E:$E,$E120,RawData!$F:$F,"CH"&amp;$D120,RawData!$AF:$AF,$F120)=0,"",SUMIFS(RawData!$AA:$AA,RawData!$E:$E,$E120,RawData!$F:$F,"CH"&amp;$D120,RawData!$AF:$AF,$F120))</f>
        <v>-8.89</v>
      </c>
      <c r="K120">
        <f t="shared" si="7"/>
        <v>1.999999999998181E-2</v>
      </c>
    </row>
    <row r="121" spans="1:11" x14ac:dyDescent="0.3">
      <c r="A121" t="s">
        <v>65</v>
      </c>
      <c r="B121" t="str">
        <f>RawData!A121</f>
        <v>48226H40040</v>
      </c>
      <c r="C121" t="str">
        <f>IF(RawData!$B$2="","",RawData!$B$2)</f>
        <v>A2026100620533560886</v>
      </c>
      <c r="D121">
        <f t="shared" si="4"/>
        <v>4</v>
      </c>
      <c r="E121">
        <f t="shared" si="5"/>
        <v>-5</v>
      </c>
      <c r="F121" s="2">
        <f t="shared" si="6"/>
        <v>160</v>
      </c>
      <c r="G121">
        <f>IF(COUNTIFS(RawData!$E:$E,$E121,RawData!$F:$F,"CH"&amp;$D121,RawData!$AF:$AF,$F121)=0,"",SUMIFS(RawData!$P:$P,RawData!$E:$E,$E121,RawData!$F:$F,"CH"&amp;$D121,RawData!$AF:$AF,$F121))</f>
        <v>1327.38</v>
      </c>
      <c r="H121">
        <f>IF(COUNTIFS(RawData!$E:$E,$E121,RawData!$F:$F,"CH"&amp;$D121,RawData!$AF:$AF,$F121)=0,"",SUMIFS(RawData!$T:$T,RawData!$E:$E,$E121,RawData!$F:$F,"CH"&amp;$D121,RawData!$AF:$AF,$F121))</f>
        <v>57.83</v>
      </c>
      <c r="I121">
        <f>IF(COUNTIFS(RawData!$E:$E,$E121,RawData!$F:$F,"CH"&amp;$D121,RawData!$AF:$AF,$F121)=0,"",SUMIFS(RawData!$Z:$Z,RawData!$E:$E,$E121,RawData!$F:$F,"CH"&amp;$D121,RawData!$AF:$AF,$F121))</f>
        <v>-4.99</v>
      </c>
      <c r="J121">
        <f>IF(COUNTIFS(RawData!$E:$E,$E121,RawData!$F:$F,"CH"&amp;$D121,RawData!$AF:$AF,$F121)=0,"",SUMIFS(RawData!$AA:$AA,RawData!$E:$E,$E121,RawData!$F:$F,"CH"&amp;$D121,RawData!$AF:$AF,$F121))</f>
        <v>-8.8000000000000007</v>
      </c>
      <c r="K121">
        <f t="shared" si="7"/>
        <v>2.0000000000209184E-2</v>
      </c>
    </row>
    <row r="122" spans="1:11" x14ac:dyDescent="0.3">
      <c r="A122" t="s">
        <v>65</v>
      </c>
      <c r="B122" t="str">
        <f>RawData!A122</f>
        <v>48226H40040</v>
      </c>
      <c r="C122" t="str">
        <f>IF(RawData!$B$2="","",RawData!$B$2)</f>
        <v>A2026100620533560886</v>
      </c>
      <c r="D122">
        <f t="shared" si="4"/>
        <v>4</v>
      </c>
      <c r="E122">
        <f t="shared" si="5"/>
        <v>-5</v>
      </c>
      <c r="F122" s="2">
        <f t="shared" si="6"/>
        <v>170</v>
      </c>
      <c r="G122">
        <f>IF(COUNTIFS(RawData!$E:$E,$E122,RawData!$F:$F,"CH"&amp;$D122,RawData!$AF:$AF,$F122)=0,"",SUMIFS(RawData!$P:$P,RawData!$E:$E,$E122,RawData!$F:$F,"CH"&amp;$D122,RawData!$AF:$AF,$F122))</f>
        <v>1327.4</v>
      </c>
      <c r="H122">
        <f>IF(COUNTIFS(RawData!$E:$E,$E122,RawData!$F:$F,"CH"&amp;$D122,RawData!$AF:$AF,$F122)=0,"",SUMIFS(RawData!$T:$T,RawData!$E:$E,$E122,RawData!$F:$F,"CH"&amp;$D122,RawData!$AF:$AF,$F122))</f>
        <v>57.88</v>
      </c>
      <c r="I122">
        <f>IF(COUNTIFS(RawData!$E:$E,$E122,RawData!$F:$F,"CH"&amp;$D122,RawData!$AF:$AF,$F122)=0,"",SUMIFS(RawData!$Z:$Z,RawData!$E:$E,$E122,RawData!$F:$F,"CH"&amp;$D122,RawData!$AF:$AF,$F122))</f>
        <v>-4.9800000000000004</v>
      </c>
      <c r="J122">
        <f>IF(COUNTIFS(RawData!$E:$E,$E122,RawData!$F:$F,"CH"&amp;$D122,RawData!$AF:$AF,$F122)=0,"",SUMIFS(RawData!$AA:$AA,RawData!$E:$E,$E122,RawData!$F:$F,"CH"&amp;$D122,RawData!$AF:$AF,$F122))</f>
        <v>-8.75</v>
      </c>
      <c r="K122">
        <f t="shared" si="7"/>
        <v>1.999999999998181E-2</v>
      </c>
    </row>
    <row r="123" spans="1:11" x14ac:dyDescent="0.3">
      <c r="A123" t="s">
        <v>65</v>
      </c>
      <c r="B123" t="str">
        <f>RawData!A123</f>
        <v>48226H40040</v>
      </c>
      <c r="C123" t="str">
        <f>IF(RawData!$B$2="","",RawData!$B$2)</f>
        <v>A2026100620533560886</v>
      </c>
      <c r="D123">
        <f t="shared" si="4"/>
        <v>4</v>
      </c>
      <c r="E123">
        <f t="shared" si="5"/>
        <v>-5</v>
      </c>
      <c r="F123" s="2">
        <f t="shared" si="6"/>
        <v>180</v>
      </c>
      <c r="G123">
        <f>IF(COUNTIFS(RawData!$E:$E,$E123,RawData!$F:$F,"CH"&amp;$D123,RawData!$AF:$AF,$F123)=0,"",SUMIFS(RawData!$P:$P,RawData!$E:$E,$E123,RawData!$F:$F,"CH"&amp;$D123,RawData!$AF:$AF,$F123))</f>
        <v>1327.42</v>
      </c>
      <c r="H123">
        <f>IF(COUNTIFS(RawData!$E:$E,$E123,RawData!$F:$F,"CH"&amp;$D123,RawData!$AF:$AF,$F123)=0,"",SUMIFS(RawData!$T:$T,RawData!$E:$E,$E123,RawData!$F:$F,"CH"&amp;$D123,RawData!$AF:$AF,$F123))</f>
        <v>58.01</v>
      </c>
      <c r="I123">
        <f>IF(COUNTIFS(RawData!$E:$E,$E123,RawData!$F:$F,"CH"&amp;$D123,RawData!$AF:$AF,$F123)=0,"",SUMIFS(RawData!$Z:$Z,RawData!$E:$E,$E123,RawData!$F:$F,"CH"&amp;$D123,RawData!$AF:$AF,$F123))</f>
        <v>-4.9800000000000004</v>
      </c>
      <c r="J123">
        <f>IF(COUNTIFS(RawData!$E:$E,$E123,RawData!$F:$F,"CH"&amp;$D123,RawData!$AF:$AF,$F123)=0,"",SUMIFS(RawData!$AA:$AA,RawData!$E:$E,$E123,RawData!$F:$F,"CH"&amp;$D123,RawData!$AF:$AF,$F123))</f>
        <v>-8.66</v>
      </c>
      <c r="K123">
        <f t="shared" si="7"/>
        <v>1.999999999998181E-2</v>
      </c>
    </row>
    <row r="124" spans="1:11" x14ac:dyDescent="0.3">
      <c r="A124" t="s">
        <v>65</v>
      </c>
      <c r="B124" t="str">
        <f>RawData!A124</f>
        <v>48226H40040</v>
      </c>
      <c r="C124" t="str">
        <f>IF(RawData!$B$2="","",RawData!$B$2)</f>
        <v>A2026100620533560886</v>
      </c>
      <c r="D124">
        <f t="shared" si="4"/>
        <v>4</v>
      </c>
      <c r="E124">
        <f t="shared" si="5"/>
        <v>-5</v>
      </c>
      <c r="F124" s="2">
        <f t="shared" si="6"/>
        <v>190</v>
      </c>
      <c r="G124">
        <f>IF(COUNTIFS(RawData!$E:$E,$E124,RawData!$F:$F,"CH"&amp;$D124,RawData!$AF:$AF,$F124)=0,"",SUMIFS(RawData!$P:$P,RawData!$E:$E,$E124,RawData!$F:$F,"CH"&amp;$D124,RawData!$AF:$AF,$F124))</f>
        <v>1327.46</v>
      </c>
      <c r="H124">
        <f>IF(COUNTIFS(RawData!$E:$E,$E124,RawData!$F:$F,"CH"&amp;$D124,RawData!$AF:$AF,$F124)=0,"",SUMIFS(RawData!$T:$T,RawData!$E:$E,$E124,RawData!$F:$F,"CH"&amp;$D124,RawData!$AF:$AF,$F124))</f>
        <v>58.11</v>
      </c>
      <c r="I124">
        <f>IF(COUNTIFS(RawData!$E:$E,$E124,RawData!$F:$F,"CH"&amp;$D124,RawData!$AF:$AF,$F124)=0,"",SUMIFS(RawData!$Z:$Z,RawData!$E:$E,$E124,RawData!$F:$F,"CH"&amp;$D124,RawData!$AF:$AF,$F124))</f>
        <v>-5</v>
      </c>
      <c r="J124">
        <f>IF(COUNTIFS(RawData!$E:$E,$E124,RawData!$F:$F,"CH"&amp;$D124,RawData!$AF:$AF,$F124)=0,"",SUMIFS(RawData!$AA:$AA,RawData!$E:$E,$E124,RawData!$F:$F,"CH"&amp;$D124,RawData!$AF:$AF,$F124))</f>
        <v>-8.66</v>
      </c>
      <c r="K124">
        <f t="shared" si="7"/>
        <v>3.999999999996362E-2</v>
      </c>
    </row>
    <row r="125" spans="1:11" x14ac:dyDescent="0.3">
      <c r="A125" t="s">
        <v>65</v>
      </c>
      <c r="B125" t="str">
        <f>RawData!A125</f>
        <v>48226H40040</v>
      </c>
      <c r="C125" t="str">
        <f>IF(RawData!$B$2="","",RawData!$B$2)</f>
        <v>A2026100620533560886</v>
      </c>
      <c r="D125">
        <f t="shared" si="4"/>
        <v>4</v>
      </c>
      <c r="E125">
        <f t="shared" si="5"/>
        <v>-5</v>
      </c>
      <c r="F125" s="2">
        <f t="shared" si="6"/>
        <v>200</v>
      </c>
      <c r="G125">
        <f>IF(COUNTIFS(RawData!$E:$E,$E125,RawData!$F:$F,"CH"&amp;$D125,RawData!$AF:$AF,$F125)=0,"",SUMIFS(RawData!$P:$P,RawData!$E:$E,$E125,RawData!$F:$F,"CH"&amp;$D125,RawData!$AF:$AF,$F125))</f>
        <v>1327.48</v>
      </c>
      <c r="H125">
        <f>IF(COUNTIFS(RawData!$E:$E,$E125,RawData!$F:$F,"CH"&amp;$D125,RawData!$AF:$AF,$F125)=0,"",SUMIFS(RawData!$T:$T,RawData!$E:$E,$E125,RawData!$F:$F,"CH"&amp;$D125,RawData!$AF:$AF,$F125))</f>
        <v>58.15</v>
      </c>
      <c r="I125">
        <f>IF(COUNTIFS(RawData!$E:$E,$E125,RawData!$F:$F,"CH"&amp;$D125,RawData!$AF:$AF,$F125)=0,"",SUMIFS(RawData!$Z:$Z,RawData!$E:$E,$E125,RawData!$F:$F,"CH"&amp;$D125,RawData!$AF:$AF,$F125))</f>
        <v>-4.97</v>
      </c>
      <c r="J125">
        <f>IF(COUNTIFS(RawData!$E:$E,$E125,RawData!$F:$F,"CH"&amp;$D125,RawData!$AF:$AF,$F125)=0,"",SUMIFS(RawData!$AA:$AA,RawData!$E:$E,$E125,RawData!$F:$F,"CH"&amp;$D125,RawData!$AF:$AF,$F125))</f>
        <v>-8.5399999999999991</v>
      </c>
      <c r="K125">
        <f t="shared" si="7"/>
        <v>1.999999999998181E-2</v>
      </c>
    </row>
    <row r="126" spans="1:11" x14ac:dyDescent="0.3">
      <c r="A126" t="s">
        <v>65</v>
      </c>
      <c r="B126" t="str">
        <f>RawData!A126</f>
        <v>48226H40040</v>
      </c>
      <c r="C126" t="str">
        <f>IF(RawData!$B$2="","",RawData!$B$2)</f>
        <v>A2026100620533560886</v>
      </c>
      <c r="D126">
        <f t="shared" si="4"/>
        <v>4</v>
      </c>
      <c r="E126">
        <f t="shared" si="5"/>
        <v>-5</v>
      </c>
      <c r="F126" s="2">
        <f t="shared" si="6"/>
        <v>210</v>
      </c>
      <c r="G126">
        <f>IF(COUNTIFS(RawData!$E:$E,$E126,RawData!$F:$F,"CH"&amp;$D126,RawData!$AF:$AF,$F126)=0,"",SUMIFS(RawData!$P:$P,RawData!$E:$E,$E126,RawData!$F:$F,"CH"&amp;$D126,RawData!$AF:$AF,$F126))</f>
        <v>1327.5</v>
      </c>
      <c r="H126">
        <f>IF(COUNTIFS(RawData!$E:$E,$E126,RawData!$F:$F,"CH"&amp;$D126,RawData!$AF:$AF,$F126)=0,"",SUMIFS(RawData!$T:$T,RawData!$E:$E,$E126,RawData!$F:$F,"CH"&amp;$D126,RawData!$AF:$AF,$F126))</f>
        <v>58.28</v>
      </c>
      <c r="I126">
        <f>IF(COUNTIFS(RawData!$E:$E,$E126,RawData!$F:$F,"CH"&amp;$D126,RawData!$AF:$AF,$F126)=0,"",SUMIFS(RawData!$Z:$Z,RawData!$E:$E,$E126,RawData!$F:$F,"CH"&amp;$D126,RawData!$AF:$AF,$F126))</f>
        <v>-5.0199999999999996</v>
      </c>
      <c r="J126">
        <f>IF(COUNTIFS(RawData!$E:$E,$E126,RawData!$F:$F,"CH"&amp;$D126,RawData!$AF:$AF,$F126)=0,"",SUMIFS(RawData!$AA:$AA,RawData!$E:$E,$E126,RawData!$F:$F,"CH"&amp;$D126,RawData!$AF:$AF,$F126))</f>
        <v>-8.6</v>
      </c>
      <c r="K126">
        <f t="shared" si="7"/>
        <v>1.999999999998181E-2</v>
      </c>
    </row>
    <row r="127" spans="1:11" x14ac:dyDescent="0.3">
      <c r="A127" t="s">
        <v>65</v>
      </c>
      <c r="B127" t="str">
        <f>RawData!A127</f>
        <v>48226H40040</v>
      </c>
      <c r="C127" t="str">
        <f>IF(RawData!$B$2="","",RawData!$B$2)</f>
        <v>A2026100620533560886</v>
      </c>
      <c r="D127">
        <f t="shared" si="4"/>
        <v>4</v>
      </c>
      <c r="E127">
        <f t="shared" si="5"/>
        <v>-5</v>
      </c>
      <c r="F127" s="2">
        <f t="shared" si="6"/>
        <v>220</v>
      </c>
      <c r="G127">
        <f>IF(COUNTIFS(RawData!$E:$E,$E127,RawData!$F:$F,"CH"&amp;$D127,RawData!$AF:$AF,$F127)=0,"",SUMIFS(RawData!$P:$P,RawData!$E:$E,$E127,RawData!$F:$F,"CH"&amp;$D127,RawData!$AF:$AF,$F127))</f>
        <v>1327.54</v>
      </c>
      <c r="H127">
        <f>IF(COUNTIFS(RawData!$E:$E,$E127,RawData!$F:$F,"CH"&amp;$D127,RawData!$AF:$AF,$F127)=0,"",SUMIFS(RawData!$T:$T,RawData!$E:$E,$E127,RawData!$F:$F,"CH"&amp;$D127,RawData!$AF:$AF,$F127))</f>
        <v>58.37</v>
      </c>
      <c r="I127">
        <f>IF(COUNTIFS(RawData!$E:$E,$E127,RawData!$F:$F,"CH"&amp;$D127,RawData!$AF:$AF,$F127)=0,"",SUMIFS(RawData!$Z:$Z,RawData!$E:$E,$E127,RawData!$F:$F,"CH"&amp;$D127,RawData!$AF:$AF,$F127))</f>
        <v>-4.99</v>
      </c>
      <c r="J127">
        <f>IF(COUNTIFS(RawData!$E:$E,$E127,RawData!$F:$F,"CH"&amp;$D127,RawData!$AF:$AF,$F127)=0,"",SUMIFS(RawData!$AA:$AA,RawData!$E:$E,$E127,RawData!$F:$F,"CH"&amp;$D127,RawData!$AF:$AF,$F127))</f>
        <v>-8.4499999999999993</v>
      </c>
      <c r="K127">
        <f t="shared" si="7"/>
        <v>3.999999999996362E-2</v>
      </c>
    </row>
    <row r="128" spans="1:11" x14ac:dyDescent="0.3">
      <c r="A128" t="s">
        <v>65</v>
      </c>
      <c r="B128" t="str">
        <f>RawData!A128</f>
        <v>48226H40040</v>
      </c>
      <c r="C128" t="str">
        <f>IF(RawData!$B$2="","",RawData!$B$2)</f>
        <v>A2026100620533560886</v>
      </c>
      <c r="D128">
        <f t="shared" si="4"/>
        <v>4</v>
      </c>
      <c r="E128">
        <f t="shared" si="5"/>
        <v>-5</v>
      </c>
      <c r="F128" s="2">
        <f t="shared" si="6"/>
        <v>230</v>
      </c>
      <c r="G128">
        <f>IF(COUNTIFS(RawData!$E:$E,$E128,RawData!$F:$F,"CH"&amp;$D128,RawData!$AF:$AF,$F128)=0,"",SUMIFS(RawData!$P:$P,RawData!$E:$E,$E128,RawData!$F:$F,"CH"&amp;$D128,RawData!$AF:$AF,$F128))</f>
        <v>1327.56</v>
      </c>
      <c r="H128">
        <f>IF(COUNTIFS(RawData!$E:$E,$E128,RawData!$F:$F,"CH"&amp;$D128,RawData!$AF:$AF,$F128)=0,"",SUMIFS(RawData!$T:$T,RawData!$E:$E,$E128,RawData!$F:$F,"CH"&amp;$D128,RawData!$AF:$AF,$F128))</f>
        <v>58.46</v>
      </c>
      <c r="I128">
        <f>IF(COUNTIFS(RawData!$E:$E,$E128,RawData!$F:$F,"CH"&amp;$D128,RawData!$AF:$AF,$F128)=0,"",SUMIFS(RawData!$Z:$Z,RawData!$E:$E,$E128,RawData!$F:$F,"CH"&amp;$D128,RawData!$AF:$AF,$F128))</f>
        <v>-5.01</v>
      </c>
      <c r="J128">
        <f>IF(COUNTIFS(RawData!$E:$E,$E128,RawData!$F:$F,"CH"&amp;$D128,RawData!$AF:$AF,$F128)=0,"",SUMIFS(RawData!$AA:$AA,RawData!$E:$E,$E128,RawData!$F:$F,"CH"&amp;$D128,RawData!$AF:$AF,$F128))</f>
        <v>-8.43</v>
      </c>
      <c r="K128">
        <f t="shared" si="7"/>
        <v>1.999999999998181E-2</v>
      </c>
    </row>
    <row r="129" spans="1:11" x14ac:dyDescent="0.3">
      <c r="A129" t="s">
        <v>65</v>
      </c>
      <c r="B129" t="str">
        <f>RawData!A129</f>
        <v>48226H40040</v>
      </c>
      <c r="C129" t="str">
        <f>IF(RawData!$B$2="","",RawData!$B$2)</f>
        <v>A2026100620533560886</v>
      </c>
      <c r="D129">
        <f t="shared" si="4"/>
        <v>4</v>
      </c>
      <c r="E129">
        <f t="shared" si="5"/>
        <v>-5</v>
      </c>
      <c r="F129" s="2">
        <f t="shared" si="6"/>
        <v>240</v>
      </c>
      <c r="G129">
        <f>IF(COUNTIFS(RawData!$E:$E,$E129,RawData!$F:$F,"CH"&amp;$D129,RawData!$AF:$AF,$F129)=0,"",SUMIFS(RawData!$P:$P,RawData!$E:$E,$E129,RawData!$F:$F,"CH"&amp;$D129,RawData!$AF:$AF,$F129))</f>
        <v>1327.6</v>
      </c>
      <c r="H129">
        <f>IF(COUNTIFS(RawData!$E:$E,$E129,RawData!$F:$F,"CH"&amp;$D129,RawData!$AF:$AF,$F129)=0,"",SUMIFS(RawData!$T:$T,RawData!$E:$E,$E129,RawData!$F:$F,"CH"&amp;$D129,RawData!$AF:$AF,$F129))</f>
        <v>58.5</v>
      </c>
      <c r="I129">
        <f>IF(COUNTIFS(RawData!$E:$E,$E129,RawData!$F:$F,"CH"&amp;$D129,RawData!$AF:$AF,$F129)=0,"",SUMIFS(RawData!$Z:$Z,RawData!$E:$E,$E129,RawData!$F:$F,"CH"&amp;$D129,RawData!$AF:$AF,$F129))</f>
        <v>-5</v>
      </c>
      <c r="J129">
        <f>IF(COUNTIFS(RawData!$E:$E,$E129,RawData!$F:$F,"CH"&amp;$D129,RawData!$AF:$AF,$F129)=0,"",SUMIFS(RawData!$AA:$AA,RawData!$E:$E,$E129,RawData!$F:$F,"CH"&amp;$D129,RawData!$AF:$AF,$F129))</f>
        <v>-8.34</v>
      </c>
      <c r="K129">
        <f t="shared" si="7"/>
        <v>3.999999999996362E-2</v>
      </c>
    </row>
    <row r="130" spans="1:11" x14ac:dyDescent="0.3">
      <c r="A130" t="s">
        <v>65</v>
      </c>
      <c r="B130" t="str">
        <f>RawData!A130</f>
        <v>48226H40040</v>
      </c>
      <c r="C130" t="str">
        <f>IF(RawData!$B$2="","",RawData!$B$2)</f>
        <v>A2026100620533560886</v>
      </c>
      <c r="D130">
        <f t="shared" ref="D130:D193" si="8">MOD(INT((ROW()-2)/36),4)+1</f>
        <v>4</v>
      </c>
      <c r="E130">
        <f t="shared" ref="E130:E193" si="9">-5+5*INT((ROW()-2)/144)</f>
        <v>-5</v>
      </c>
      <c r="F130" s="2">
        <f t="shared" ref="F130:F193" si="10">50+10*MOD(ROW()-2,36)</f>
        <v>250</v>
      </c>
      <c r="G130">
        <f>IF(COUNTIFS(RawData!$E:$E,$E130,RawData!$F:$F,"CH"&amp;$D130,RawData!$AF:$AF,$F130)=0,"",SUMIFS(RawData!$P:$P,RawData!$E:$E,$E130,RawData!$F:$F,"CH"&amp;$D130,RawData!$AF:$AF,$F130))</f>
        <v>1327.62</v>
      </c>
      <c r="H130">
        <f>IF(COUNTIFS(RawData!$E:$E,$E130,RawData!$F:$F,"CH"&amp;$D130,RawData!$AF:$AF,$F130)=0,"",SUMIFS(RawData!$T:$T,RawData!$E:$E,$E130,RawData!$F:$F,"CH"&amp;$D130,RawData!$AF:$AF,$F130))</f>
        <v>58.53</v>
      </c>
      <c r="I130">
        <f>IF(COUNTIFS(RawData!$E:$E,$E130,RawData!$F:$F,"CH"&amp;$D130,RawData!$AF:$AF,$F130)=0,"",SUMIFS(RawData!$Z:$Z,RawData!$E:$E,$E130,RawData!$F:$F,"CH"&amp;$D130,RawData!$AF:$AF,$F130))</f>
        <v>-5.03</v>
      </c>
      <c r="J130">
        <f>IF(COUNTIFS(RawData!$E:$E,$E130,RawData!$F:$F,"CH"&amp;$D130,RawData!$AF:$AF,$F130)=0,"",SUMIFS(RawData!$AA:$AA,RawData!$E:$E,$E130,RawData!$F:$F,"CH"&amp;$D130,RawData!$AF:$AF,$F130))</f>
        <v>-8.34</v>
      </c>
      <c r="K130">
        <f t="shared" si="7"/>
        <v>1.999999999998181E-2</v>
      </c>
    </row>
    <row r="131" spans="1:11" x14ac:dyDescent="0.3">
      <c r="A131" t="s">
        <v>65</v>
      </c>
      <c r="B131" t="str">
        <f>RawData!A131</f>
        <v>48226H40040</v>
      </c>
      <c r="C131" t="str">
        <f>IF(RawData!$B$2="","",RawData!$B$2)</f>
        <v>A2026100620533560886</v>
      </c>
      <c r="D131">
        <f t="shared" si="8"/>
        <v>4</v>
      </c>
      <c r="E131">
        <f t="shared" si="9"/>
        <v>-5</v>
      </c>
      <c r="F131" s="2">
        <f t="shared" si="10"/>
        <v>260</v>
      </c>
      <c r="G131">
        <f>IF(COUNTIFS(RawData!$E:$E,$E131,RawData!$F:$F,"CH"&amp;$D131,RawData!$AF:$AF,$F131)=0,"",SUMIFS(RawData!$P:$P,RawData!$E:$E,$E131,RawData!$F:$F,"CH"&amp;$D131,RawData!$AF:$AF,$F131))</f>
        <v>1327.64</v>
      </c>
      <c r="H131">
        <f>IF(COUNTIFS(RawData!$E:$E,$E131,RawData!$F:$F,"CH"&amp;$D131,RawData!$AF:$AF,$F131)=0,"",SUMIFS(RawData!$T:$T,RawData!$E:$E,$E131,RawData!$F:$F,"CH"&amp;$D131,RawData!$AF:$AF,$F131))</f>
        <v>58.59</v>
      </c>
      <c r="I131">
        <f>IF(COUNTIFS(RawData!$E:$E,$E131,RawData!$F:$F,"CH"&amp;$D131,RawData!$AF:$AF,$F131)=0,"",SUMIFS(RawData!$Z:$Z,RawData!$E:$E,$E131,RawData!$F:$F,"CH"&amp;$D131,RawData!$AF:$AF,$F131))</f>
        <v>-4.9400000000000004</v>
      </c>
      <c r="J131">
        <f>IF(COUNTIFS(RawData!$E:$E,$E131,RawData!$F:$F,"CH"&amp;$D131,RawData!$AF:$AF,$F131)=0,"",SUMIFS(RawData!$AA:$AA,RawData!$E:$E,$E131,RawData!$F:$F,"CH"&amp;$D131,RawData!$AF:$AF,$F131))</f>
        <v>-8.2200000000000006</v>
      </c>
      <c r="K131">
        <f t="shared" si="7"/>
        <v>2.0000000000209184E-2</v>
      </c>
    </row>
    <row r="132" spans="1:11" x14ac:dyDescent="0.3">
      <c r="A132" t="s">
        <v>65</v>
      </c>
      <c r="B132" t="str">
        <f>RawData!A132</f>
        <v>48226H40040</v>
      </c>
      <c r="C132" t="str">
        <f>IF(RawData!$B$2="","",RawData!$B$2)</f>
        <v>A2026100620533560886</v>
      </c>
      <c r="D132">
        <f t="shared" si="8"/>
        <v>4</v>
      </c>
      <c r="E132">
        <f t="shared" si="9"/>
        <v>-5</v>
      </c>
      <c r="F132" s="2">
        <f t="shared" si="10"/>
        <v>270</v>
      </c>
      <c r="G132">
        <f>IF(COUNTIFS(RawData!$E:$E,$E132,RawData!$F:$F,"CH"&amp;$D132,RawData!$AF:$AF,$F132)=0,"",SUMIFS(RawData!$P:$P,RawData!$E:$E,$E132,RawData!$F:$F,"CH"&amp;$D132,RawData!$AF:$AF,$F132))</f>
        <v>1327.66</v>
      </c>
      <c r="H132">
        <f>IF(COUNTIFS(RawData!$E:$E,$E132,RawData!$F:$F,"CH"&amp;$D132,RawData!$AF:$AF,$F132)=0,"",SUMIFS(RawData!$T:$T,RawData!$E:$E,$E132,RawData!$F:$F,"CH"&amp;$D132,RawData!$AF:$AF,$F132))</f>
        <v>58.63</v>
      </c>
      <c r="I132">
        <f>IF(COUNTIFS(RawData!$E:$E,$E132,RawData!$F:$F,"CH"&amp;$D132,RawData!$AF:$AF,$F132)=0,"",SUMIFS(RawData!$Z:$Z,RawData!$E:$E,$E132,RawData!$F:$F,"CH"&amp;$D132,RawData!$AF:$AF,$F132))</f>
        <v>-5.01</v>
      </c>
      <c r="J132">
        <f>IF(COUNTIFS(RawData!$E:$E,$E132,RawData!$F:$F,"CH"&amp;$D132,RawData!$AF:$AF,$F132)=0,"",SUMIFS(RawData!$AA:$AA,RawData!$E:$E,$E132,RawData!$F:$F,"CH"&amp;$D132,RawData!$AF:$AF,$F132))</f>
        <v>-8.2200000000000006</v>
      </c>
      <c r="K132">
        <f t="shared" ref="K132:K195" si="11">G132-G131</f>
        <v>1.999999999998181E-2</v>
      </c>
    </row>
    <row r="133" spans="1:11" x14ac:dyDescent="0.3">
      <c r="A133" t="s">
        <v>65</v>
      </c>
      <c r="B133" t="str">
        <f>RawData!A133</f>
        <v>48226H40040</v>
      </c>
      <c r="C133" t="str">
        <f>IF(RawData!$B$2="","",RawData!$B$2)</f>
        <v>A2026100620533560886</v>
      </c>
      <c r="D133">
        <f t="shared" si="8"/>
        <v>4</v>
      </c>
      <c r="E133">
        <f t="shared" si="9"/>
        <v>-5</v>
      </c>
      <c r="F133" s="2">
        <f t="shared" si="10"/>
        <v>280</v>
      </c>
      <c r="G133">
        <f>IF(COUNTIFS(RawData!$E:$E,$E133,RawData!$F:$F,"CH"&amp;$D133,RawData!$AF:$AF,$F133)=0,"",SUMIFS(RawData!$P:$P,RawData!$E:$E,$E133,RawData!$F:$F,"CH"&amp;$D133,RawData!$AF:$AF,$F133))</f>
        <v>1327.7</v>
      </c>
      <c r="H133">
        <f>IF(COUNTIFS(RawData!$E:$E,$E133,RawData!$F:$F,"CH"&amp;$D133,RawData!$AF:$AF,$F133)=0,"",SUMIFS(RawData!$T:$T,RawData!$E:$E,$E133,RawData!$F:$F,"CH"&amp;$D133,RawData!$AF:$AF,$F133))</f>
        <v>58.67</v>
      </c>
      <c r="I133">
        <f>IF(COUNTIFS(RawData!$E:$E,$E133,RawData!$F:$F,"CH"&amp;$D133,RawData!$AF:$AF,$F133)=0,"",SUMIFS(RawData!$Z:$Z,RawData!$E:$E,$E133,RawData!$F:$F,"CH"&amp;$D133,RawData!$AF:$AF,$F133))</f>
        <v>-5.01</v>
      </c>
      <c r="J133">
        <f>IF(COUNTIFS(RawData!$E:$E,$E133,RawData!$F:$F,"CH"&amp;$D133,RawData!$AF:$AF,$F133)=0,"",SUMIFS(RawData!$AA:$AA,RawData!$E:$E,$E133,RawData!$F:$F,"CH"&amp;$D133,RawData!$AF:$AF,$F133))</f>
        <v>-8.16</v>
      </c>
      <c r="K133">
        <f t="shared" si="11"/>
        <v>3.999999999996362E-2</v>
      </c>
    </row>
    <row r="134" spans="1:11" x14ac:dyDescent="0.3">
      <c r="A134" t="s">
        <v>65</v>
      </c>
      <c r="B134" t="str">
        <f>RawData!A134</f>
        <v>48226H40040</v>
      </c>
      <c r="C134" t="str">
        <f>IF(RawData!$B$2="","",RawData!$B$2)</f>
        <v>A2026100620533560886</v>
      </c>
      <c r="D134">
        <f t="shared" si="8"/>
        <v>4</v>
      </c>
      <c r="E134">
        <f t="shared" si="9"/>
        <v>-5</v>
      </c>
      <c r="F134" s="2">
        <f t="shared" si="10"/>
        <v>290</v>
      </c>
      <c r="G134">
        <f>IF(COUNTIFS(RawData!$E:$E,$E134,RawData!$F:$F,"CH"&amp;$D134,RawData!$AF:$AF,$F134)=0,"",SUMIFS(RawData!$P:$P,RawData!$E:$E,$E134,RawData!$F:$F,"CH"&amp;$D134,RawData!$AF:$AF,$F134))</f>
        <v>1327.74</v>
      </c>
      <c r="H134">
        <f>IF(COUNTIFS(RawData!$E:$E,$E134,RawData!$F:$F,"CH"&amp;$D134,RawData!$AF:$AF,$F134)=0,"",SUMIFS(RawData!$T:$T,RawData!$E:$E,$E134,RawData!$F:$F,"CH"&amp;$D134,RawData!$AF:$AF,$F134))</f>
        <v>58.64</v>
      </c>
      <c r="I134">
        <f>IF(COUNTIFS(RawData!$E:$E,$E134,RawData!$F:$F,"CH"&amp;$D134,RawData!$AF:$AF,$F134)=0,"",SUMIFS(RawData!$Z:$Z,RawData!$E:$E,$E134,RawData!$F:$F,"CH"&amp;$D134,RawData!$AF:$AF,$F134))</f>
        <v>-4.9800000000000004</v>
      </c>
      <c r="J134">
        <f>IF(COUNTIFS(RawData!$E:$E,$E134,RawData!$F:$F,"CH"&amp;$D134,RawData!$AF:$AF,$F134)=0,"",SUMIFS(RawData!$AA:$AA,RawData!$E:$E,$E134,RawData!$F:$F,"CH"&amp;$D134,RawData!$AF:$AF,$F134))</f>
        <v>-8.0500000000000007</v>
      </c>
      <c r="K134">
        <f t="shared" si="11"/>
        <v>3.999999999996362E-2</v>
      </c>
    </row>
    <row r="135" spans="1:11" x14ac:dyDescent="0.3">
      <c r="A135" t="s">
        <v>65</v>
      </c>
      <c r="B135" t="str">
        <f>RawData!A135</f>
        <v>48226H40040</v>
      </c>
      <c r="C135" t="str">
        <f>IF(RawData!$B$2="","",RawData!$B$2)</f>
        <v>A2026100620533560886</v>
      </c>
      <c r="D135">
        <f t="shared" si="8"/>
        <v>4</v>
      </c>
      <c r="E135">
        <f t="shared" si="9"/>
        <v>-5</v>
      </c>
      <c r="F135" s="2">
        <f t="shared" si="10"/>
        <v>300</v>
      </c>
      <c r="G135">
        <f>IF(COUNTIFS(RawData!$E:$E,$E135,RawData!$F:$F,"CH"&amp;$D135,RawData!$AF:$AF,$F135)=0,"",SUMIFS(RawData!$P:$P,RawData!$E:$E,$E135,RawData!$F:$F,"CH"&amp;$D135,RawData!$AF:$AF,$F135))</f>
        <v>1327.74</v>
      </c>
      <c r="H135">
        <f>IF(COUNTIFS(RawData!$E:$E,$E135,RawData!$F:$F,"CH"&amp;$D135,RawData!$AF:$AF,$F135)=0,"",SUMIFS(RawData!$T:$T,RawData!$E:$E,$E135,RawData!$F:$F,"CH"&amp;$D135,RawData!$AF:$AF,$F135))</f>
        <v>58.72</v>
      </c>
      <c r="I135">
        <f>IF(COUNTIFS(RawData!$E:$E,$E135,RawData!$F:$F,"CH"&amp;$D135,RawData!$AF:$AF,$F135)=0,"",SUMIFS(RawData!$Z:$Z,RawData!$E:$E,$E135,RawData!$F:$F,"CH"&amp;$D135,RawData!$AF:$AF,$F135))</f>
        <v>-5.0999999999999996</v>
      </c>
      <c r="J135">
        <f>IF(COUNTIFS(RawData!$E:$E,$E135,RawData!$F:$F,"CH"&amp;$D135,RawData!$AF:$AF,$F135)=0,"",SUMIFS(RawData!$AA:$AA,RawData!$E:$E,$E135,RawData!$F:$F,"CH"&amp;$D135,RawData!$AF:$AF,$F135))</f>
        <v>-8.16</v>
      </c>
      <c r="K135">
        <f t="shared" si="11"/>
        <v>0</v>
      </c>
    </row>
    <row r="136" spans="1:11" x14ac:dyDescent="0.3">
      <c r="A136" t="s">
        <v>65</v>
      </c>
      <c r="B136" t="str">
        <f>RawData!A136</f>
        <v>48226H40040</v>
      </c>
      <c r="C136" t="str">
        <f>IF(RawData!$B$2="","",RawData!$B$2)</f>
        <v>A2026100620533560886</v>
      </c>
      <c r="D136">
        <f t="shared" si="8"/>
        <v>4</v>
      </c>
      <c r="E136">
        <f t="shared" si="9"/>
        <v>-5</v>
      </c>
      <c r="F136" s="2">
        <f t="shared" si="10"/>
        <v>310</v>
      </c>
      <c r="G136">
        <f>IF(COUNTIFS(RawData!$E:$E,$E136,RawData!$F:$F,"CH"&amp;$D136,RawData!$AF:$AF,$F136)=0,"",SUMIFS(RawData!$P:$P,RawData!$E:$E,$E136,RawData!$F:$F,"CH"&amp;$D136,RawData!$AF:$AF,$F136))</f>
        <v>1327.8</v>
      </c>
      <c r="H136">
        <f>IF(COUNTIFS(RawData!$E:$E,$E136,RawData!$F:$F,"CH"&amp;$D136,RawData!$AF:$AF,$F136)=0,"",SUMIFS(RawData!$T:$T,RawData!$E:$E,$E136,RawData!$F:$F,"CH"&amp;$D136,RawData!$AF:$AF,$F136))</f>
        <v>58.84</v>
      </c>
      <c r="I136">
        <f>IF(COUNTIFS(RawData!$E:$E,$E136,RawData!$F:$F,"CH"&amp;$D136,RawData!$AF:$AF,$F136)=0,"",SUMIFS(RawData!$Z:$Z,RawData!$E:$E,$E136,RawData!$F:$F,"CH"&amp;$D136,RawData!$AF:$AF,$F136))</f>
        <v>-4.9400000000000004</v>
      </c>
      <c r="J136">
        <f>IF(COUNTIFS(RawData!$E:$E,$E136,RawData!$F:$F,"CH"&amp;$D136,RawData!$AF:$AF,$F136)=0,"",SUMIFS(RawData!$AA:$AA,RawData!$E:$E,$E136,RawData!$F:$F,"CH"&amp;$D136,RawData!$AF:$AF,$F136))</f>
        <v>-7.88</v>
      </c>
      <c r="K136">
        <f t="shared" si="11"/>
        <v>5.999999999994543E-2</v>
      </c>
    </row>
    <row r="137" spans="1:11" x14ac:dyDescent="0.3">
      <c r="A137" t="s">
        <v>65</v>
      </c>
      <c r="B137" t="str">
        <f>RawData!A137</f>
        <v>48226H40040</v>
      </c>
      <c r="C137" t="str">
        <f>IF(RawData!$B$2="","",RawData!$B$2)</f>
        <v>A2026100620533560886</v>
      </c>
      <c r="D137">
        <f t="shared" si="8"/>
        <v>4</v>
      </c>
      <c r="E137">
        <f t="shared" si="9"/>
        <v>-5</v>
      </c>
      <c r="F137" s="2">
        <f t="shared" si="10"/>
        <v>320</v>
      </c>
      <c r="G137">
        <f>IF(COUNTIFS(RawData!$E:$E,$E137,RawData!$F:$F,"CH"&amp;$D137,RawData!$AF:$AF,$F137)=0,"",SUMIFS(RawData!$P:$P,RawData!$E:$E,$E137,RawData!$F:$F,"CH"&amp;$D137,RawData!$AF:$AF,$F137))</f>
        <v>1327.82</v>
      </c>
      <c r="H137">
        <f>IF(COUNTIFS(RawData!$E:$E,$E137,RawData!$F:$F,"CH"&amp;$D137,RawData!$AF:$AF,$F137)=0,"",SUMIFS(RawData!$T:$T,RawData!$E:$E,$E137,RawData!$F:$F,"CH"&amp;$D137,RawData!$AF:$AF,$F137))</f>
        <v>58.77</v>
      </c>
      <c r="I137">
        <f>IF(COUNTIFS(RawData!$E:$E,$E137,RawData!$F:$F,"CH"&amp;$D137,RawData!$AF:$AF,$F137)=0,"",SUMIFS(RawData!$Z:$Z,RawData!$E:$E,$E137,RawData!$F:$F,"CH"&amp;$D137,RawData!$AF:$AF,$F137))</f>
        <v>-4.92</v>
      </c>
      <c r="J137">
        <f>IF(COUNTIFS(RawData!$E:$E,$E137,RawData!$F:$F,"CH"&amp;$D137,RawData!$AF:$AF,$F137)=0,"",SUMIFS(RawData!$AA:$AA,RawData!$E:$E,$E137,RawData!$F:$F,"CH"&amp;$D137,RawData!$AF:$AF,$F137))</f>
        <v>-7.88</v>
      </c>
      <c r="K137">
        <f t="shared" si="11"/>
        <v>1.999999999998181E-2</v>
      </c>
    </row>
    <row r="138" spans="1:11" x14ac:dyDescent="0.3">
      <c r="A138" t="s">
        <v>65</v>
      </c>
      <c r="B138" t="str">
        <f>RawData!A138</f>
        <v>48226H40040</v>
      </c>
      <c r="C138" t="str">
        <f>IF(RawData!$B$2="","",RawData!$B$2)</f>
        <v>A2026100620533560886</v>
      </c>
      <c r="D138">
        <f t="shared" si="8"/>
        <v>4</v>
      </c>
      <c r="E138">
        <f t="shared" si="9"/>
        <v>-5</v>
      </c>
      <c r="F138" s="2">
        <f t="shared" si="10"/>
        <v>330</v>
      </c>
      <c r="G138">
        <f>IF(COUNTIFS(RawData!$E:$E,$E138,RawData!$F:$F,"CH"&amp;$D138,RawData!$AF:$AF,$F138)=0,"",SUMIFS(RawData!$P:$P,RawData!$E:$E,$E138,RawData!$F:$F,"CH"&amp;$D138,RawData!$AF:$AF,$F138))</f>
        <v>1327.84</v>
      </c>
      <c r="H138">
        <f>IF(COUNTIFS(RawData!$E:$E,$E138,RawData!$F:$F,"CH"&amp;$D138,RawData!$AF:$AF,$F138)=0,"",SUMIFS(RawData!$T:$T,RawData!$E:$E,$E138,RawData!$F:$F,"CH"&amp;$D138,RawData!$AF:$AF,$F138))</f>
        <v>58.85</v>
      </c>
      <c r="I138">
        <f>IF(COUNTIFS(RawData!$E:$E,$E138,RawData!$F:$F,"CH"&amp;$D138,RawData!$AF:$AF,$F138)=0,"",SUMIFS(RawData!$Z:$Z,RawData!$E:$E,$E138,RawData!$F:$F,"CH"&amp;$D138,RawData!$AF:$AF,$F138))</f>
        <v>-5.05</v>
      </c>
      <c r="J138">
        <f>IF(COUNTIFS(RawData!$E:$E,$E138,RawData!$F:$F,"CH"&amp;$D138,RawData!$AF:$AF,$F138)=0,"",SUMIFS(RawData!$AA:$AA,RawData!$E:$E,$E138,RawData!$F:$F,"CH"&amp;$D138,RawData!$AF:$AF,$F138))</f>
        <v>-7.96</v>
      </c>
      <c r="K138">
        <f t="shared" si="11"/>
        <v>1.999999999998181E-2</v>
      </c>
    </row>
    <row r="139" spans="1:11" x14ac:dyDescent="0.3">
      <c r="A139" t="s">
        <v>65</v>
      </c>
      <c r="B139" t="str">
        <f>RawData!A139</f>
        <v>48226H40040</v>
      </c>
      <c r="C139" t="str">
        <f>IF(RawData!$B$2="","",RawData!$B$2)</f>
        <v>A2026100620533560886</v>
      </c>
      <c r="D139">
        <f t="shared" si="8"/>
        <v>4</v>
      </c>
      <c r="E139">
        <f t="shared" si="9"/>
        <v>-5</v>
      </c>
      <c r="F139" s="2">
        <f t="shared" si="10"/>
        <v>340</v>
      </c>
      <c r="G139">
        <f>IF(COUNTIFS(RawData!$E:$E,$E139,RawData!$F:$F,"CH"&amp;$D139,RawData!$AF:$AF,$F139)=0,"",SUMIFS(RawData!$P:$P,RawData!$E:$E,$E139,RawData!$F:$F,"CH"&amp;$D139,RawData!$AF:$AF,$F139))</f>
        <v>1327.88</v>
      </c>
      <c r="H139">
        <f>IF(COUNTIFS(RawData!$E:$E,$E139,RawData!$F:$F,"CH"&amp;$D139,RawData!$AF:$AF,$F139)=0,"",SUMIFS(RawData!$T:$T,RawData!$E:$E,$E139,RawData!$F:$F,"CH"&amp;$D139,RawData!$AF:$AF,$F139))</f>
        <v>59.13</v>
      </c>
      <c r="I139">
        <f>IF(COUNTIFS(RawData!$E:$E,$E139,RawData!$F:$F,"CH"&amp;$D139,RawData!$AF:$AF,$F139)=0,"",SUMIFS(RawData!$Z:$Z,RawData!$E:$E,$E139,RawData!$F:$F,"CH"&amp;$D139,RawData!$AF:$AF,$F139))</f>
        <v>-4.97</v>
      </c>
      <c r="J139">
        <f>IF(COUNTIFS(RawData!$E:$E,$E139,RawData!$F:$F,"CH"&amp;$D139,RawData!$AF:$AF,$F139)=0,"",SUMIFS(RawData!$AA:$AA,RawData!$E:$E,$E139,RawData!$F:$F,"CH"&amp;$D139,RawData!$AF:$AF,$F139))</f>
        <v>-7.79</v>
      </c>
      <c r="K139">
        <f t="shared" si="11"/>
        <v>4.0000000000190994E-2</v>
      </c>
    </row>
    <row r="140" spans="1:11" x14ac:dyDescent="0.3">
      <c r="A140" t="s">
        <v>65</v>
      </c>
      <c r="B140" t="str">
        <f>RawData!A140</f>
        <v>48226H40040</v>
      </c>
      <c r="C140" t="str">
        <f>IF(RawData!$B$2="","",RawData!$B$2)</f>
        <v>A2026100620533560886</v>
      </c>
      <c r="D140">
        <f t="shared" si="8"/>
        <v>4</v>
      </c>
      <c r="E140">
        <f t="shared" si="9"/>
        <v>-5</v>
      </c>
      <c r="F140" s="2">
        <f t="shared" si="10"/>
        <v>350</v>
      </c>
      <c r="G140">
        <f>IF(COUNTIFS(RawData!$E:$E,$E140,RawData!$F:$F,"CH"&amp;$D140,RawData!$AF:$AF,$F140)=0,"",SUMIFS(RawData!$P:$P,RawData!$E:$E,$E140,RawData!$F:$F,"CH"&amp;$D140,RawData!$AF:$AF,$F140))</f>
        <v>1327.9</v>
      </c>
      <c r="H140">
        <f>IF(COUNTIFS(RawData!$E:$E,$E140,RawData!$F:$F,"CH"&amp;$D140,RawData!$AF:$AF,$F140)=0,"",SUMIFS(RawData!$T:$T,RawData!$E:$E,$E140,RawData!$F:$F,"CH"&amp;$D140,RawData!$AF:$AF,$F140))</f>
        <v>58.95</v>
      </c>
      <c r="I140">
        <f>IF(COUNTIFS(RawData!$E:$E,$E140,RawData!$F:$F,"CH"&amp;$D140,RawData!$AF:$AF,$F140)=0,"",SUMIFS(RawData!$Z:$Z,RawData!$E:$E,$E140,RawData!$F:$F,"CH"&amp;$D140,RawData!$AF:$AF,$F140))</f>
        <v>-5.0199999999999996</v>
      </c>
      <c r="J140">
        <f>IF(COUNTIFS(RawData!$E:$E,$E140,RawData!$F:$F,"CH"&amp;$D140,RawData!$AF:$AF,$F140)=0,"",SUMIFS(RawData!$AA:$AA,RawData!$E:$E,$E140,RawData!$F:$F,"CH"&amp;$D140,RawData!$AF:$AF,$F140))</f>
        <v>-7.79</v>
      </c>
      <c r="K140">
        <f t="shared" si="11"/>
        <v>1.999999999998181E-2</v>
      </c>
    </row>
    <row r="141" spans="1:11" x14ac:dyDescent="0.3">
      <c r="A141" t="s">
        <v>65</v>
      </c>
      <c r="B141" t="str">
        <f>RawData!A141</f>
        <v>48226H40040</v>
      </c>
      <c r="C141" t="str">
        <f>IF(RawData!$B$2="","",RawData!$B$2)</f>
        <v>A2026100620533560886</v>
      </c>
      <c r="D141">
        <f t="shared" si="8"/>
        <v>4</v>
      </c>
      <c r="E141">
        <f t="shared" si="9"/>
        <v>-5</v>
      </c>
      <c r="F141" s="2">
        <f t="shared" si="10"/>
        <v>360</v>
      </c>
      <c r="G141">
        <f>IF(COUNTIFS(RawData!$E:$E,$E141,RawData!$F:$F,"CH"&amp;$D141,RawData!$AF:$AF,$F141)=0,"",SUMIFS(RawData!$P:$P,RawData!$E:$E,$E141,RawData!$F:$F,"CH"&amp;$D141,RawData!$AF:$AF,$F141))</f>
        <v>1327.96</v>
      </c>
      <c r="H141">
        <f>IF(COUNTIFS(RawData!$E:$E,$E141,RawData!$F:$F,"CH"&amp;$D141,RawData!$AF:$AF,$F141)=0,"",SUMIFS(RawData!$T:$T,RawData!$E:$E,$E141,RawData!$F:$F,"CH"&amp;$D141,RawData!$AF:$AF,$F141))</f>
        <v>59.25</v>
      </c>
      <c r="I141">
        <f>IF(COUNTIFS(RawData!$E:$E,$E141,RawData!$F:$F,"CH"&amp;$D141,RawData!$AF:$AF,$F141)=0,"",SUMIFS(RawData!$Z:$Z,RawData!$E:$E,$E141,RawData!$F:$F,"CH"&amp;$D141,RawData!$AF:$AF,$F141))</f>
        <v>-4.91</v>
      </c>
      <c r="J141">
        <f>IF(COUNTIFS(RawData!$E:$E,$E141,RawData!$F:$F,"CH"&amp;$D141,RawData!$AF:$AF,$F141)=0,"",SUMIFS(RawData!$AA:$AA,RawData!$E:$E,$E141,RawData!$F:$F,"CH"&amp;$D141,RawData!$AF:$AF,$F141))</f>
        <v>-7.62</v>
      </c>
      <c r="K141">
        <f t="shared" si="11"/>
        <v>5.999999999994543E-2</v>
      </c>
    </row>
    <row r="142" spans="1:11" x14ac:dyDescent="0.3">
      <c r="A142" t="s">
        <v>65</v>
      </c>
      <c r="B142" t="str">
        <f>RawData!A142</f>
        <v>48226H40040</v>
      </c>
      <c r="C142" t="str">
        <f>IF(RawData!$B$2="","",RawData!$B$2)</f>
        <v>A2026100620533560886</v>
      </c>
      <c r="D142">
        <f t="shared" si="8"/>
        <v>4</v>
      </c>
      <c r="E142">
        <f t="shared" si="9"/>
        <v>-5</v>
      </c>
      <c r="F142" s="2">
        <f t="shared" si="10"/>
        <v>370</v>
      </c>
      <c r="G142">
        <f>IF(COUNTIFS(RawData!$E:$E,$E142,RawData!$F:$F,"CH"&amp;$D142,RawData!$AF:$AF,$F142)=0,"",SUMIFS(RawData!$P:$P,RawData!$E:$E,$E142,RawData!$F:$F,"CH"&amp;$D142,RawData!$AF:$AF,$F142))</f>
        <v>1328</v>
      </c>
      <c r="H142">
        <f>IF(COUNTIFS(RawData!$E:$E,$E142,RawData!$F:$F,"CH"&amp;$D142,RawData!$AF:$AF,$F142)=0,"",SUMIFS(RawData!$T:$T,RawData!$E:$E,$E142,RawData!$F:$F,"CH"&amp;$D142,RawData!$AF:$AF,$F142))</f>
        <v>58.96</v>
      </c>
      <c r="I142">
        <f>IF(COUNTIFS(RawData!$E:$E,$E142,RawData!$F:$F,"CH"&amp;$D142,RawData!$AF:$AF,$F142)=0,"",SUMIFS(RawData!$Z:$Z,RawData!$E:$E,$E142,RawData!$F:$F,"CH"&amp;$D142,RawData!$AF:$AF,$F142))</f>
        <v>-4.95</v>
      </c>
      <c r="J142">
        <f>IF(COUNTIFS(RawData!$E:$E,$E142,RawData!$F:$F,"CH"&amp;$D142,RawData!$AF:$AF,$F142)=0,"",SUMIFS(RawData!$AA:$AA,RawData!$E:$E,$E142,RawData!$F:$F,"CH"&amp;$D142,RawData!$AF:$AF,$F142))</f>
        <v>-7.59</v>
      </c>
      <c r="K142">
        <f t="shared" si="11"/>
        <v>3.999999999996362E-2</v>
      </c>
    </row>
    <row r="143" spans="1:11" x14ac:dyDescent="0.3">
      <c r="A143" t="s">
        <v>65</v>
      </c>
      <c r="B143" t="str">
        <f>RawData!A143</f>
        <v>48226H40040</v>
      </c>
      <c r="C143" t="str">
        <f>IF(RawData!$B$2="","",RawData!$B$2)</f>
        <v>A2026100620533560886</v>
      </c>
      <c r="D143">
        <f t="shared" si="8"/>
        <v>4</v>
      </c>
      <c r="E143">
        <f t="shared" si="9"/>
        <v>-5</v>
      </c>
      <c r="F143" s="2">
        <f t="shared" si="10"/>
        <v>380</v>
      </c>
      <c r="G143">
        <f>IF(COUNTIFS(RawData!$E:$E,$E143,RawData!$F:$F,"CH"&amp;$D143,RawData!$AF:$AF,$F143)=0,"",SUMIFS(RawData!$P:$P,RawData!$E:$E,$E143,RawData!$F:$F,"CH"&amp;$D143,RawData!$AF:$AF,$F143))</f>
        <v>1328</v>
      </c>
      <c r="H143">
        <f>IF(COUNTIFS(RawData!$E:$E,$E143,RawData!$F:$F,"CH"&amp;$D143,RawData!$AF:$AF,$F143)=0,"",SUMIFS(RawData!$T:$T,RawData!$E:$E,$E143,RawData!$F:$F,"CH"&amp;$D143,RawData!$AF:$AF,$F143))</f>
        <v>59.05</v>
      </c>
      <c r="I143">
        <f>IF(COUNTIFS(RawData!$E:$E,$E143,RawData!$F:$F,"CH"&amp;$D143,RawData!$AF:$AF,$F143)=0,"",SUMIFS(RawData!$Z:$Z,RawData!$E:$E,$E143,RawData!$F:$F,"CH"&amp;$D143,RawData!$AF:$AF,$F143))</f>
        <v>-5.03</v>
      </c>
      <c r="J143">
        <f>IF(COUNTIFS(RawData!$E:$E,$E143,RawData!$F:$F,"CH"&amp;$D143,RawData!$AF:$AF,$F143)=0,"",SUMIFS(RawData!$AA:$AA,RawData!$E:$E,$E143,RawData!$F:$F,"CH"&amp;$D143,RawData!$AF:$AF,$F143))</f>
        <v>-7.62</v>
      </c>
      <c r="K143">
        <f t="shared" si="11"/>
        <v>0</v>
      </c>
    </row>
    <row r="144" spans="1:11" x14ac:dyDescent="0.3">
      <c r="A144" t="s">
        <v>65</v>
      </c>
      <c r="B144" t="str">
        <f>RawData!A144</f>
        <v>48226H40040</v>
      </c>
      <c r="C144" t="str">
        <f>IF(RawData!$B$2="","",RawData!$B$2)</f>
        <v>A2026100620533560886</v>
      </c>
      <c r="D144">
        <f t="shared" si="8"/>
        <v>4</v>
      </c>
      <c r="E144">
        <f t="shared" si="9"/>
        <v>-5</v>
      </c>
      <c r="F144" s="2">
        <f t="shared" si="10"/>
        <v>390</v>
      </c>
      <c r="G144">
        <f>IF(COUNTIFS(RawData!$E:$E,$E144,RawData!$F:$F,"CH"&amp;$D144,RawData!$AF:$AF,$F144)=0,"",SUMIFS(RawData!$P:$P,RawData!$E:$E,$E144,RawData!$F:$F,"CH"&amp;$D144,RawData!$AF:$AF,$F144))</f>
        <v>1328.06</v>
      </c>
      <c r="H144">
        <f>IF(COUNTIFS(RawData!$E:$E,$E144,RawData!$F:$F,"CH"&amp;$D144,RawData!$AF:$AF,$F144)=0,"",SUMIFS(RawData!$T:$T,RawData!$E:$E,$E144,RawData!$F:$F,"CH"&amp;$D144,RawData!$AF:$AF,$F144))</f>
        <v>59.18</v>
      </c>
      <c r="I144">
        <f>IF(COUNTIFS(RawData!$E:$E,$E144,RawData!$F:$F,"CH"&amp;$D144,RawData!$AF:$AF,$F144)=0,"",SUMIFS(RawData!$Z:$Z,RawData!$E:$E,$E144,RawData!$F:$F,"CH"&amp;$D144,RawData!$AF:$AF,$F144))</f>
        <v>-4.96</v>
      </c>
      <c r="J144">
        <f>IF(COUNTIFS(RawData!$E:$E,$E144,RawData!$F:$F,"CH"&amp;$D144,RawData!$AF:$AF,$F144)=0,"",SUMIFS(RawData!$AA:$AA,RawData!$E:$E,$E144,RawData!$F:$F,"CH"&amp;$D144,RawData!$AF:$AF,$F144))</f>
        <v>-7.56</v>
      </c>
      <c r="K144">
        <f t="shared" si="11"/>
        <v>5.999999999994543E-2</v>
      </c>
    </row>
    <row r="145" spans="1:11" x14ac:dyDescent="0.3">
      <c r="A145" t="s">
        <v>65</v>
      </c>
      <c r="B145" t="str">
        <f>RawData!A145</f>
        <v>48226H40040</v>
      </c>
      <c r="C145" t="str">
        <f>IF(RawData!$B$2="","",RawData!$B$2)</f>
        <v>A2026100620533560886</v>
      </c>
      <c r="D145">
        <f t="shared" si="8"/>
        <v>4</v>
      </c>
      <c r="E145">
        <f t="shared" si="9"/>
        <v>-5</v>
      </c>
      <c r="F145" s="2">
        <f t="shared" si="10"/>
        <v>400</v>
      </c>
      <c r="G145">
        <f>IF(COUNTIFS(RawData!$E:$E,$E145,RawData!$F:$F,"CH"&amp;$D145,RawData!$AF:$AF,$F145)=0,"",SUMIFS(RawData!$P:$P,RawData!$E:$E,$E145,RawData!$F:$F,"CH"&amp;$D145,RawData!$AF:$AF,$F145))</f>
        <v>1328.08</v>
      </c>
      <c r="H145">
        <f>IF(COUNTIFS(RawData!$E:$E,$E145,RawData!$F:$F,"CH"&amp;$D145,RawData!$AF:$AF,$F145)=0,"",SUMIFS(RawData!$T:$T,RawData!$E:$E,$E145,RawData!$F:$F,"CH"&amp;$D145,RawData!$AF:$AF,$F145))</f>
        <v>59.17</v>
      </c>
      <c r="I145">
        <f>IF(COUNTIFS(RawData!$E:$E,$E145,RawData!$F:$F,"CH"&amp;$D145,RawData!$AF:$AF,$F145)=0,"",SUMIFS(RawData!$Z:$Z,RawData!$E:$E,$E145,RawData!$F:$F,"CH"&amp;$D145,RawData!$AF:$AF,$F145))</f>
        <v>-4.97</v>
      </c>
      <c r="J145">
        <f>IF(COUNTIFS(RawData!$E:$E,$E145,RawData!$F:$F,"CH"&amp;$D145,RawData!$AF:$AF,$F145)=0,"",SUMIFS(RawData!$AA:$AA,RawData!$E:$E,$E145,RawData!$F:$F,"CH"&amp;$D145,RawData!$AF:$AF,$F145))</f>
        <v>-7.45</v>
      </c>
      <c r="K145">
        <f t="shared" si="11"/>
        <v>1.999999999998181E-2</v>
      </c>
    </row>
    <row r="146" spans="1:11" x14ac:dyDescent="0.3">
      <c r="A146" t="s">
        <v>62</v>
      </c>
      <c r="B146" t="str">
        <f>RawData!A146</f>
        <v>48226H40040</v>
      </c>
      <c r="C146" t="str">
        <f>IF(RawData!$B$2="","",RawData!$B$2)</f>
        <v>A2026100620533560886</v>
      </c>
      <c r="D146">
        <f t="shared" si="8"/>
        <v>1</v>
      </c>
      <c r="E146">
        <f t="shared" si="9"/>
        <v>0</v>
      </c>
      <c r="F146" s="2">
        <f t="shared" si="10"/>
        <v>50</v>
      </c>
      <c r="G146">
        <f>IF(COUNTIFS(RawData!$E:$E,$E146,RawData!$F:$F,"CH"&amp;$D146,RawData!$AF:$AF,$F146)=0,"",SUMIFS(RawData!$P:$P,RawData!$E:$E,$E146,RawData!$F:$F,"CH"&amp;$D146,RawData!$AF:$AF,$F146))</f>
        <v>1267.92</v>
      </c>
      <c r="H146">
        <f>IF(COUNTIFS(RawData!$E:$E,$E146,RawData!$F:$F,"CH"&amp;$D146,RawData!$AF:$AF,$F146)=0,"",SUMIFS(RawData!$T:$T,RawData!$E:$E,$E146,RawData!$F:$F,"CH"&amp;$D146,RawData!$AF:$AF,$F146))</f>
        <v>55.21</v>
      </c>
      <c r="I146">
        <f>IF(COUNTIFS(RawData!$E:$E,$E146,RawData!$F:$F,"CH"&amp;$D146,RawData!$AF:$AF,$F146)=0,"",SUMIFS(RawData!$Z:$Z,RawData!$E:$E,$E146,RawData!$F:$F,"CH"&amp;$D146,RawData!$AF:$AF,$F146))</f>
        <v>-0.23</v>
      </c>
      <c r="J146">
        <f>IF(COUNTIFS(RawData!$E:$E,$E146,RawData!$F:$F,"CH"&amp;$D146,RawData!$AF:$AF,$F146)=0,"",SUMIFS(RawData!$AA:$AA,RawData!$E:$E,$E146,RawData!$F:$F,"CH"&amp;$D146,RawData!$AF:$AF,$F146))</f>
        <v>-4.3600000000000003</v>
      </c>
      <c r="K146">
        <f t="shared" si="11"/>
        <v>-60.159999999999854</v>
      </c>
    </row>
    <row r="147" spans="1:11" x14ac:dyDescent="0.3">
      <c r="A147" t="s">
        <v>62</v>
      </c>
      <c r="B147" t="str">
        <f>RawData!A147</f>
        <v>48226H40040</v>
      </c>
      <c r="C147" t="str">
        <f>IF(RawData!$B$2="","",RawData!$B$2)</f>
        <v>A2026100620533560886</v>
      </c>
      <c r="D147">
        <f t="shared" si="8"/>
        <v>1</v>
      </c>
      <c r="E147">
        <f t="shared" si="9"/>
        <v>0</v>
      </c>
      <c r="F147" s="2">
        <f t="shared" si="10"/>
        <v>60</v>
      </c>
      <c r="G147">
        <f>IF(COUNTIFS(RawData!$E:$E,$E147,RawData!$F:$F,"CH"&amp;$D147,RawData!$AF:$AF,$F147)=0,"",SUMIFS(RawData!$P:$P,RawData!$E:$E,$E147,RawData!$F:$F,"CH"&amp;$D147,RawData!$AF:$AF,$F147))</f>
        <v>1267.92</v>
      </c>
      <c r="H147">
        <f>IF(COUNTIFS(RawData!$E:$E,$E147,RawData!$F:$F,"CH"&amp;$D147,RawData!$AF:$AF,$F147)=0,"",SUMIFS(RawData!$T:$T,RawData!$E:$E,$E147,RawData!$F:$F,"CH"&amp;$D147,RawData!$AF:$AF,$F147))</f>
        <v>56.14</v>
      </c>
      <c r="I147">
        <f>IF(COUNTIFS(RawData!$E:$E,$E147,RawData!$F:$F,"CH"&amp;$D147,RawData!$AF:$AF,$F147)=0,"",SUMIFS(RawData!$Z:$Z,RawData!$E:$E,$E147,RawData!$F:$F,"CH"&amp;$D147,RawData!$AF:$AF,$F147))</f>
        <v>7.0000000000000007E-2</v>
      </c>
      <c r="J147">
        <f>IF(COUNTIFS(RawData!$E:$E,$E147,RawData!$F:$F,"CH"&amp;$D147,RawData!$AF:$AF,$F147)=0,"",SUMIFS(RawData!$AA:$AA,RawData!$E:$E,$E147,RawData!$F:$F,"CH"&amp;$D147,RawData!$AF:$AF,$F147))</f>
        <v>-4.17</v>
      </c>
      <c r="K147">
        <f t="shared" si="11"/>
        <v>0</v>
      </c>
    </row>
    <row r="148" spans="1:11" x14ac:dyDescent="0.3">
      <c r="A148" t="s">
        <v>62</v>
      </c>
      <c r="B148" t="str">
        <f>RawData!A148</f>
        <v>48226H40040</v>
      </c>
      <c r="C148" t="str">
        <f>IF(RawData!$B$2="","",RawData!$B$2)</f>
        <v>A2026100620533560886</v>
      </c>
      <c r="D148">
        <f t="shared" si="8"/>
        <v>1</v>
      </c>
      <c r="E148">
        <f t="shared" si="9"/>
        <v>0</v>
      </c>
      <c r="F148" s="2">
        <f t="shared" si="10"/>
        <v>70</v>
      </c>
      <c r="G148">
        <f>IF(COUNTIFS(RawData!$E:$E,$E148,RawData!$F:$F,"CH"&amp;$D148,RawData!$AF:$AF,$F148)=0,"",SUMIFS(RawData!$P:$P,RawData!$E:$E,$E148,RawData!$F:$F,"CH"&amp;$D148,RawData!$AF:$AF,$F148))</f>
        <v>1267.94</v>
      </c>
      <c r="H148">
        <f>IF(COUNTIFS(RawData!$E:$E,$E148,RawData!$F:$F,"CH"&amp;$D148,RawData!$AF:$AF,$F148)=0,"",SUMIFS(RawData!$T:$T,RawData!$E:$E,$E148,RawData!$F:$F,"CH"&amp;$D148,RawData!$AF:$AF,$F148))</f>
        <v>56.82</v>
      </c>
      <c r="I148">
        <f>IF(COUNTIFS(RawData!$E:$E,$E148,RawData!$F:$F,"CH"&amp;$D148,RawData!$AF:$AF,$F148)=0,"",SUMIFS(RawData!$Z:$Z,RawData!$E:$E,$E148,RawData!$F:$F,"CH"&amp;$D148,RawData!$AF:$AF,$F148))</f>
        <v>-0.01</v>
      </c>
      <c r="J148">
        <f>IF(COUNTIFS(RawData!$E:$E,$E148,RawData!$F:$F,"CH"&amp;$D148,RawData!$AF:$AF,$F148)=0,"",SUMIFS(RawData!$AA:$AA,RawData!$E:$E,$E148,RawData!$F:$F,"CH"&amp;$D148,RawData!$AF:$AF,$F148))</f>
        <v>-4.17</v>
      </c>
      <c r="K148">
        <f t="shared" si="11"/>
        <v>1.999999999998181E-2</v>
      </c>
    </row>
    <row r="149" spans="1:11" x14ac:dyDescent="0.3">
      <c r="A149" t="s">
        <v>62</v>
      </c>
      <c r="B149" t="str">
        <f>RawData!A149</f>
        <v>48226H40040</v>
      </c>
      <c r="C149" t="str">
        <f>IF(RawData!$B$2="","",RawData!$B$2)</f>
        <v>A2026100620533560886</v>
      </c>
      <c r="D149">
        <f t="shared" si="8"/>
        <v>1</v>
      </c>
      <c r="E149">
        <f t="shared" si="9"/>
        <v>0</v>
      </c>
      <c r="F149" s="2">
        <f t="shared" si="10"/>
        <v>80</v>
      </c>
      <c r="G149">
        <f>IF(COUNTIFS(RawData!$E:$E,$E149,RawData!$F:$F,"CH"&amp;$D149,RawData!$AF:$AF,$F149)=0,"",SUMIFS(RawData!$P:$P,RawData!$E:$E,$E149,RawData!$F:$F,"CH"&amp;$D149,RawData!$AF:$AF,$F149))</f>
        <v>1267.96</v>
      </c>
      <c r="H149">
        <f>IF(COUNTIFS(RawData!$E:$E,$E149,RawData!$F:$F,"CH"&amp;$D149,RawData!$AF:$AF,$F149)=0,"",SUMIFS(RawData!$T:$T,RawData!$E:$E,$E149,RawData!$F:$F,"CH"&amp;$D149,RawData!$AF:$AF,$F149))</f>
        <v>57.36</v>
      </c>
      <c r="I149">
        <f>IF(COUNTIFS(RawData!$E:$E,$E149,RawData!$F:$F,"CH"&amp;$D149,RawData!$AF:$AF,$F149)=0,"",SUMIFS(RawData!$Z:$Z,RawData!$E:$E,$E149,RawData!$F:$F,"CH"&amp;$D149,RawData!$AF:$AF,$F149))</f>
        <v>0.01</v>
      </c>
      <c r="J149">
        <f>IF(COUNTIFS(RawData!$E:$E,$E149,RawData!$F:$F,"CH"&amp;$D149,RawData!$AF:$AF,$F149)=0,"",SUMIFS(RawData!$AA:$AA,RawData!$E:$E,$E149,RawData!$F:$F,"CH"&amp;$D149,RawData!$AF:$AF,$F149))</f>
        <v>-4.07</v>
      </c>
      <c r="K149">
        <f t="shared" si="11"/>
        <v>1.999999999998181E-2</v>
      </c>
    </row>
    <row r="150" spans="1:11" x14ac:dyDescent="0.3">
      <c r="A150" t="s">
        <v>62</v>
      </c>
      <c r="B150" t="str">
        <f>RawData!A150</f>
        <v>48226H40040</v>
      </c>
      <c r="C150" t="str">
        <f>IF(RawData!$B$2="","",RawData!$B$2)</f>
        <v>A2026100620533560886</v>
      </c>
      <c r="D150">
        <f t="shared" si="8"/>
        <v>1</v>
      </c>
      <c r="E150">
        <f t="shared" si="9"/>
        <v>0</v>
      </c>
      <c r="F150" s="2">
        <f t="shared" si="10"/>
        <v>90</v>
      </c>
      <c r="G150">
        <f>IF(COUNTIFS(RawData!$E:$E,$E150,RawData!$F:$F,"CH"&amp;$D150,RawData!$AF:$AF,$F150)=0,"",SUMIFS(RawData!$P:$P,RawData!$E:$E,$E150,RawData!$F:$F,"CH"&amp;$D150,RawData!$AF:$AF,$F150))</f>
        <v>1267.98</v>
      </c>
      <c r="H150">
        <f>IF(COUNTIFS(RawData!$E:$E,$E150,RawData!$F:$F,"CH"&amp;$D150,RawData!$AF:$AF,$F150)=0,"",SUMIFS(RawData!$T:$T,RawData!$E:$E,$E150,RawData!$F:$F,"CH"&amp;$D150,RawData!$AF:$AF,$F150))</f>
        <v>57.81</v>
      </c>
      <c r="I150">
        <f>IF(COUNTIFS(RawData!$E:$E,$E150,RawData!$F:$F,"CH"&amp;$D150,RawData!$AF:$AF,$F150)=0,"",SUMIFS(RawData!$Z:$Z,RawData!$E:$E,$E150,RawData!$F:$F,"CH"&amp;$D150,RawData!$AF:$AF,$F150))</f>
        <v>0</v>
      </c>
      <c r="J150">
        <f>IF(COUNTIFS(RawData!$E:$E,$E150,RawData!$F:$F,"CH"&amp;$D150,RawData!$AF:$AF,$F150)=0,"",SUMIFS(RawData!$AA:$AA,RawData!$E:$E,$E150,RawData!$F:$F,"CH"&amp;$D150,RawData!$AF:$AF,$F150))</f>
        <v>-4.04</v>
      </c>
      <c r="K150">
        <f t="shared" si="11"/>
        <v>1.999999999998181E-2</v>
      </c>
    </row>
    <row r="151" spans="1:11" x14ac:dyDescent="0.3">
      <c r="A151" t="s">
        <v>62</v>
      </c>
      <c r="B151" t="str">
        <f>RawData!A151</f>
        <v>48226H40040</v>
      </c>
      <c r="C151" t="str">
        <f>IF(RawData!$B$2="","",RawData!$B$2)</f>
        <v>A2026100620533560886</v>
      </c>
      <c r="D151">
        <f t="shared" si="8"/>
        <v>1</v>
      </c>
      <c r="E151">
        <f t="shared" si="9"/>
        <v>0</v>
      </c>
      <c r="F151" s="2">
        <f t="shared" si="10"/>
        <v>100</v>
      </c>
      <c r="G151">
        <f>IF(COUNTIFS(RawData!$E:$E,$E151,RawData!$F:$F,"CH"&amp;$D151,RawData!$AF:$AF,$F151)=0,"",SUMIFS(RawData!$P:$P,RawData!$E:$E,$E151,RawData!$F:$F,"CH"&amp;$D151,RawData!$AF:$AF,$F151))</f>
        <v>1268</v>
      </c>
      <c r="H151">
        <f>IF(COUNTIFS(RawData!$E:$E,$E151,RawData!$F:$F,"CH"&amp;$D151,RawData!$AF:$AF,$F151)=0,"",SUMIFS(RawData!$T:$T,RawData!$E:$E,$E151,RawData!$F:$F,"CH"&amp;$D151,RawData!$AF:$AF,$F151))</f>
        <v>58.28</v>
      </c>
      <c r="I151">
        <f>IF(COUNTIFS(RawData!$E:$E,$E151,RawData!$F:$F,"CH"&amp;$D151,RawData!$AF:$AF,$F151)=0,"",SUMIFS(RawData!$Z:$Z,RawData!$E:$E,$E151,RawData!$F:$F,"CH"&amp;$D151,RawData!$AF:$AF,$F151))</f>
        <v>0.02</v>
      </c>
      <c r="J151">
        <f>IF(COUNTIFS(RawData!$E:$E,$E151,RawData!$F:$F,"CH"&amp;$D151,RawData!$AF:$AF,$F151)=0,"",SUMIFS(RawData!$AA:$AA,RawData!$E:$E,$E151,RawData!$F:$F,"CH"&amp;$D151,RawData!$AF:$AF,$F151))</f>
        <v>-3.93</v>
      </c>
      <c r="K151">
        <f t="shared" si="11"/>
        <v>1.999999999998181E-2</v>
      </c>
    </row>
    <row r="152" spans="1:11" x14ac:dyDescent="0.3">
      <c r="A152" t="s">
        <v>62</v>
      </c>
      <c r="B152" t="str">
        <f>RawData!A152</f>
        <v>48226H40040</v>
      </c>
      <c r="C152" t="str">
        <f>IF(RawData!$B$2="","",RawData!$B$2)</f>
        <v>A2026100620533560886</v>
      </c>
      <c r="D152">
        <f t="shared" si="8"/>
        <v>1</v>
      </c>
      <c r="E152">
        <f t="shared" si="9"/>
        <v>0</v>
      </c>
      <c r="F152" s="2">
        <f t="shared" si="10"/>
        <v>110</v>
      </c>
      <c r="G152">
        <f>IF(COUNTIFS(RawData!$E:$E,$E152,RawData!$F:$F,"CH"&amp;$D152,RawData!$AF:$AF,$F152)=0,"",SUMIFS(RawData!$P:$P,RawData!$E:$E,$E152,RawData!$F:$F,"CH"&amp;$D152,RawData!$AF:$AF,$F152))</f>
        <v>1268.04</v>
      </c>
      <c r="H152">
        <f>IF(COUNTIFS(RawData!$E:$E,$E152,RawData!$F:$F,"CH"&amp;$D152,RawData!$AF:$AF,$F152)=0,"",SUMIFS(RawData!$T:$T,RawData!$E:$E,$E152,RawData!$F:$F,"CH"&amp;$D152,RawData!$AF:$AF,$F152))</f>
        <v>58.59</v>
      </c>
      <c r="I152">
        <f>IF(COUNTIFS(RawData!$E:$E,$E152,RawData!$F:$F,"CH"&amp;$D152,RawData!$AF:$AF,$F152)=0,"",SUMIFS(RawData!$Z:$Z,RawData!$E:$E,$E152,RawData!$F:$F,"CH"&amp;$D152,RawData!$AF:$AF,$F152))</f>
        <v>0</v>
      </c>
      <c r="J152">
        <f>IF(COUNTIFS(RawData!$E:$E,$E152,RawData!$F:$F,"CH"&amp;$D152,RawData!$AF:$AF,$F152)=0,"",SUMIFS(RawData!$AA:$AA,RawData!$E:$E,$E152,RawData!$F:$F,"CH"&amp;$D152,RawData!$AF:$AF,$F152))</f>
        <v>-3.9</v>
      </c>
      <c r="K152">
        <f t="shared" si="11"/>
        <v>3.999999999996362E-2</v>
      </c>
    </row>
    <row r="153" spans="1:11" x14ac:dyDescent="0.3">
      <c r="A153" t="s">
        <v>62</v>
      </c>
      <c r="B153" t="str">
        <f>RawData!A153</f>
        <v>48226H40040</v>
      </c>
      <c r="C153" t="str">
        <f>IF(RawData!$B$2="","",RawData!$B$2)</f>
        <v>A2026100620533560886</v>
      </c>
      <c r="D153">
        <f t="shared" si="8"/>
        <v>1</v>
      </c>
      <c r="E153">
        <f t="shared" si="9"/>
        <v>0</v>
      </c>
      <c r="F153" s="2">
        <f t="shared" si="10"/>
        <v>120</v>
      </c>
      <c r="G153">
        <f>IF(COUNTIFS(RawData!$E:$E,$E153,RawData!$F:$F,"CH"&amp;$D153,RawData!$AF:$AF,$F153)=0,"",SUMIFS(RawData!$P:$P,RawData!$E:$E,$E153,RawData!$F:$F,"CH"&amp;$D153,RawData!$AF:$AF,$F153))</f>
        <v>1268.04</v>
      </c>
      <c r="H153">
        <f>IF(COUNTIFS(RawData!$E:$E,$E153,RawData!$F:$F,"CH"&amp;$D153,RawData!$AF:$AF,$F153)=0,"",SUMIFS(RawData!$T:$T,RawData!$E:$E,$E153,RawData!$F:$F,"CH"&amp;$D153,RawData!$AF:$AF,$F153))</f>
        <v>58.91</v>
      </c>
      <c r="I153">
        <f>IF(COUNTIFS(RawData!$E:$E,$E153,RawData!$F:$F,"CH"&amp;$D153,RawData!$AF:$AF,$F153)=0,"",SUMIFS(RawData!$Z:$Z,RawData!$E:$E,$E153,RawData!$F:$F,"CH"&amp;$D153,RawData!$AF:$AF,$F153))</f>
        <v>0.02</v>
      </c>
      <c r="J153">
        <f>IF(COUNTIFS(RawData!$E:$E,$E153,RawData!$F:$F,"CH"&amp;$D153,RawData!$AF:$AF,$F153)=0,"",SUMIFS(RawData!$AA:$AA,RawData!$E:$E,$E153,RawData!$F:$F,"CH"&amp;$D153,RawData!$AF:$AF,$F153))</f>
        <v>-3.82</v>
      </c>
      <c r="K153">
        <f t="shared" si="11"/>
        <v>0</v>
      </c>
    </row>
    <row r="154" spans="1:11" x14ac:dyDescent="0.3">
      <c r="A154" t="s">
        <v>62</v>
      </c>
      <c r="B154" t="str">
        <f>RawData!A154</f>
        <v>48226H40040</v>
      </c>
      <c r="C154" t="str">
        <f>IF(RawData!$B$2="","",RawData!$B$2)</f>
        <v>A2026100620533560886</v>
      </c>
      <c r="D154">
        <f t="shared" si="8"/>
        <v>1</v>
      </c>
      <c r="E154">
        <f t="shared" si="9"/>
        <v>0</v>
      </c>
      <c r="F154" s="2">
        <f t="shared" si="10"/>
        <v>130</v>
      </c>
      <c r="G154">
        <f>IF(COUNTIFS(RawData!$E:$E,$E154,RawData!$F:$F,"CH"&amp;$D154,RawData!$AF:$AF,$F154)=0,"",SUMIFS(RawData!$P:$P,RawData!$E:$E,$E154,RawData!$F:$F,"CH"&amp;$D154,RawData!$AF:$AF,$F154))</f>
        <v>1268.08</v>
      </c>
      <c r="H154">
        <f>IF(COUNTIFS(RawData!$E:$E,$E154,RawData!$F:$F,"CH"&amp;$D154,RawData!$AF:$AF,$F154)=0,"",SUMIFS(RawData!$T:$T,RawData!$E:$E,$E154,RawData!$F:$F,"CH"&amp;$D154,RawData!$AF:$AF,$F154))</f>
        <v>59.14</v>
      </c>
      <c r="I154">
        <f>IF(COUNTIFS(RawData!$E:$E,$E154,RawData!$F:$F,"CH"&amp;$D154,RawData!$AF:$AF,$F154)=0,"",SUMIFS(RawData!$Z:$Z,RawData!$E:$E,$E154,RawData!$F:$F,"CH"&amp;$D154,RawData!$AF:$AF,$F154))</f>
        <v>0.02</v>
      </c>
      <c r="J154">
        <f>IF(COUNTIFS(RawData!$E:$E,$E154,RawData!$F:$F,"CH"&amp;$D154,RawData!$AF:$AF,$F154)=0,"",SUMIFS(RawData!$AA:$AA,RawData!$E:$E,$E154,RawData!$F:$F,"CH"&amp;$D154,RawData!$AF:$AF,$F154))</f>
        <v>-3.79</v>
      </c>
      <c r="K154">
        <f t="shared" si="11"/>
        <v>3.999999999996362E-2</v>
      </c>
    </row>
    <row r="155" spans="1:11" x14ac:dyDescent="0.3">
      <c r="A155" t="s">
        <v>62</v>
      </c>
      <c r="B155" t="str">
        <f>RawData!A155</f>
        <v>48226H40040</v>
      </c>
      <c r="C155" t="str">
        <f>IF(RawData!$B$2="","",RawData!$B$2)</f>
        <v>A2026100620533560886</v>
      </c>
      <c r="D155">
        <f t="shared" si="8"/>
        <v>1</v>
      </c>
      <c r="E155">
        <f t="shared" si="9"/>
        <v>0</v>
      </c>
      <c r="F155" s="2">
        <f t="shared" si="10"/>
        <v>140</v>
      </c>
      <c r="G155">
        <f>IF(COUNTIFS(RawData!$E:$E,$E155,RawData!$F:$F,"CH"&amp;$D155,RawData!$AF:$AF,$F155)=0,"",SUMIFS(RawData!$P:$P,RawData!$E:$E,$E155,RawData!$F:$F,"CH"&amp;$D155,RawData!$AF:$AF,$F155))</f>
        <v>1268.08</v>
      </c>
      <c r="H155">
        <f>IF(COUNTIFS(RawData!$E:$E,$E155,RawData!$F:$F,"CH"&amp;$D155,RawData!$AF:$AF,$F155)=0,"",SUMIFS(RawData!$T:$T,RawData!$E:$E,$E155,RawData!$F:$F,"CH"&amp;$D155,RawData!$AF:$AF,$F155))</f>
        <v>59.59</v>
      </c>
      <c r="I155">
        <f>IF(COUNTIFS(RawData!$E:$E,$E155,RawData!$F:$F,"CH"&amp;$D155,RawData!$AF:$AF,$F155)=0,"",SUMIFS(RawData!$Z:$Z,RawData!$E:$E,$E155,RawData!$F:$F,"CH"&amp;$D155,RawData!$AF:$AF,$F155))</f>
        <v>0.02</v>
      </c>
      <c r="J155">
        <f>IF(COUNTIFS(RawData!$E:$E,$E155,RawData!$F:$F,"CH"&amp;$D155,RawData!$AF:$AF,$F155)=0,"",SUMIFS(RawData!$AA:$AA,RawData!$E:$E,$E155,RawData!$F:$F,"CH"&amp;$D155,RawData!$AF:$AF,$F155))</f>
        <v>-3.71</v>
      </c>
      <c r="K155">
        <f t="shared" si="11"/>
        <v>0</v>
      </c>
    </row>
    <row r="156" spans="1:11" x14ac:dyDescent="0.3">
      <c r="A156" t="s">
        <v>62</v>
      </c>
      <c r="B156" t="str">
        <f>RawData!A156</f>
        <v>48226H40040</v>
      </c>
      <c r="C156" t="str">
        <f>IF(RawData!$B$2="","",RawData!$B$2)</f>
        <v>A2026100620533560886</v>
      </c>
      <c r="D156">
        <f t="shared" si="8"/>
        <v>1</v>
      </c>
      <c r="E156">
        <f t="shared" si="9"/>
        <v>0</v>
      </c>
      <c r="F156" s="2">
        <f t="shared" si="10"/>
        <v>150</v>
      </c>
      <c r="G156">
        <f>IF(COUNTIFS(RawData!$E:$E,$E156,RawData!$F:$F,"CH"&amp;$D156,RawData!$AF:$AF,$F156)=0,"",SUMIFS(RawData!$P:$P,RawData!$E:$E,$E156,RawData!$F:$F,"CH"&amp;$D156,RawData!$AF:$AF,$F156))</f>
        <v>1268.1199999999999</v>
      </c>
      <c r="H156">
        <f>IF(COUNTIFS(RawData!$E:$E,$E156,RawData!$F:$F,"CH"&amp;$D156,RawData!$AF:$AF,$F156)=0,"",SUMIFS(RawData!$T:$T,RawData!$E:$E,$E156,RawData!$F:$F,"CH"&amp;$D156,RawData!$AF:$AF,$F156))</f>
        <v>59.81</v>
      </c>
      <c r="I156">
        <f>IF(COUNTIFS(RawData!$E:$E,$E156,RawData!$F:$F,"CH"&amp;$D156,RawData!$AF:$AF,$F156)=0,"",SUMIFS(RawData!$Z:$Z,RawData!$E:$E,$E156,RawData!$F:$F,"CH"&amp;$D156,RawData!$AF:$AF,$F156))</f>
        <v>0</v>
      </c>
      <c r="J156">
        <f>IF(COUNTIFS(RawData!$E:$E,$E156,RawData!$F:$F,"CH"&amp;$D156,RawData!$AF:$AF,$F156)=0,"",SUMIFS(RawData!$AA:$AA,RawData!$E:$E,$E156,RawData!$F:$F,"CH"&amp;$D156,RawData!$AF:$AF,$F156))</f>
        <v>-3.69</v>
      </c>
      <c r="K156">
        <f t="shared" si="11"/>
        <v>3.999999999996362E-2</v>
      </c>
    </row>
    <row r="157" spans="1:11" x14ac:dyDescent="0.3">
      <c r="A157" t="s">
        <v>62</v>
      </c>
      <c r="B157" t="str">
        <f>RawData!A157</f>
        <v>48226H40040</v>
      </c>
      <c r="C157" t="str">
        <f>IF(RawData!$B$2="","",RawData!$B$2)</f>
        <v>A2026100620533560886</v>
      </c>
      <c r="D157">
        <f t="shared" si="8"/>
        <v>1</v>
      </c>
      <c r="E157">
        <f t="shared" si="9"/>
        <v>0</v>
      </c>
      <c r="F157" s="2">
        <f t="shared" si="10"/>
        <v>160</v>
      </c>
      <c r="G157">
        <f>IF(COUNTIFS(RawData!$E:$E,$E157,RawData!$F:$F,"CH"&amp;$D157,RawData!$AF:$AF,$F157)=0,"",SUMIFS(RawData!$P:$P,RawData!$E:$E,$E157,RawData!$F:$F,"CH"&amp;$D157,RawData!$AF:$AF,$F157))</f>
        <v>1268.1400000000001</v>
      </c>
      <c r="H157">
        <f>IF(COUNTIFS(RawData!$E:$E,$E157,RawData!$F:$F,"CH"&amp;$D157,RawData!$AF:$AF,$F157)=0,"",SUMIFS(RawData!$T:$T,RawData!$E:$E,$E157,RawData!$F:$F,"CH"&amp;$D157,RawData!$AF:$AF,$F157))</f>
        <v>59.99</v>
      </c>
      <c r="I157">
        <f>IF(COUNTIFS(RawData!$E:$E,$E157,RawData!$F:$F,"CH"&amp;$D157,RawData!$AF:$AF,$F157)=0,"",SUMIFS(RawData!$Z:$Z,RawData!$E:$E,$E157,RawData!$F:$F,"CH"&amp;$D157,RawData!$AF:$AF,$F157))</f>
        <v>-0.01</v>
      </c>
      <c r="J157">
        <f>IF(COUNTIFS(RawData!$E:$E,$E157,RawData!$F:$F,"CH"&amp;$D157,RawData!$AF:$AF,$F157)=0,"",SUMIFS(RawData!$AA:$AA,RawData!$E:$E,$E157,RawData!$F:$F,"CH"&amp;$D157,RawData!$AF:$AF,$F157))</f>
        <v>-3.63</v>
      </c>
      <c r="K157">
        <f t="shared" si="11"/>
        <v>2.0000000000209184E-2</v>
      </c>
    </row>
    <row r="158" spans="1:11" x14ac:dyDescent="0.3">
      <c r="A158" t="s">
        <v>62</v>
      </c>
      <c r="B158" t="str">
        <f>RawData!A158</f>
        <v>48226H40040</v>
      </c>
      <c r="C158" t="str">
        <f>IF(RawData!$B$2="","",RawData!$B$2)</f>
        <v>A2026100620533560886</v>
      </c>
      <c r="D158">
        <f t="shared" si="8"/>
        <v>1</v>
      </c>
      <c r="E158">
        <f t="shared" si="9"/>
        <v>0</v>
      </c>
      <c r="F158" s="2">
        <f t="shared" si="10"/>
        <v>170</v>
      </c>
      <c r="G158">
        <f>IF(COUNTIFS(RawData!$E:$E,$E158,RawData!$F:$F,"CH"&amp;$D158,RawData!$AF:$AF,$F158)=0,"",SUMIFS(RawData!$P:$P,RawData!$E:$E,$E158,RawData!$F:$F,"CH"&amp;$D158,RawData!$AF:$AF,$F158))</f>
        <v>1268.1600000000001</v>
      </c>
      <c r="H158">
        <f>IF(COUNTIFS(RawData!$E:$E,$E158,RawData!$F:$F,"CH"&amp;$D158,RawData!$AF:$AF,$F158)=0,"",SUMIFS(RawData!$T:$T,RawData!$E:$E,$E158,RawData!$F:$F,"CH"&amp;$D158,RawData!$AF:$AF,$F158))</f>
        <v>60.07</v>
      </c>
      <c r="I158">
        <f>IF(COUNTIFS(RawData!$E:$E,$E158,RawData!$F:$F,"CH"&amp;$D158,RawData!$AF:$AF,$F158)=0,"",SUMIFS(RawData!$Z:$Z,RawData!$E:$E,$E158,RawData!$F:$F,"CH"&amp;$D158,RawData!$AF:$AF,$F158))</f>
        <v>0.03</v>
      </c>
      <c r="J158">
        <f>IF(COUNTIFS(RawData!$E:$E,$E158,RawData!$F:$F,"CH"&amp;$D158,RawData!$AF:$AF,$F158)=0,"",SUMIFS(RawData!$AA:$AA,RawData!$E:$E,$E158,RawData!$F:$F,"CH"&amp;$D158,RawData!$AF:$AF,$F158))</f>
        <v>-3.55</v>
      </c>
      <c r="K158">
        <f t="shared" si="11"/>
        <v>1.999999999998181E-2</v>
      </c>
    </row>
    <row r="159" spans="1:11" x14ac:dyDescent="0.3">
      <c r="A159" t="s">
        <v>62</v>
      </c>
      <c r="B159" t="str">
        <f>RawData!A159</f>
        <v>48226H40040</v>
      </c>
      <c r="C159" t="str">
        <f>IF(RawData!$B$2="","",RawData!$B$2)</f>
        <v>A2026100620533560886</v>
      </c>
      <c r="D159">
        <f t="shared" si="8"/>
        <v>1</v>
      </c>
      <c r="E159">
        <f t="shared" si="9"/>
        <v>0</v>
      </c>
      <c r="F159" s="2">
        <f t="shared" si="10"/>
        <v>180</v>
      </c>
      <c r="G159">
        <f>IF(COUNTIFS(RawData!$E:$E,$E159,RawData!$F:$F,"CH"&amp;$D159,RawData!$AF:$AF,$F159)=0,"",SUMIFS(RawData!$P:$P,RawData!$E:$E,$E159,RawData!$F:$F,"CH"&amp;$D159,RawData!$AF:$AF,$F159))</f>
        <v>1268.18</v>
      </c>
      <c r="H159">
        <f>IF(COUNTIFS(RawData!$E:$E,$E159,RawData!$F:$F,"CH"&amp;$D159,RawData!$AF:$AF,$F159)=0,"",SUMIFS(RawData!$T:$T,RawData!$E:$E,$E159,RawData!$F:$F,"CH"&amp;$D159,RawData!$AF:$AF,$F159))</f>
        <v>60.2</v>
      </c>
      <c r="I159">
        <f>IF(COUNTIFS(RawData!$E:$E,$E159,RawData!$F:$F,"CH"&amp;$D159,RawData!$AF:$AF,$F159)=0,"",SUMIFS(RawData!$Z:$Z,RawData!$E:$E,$E159,RawData!$F:$F,"CH"&amp;$D159,RawData!$AF:$AF,$F159))</f>
        <v>-0.04</v>
      </c>
      <c r="J159">
        <f>IF(COUNTIFS(RawData!$E:$E,$E159,RawData!$F:$F,"CH"&amp;$D159,RawData!$AF:$AF,$F159)=0,"",SUMIFS(RawData!$AA:$AA,RawData!$E:$E,$E159,RawData!$F:$F,"CH"&amp;$D159,RawData!$AF:$AF,$F159))</f>
        <v>-3.52</v>
      </c>
      <c r="K159">
        <f t="shared" si="11"/>
        <v>1.999999999998181E-2</v>
      </c>
    </row>
    <row r="160" spans="1:11" x14ac:dyDescent="0.3">
      <c r="A160" t="s">
        <v>62</v>
      </c>
      <c r="B160" t="str">
        <f>RawData!A160</f>
        <v>48226H40040</v>
      </c>
      <c r="C160" t="str">
        <f>IF(RawData!$B$2="","",RawData!$B$2)</f>
        <v>A2026100620533560886</v>
      </c>
      <c r="D160">
        <f t="shared" si="8"/>
        <v>1</v>
      </c>
      <c r="E160">
        <f t="shared" si="9"/>
        <v>0</v>
      </c>
      <c r="F160" s="2">
        <f t="shared" si="10"/>
        <v>190</v>
      </c>
      <c r="G160">
        <f>IF(COUNTIFS(RawData!$E:$E,$E160,RawData!$F:$F,"CH"&amp;$D160,RawData!$AF:$AF,$F160)=0,"",SUMIFS(RawData!$P:$P,RawData!$E:$E,$E160,RawData!$F:$F,"CH"&amp;$D160,RawData!$AF:$AF,$F160))</f>
        <v>1268.2</v>
      </c>
      <c r="H160">
        <f>IF(COUNTIFS(RawData!$E:$E,$E160,RawData!$F:$F,"CH"&amp;$D160,RawData!$AF:$AF,$F160)=0,"",SUMIFS(RawData!$T:$T,RawData!$E:$E,$E160,RawData!$F:$F,"CH"&amp;$D160,RawData!$AF:$AF,$F160))</f>
        <v>61.26</v>
      </c>
      <c r="I160">
        <f>IF(COUNTIFS(RawData!$E:$E,$E160,RawData!$F:$F,"CH"&amp;$D160,RawData!$AF:$AF,$F160)=0,"",SUMIFS(RawData!$Z:$Z,RawData!$E:$E,$E160,RawData!$F:$F,"CH"&amp;$D160,RawData!$AF:$AF,$F160))</f>
        <v>0</v>
      </c>
      <c r="J160">
        <f>IF(COUNTIFS(RawData!$E:$E,$E160,RawData!$F:$F,"CH"&amp;$D160,RawData!$AF:$AF,$F160)=0,"",SUMIFS(RawData!$AA:$AA,RawData!$E:$E,$E160,RawData!$F:$F,"CH"&amp;$D160,RawData!$AF:$AF,$F160))</f>
        <v>-3.42</v>
      </c>
      <c r="K160">
        <f t="shared" si="11"/>
        <v>1.999999999998181E-2</v>
      </c>
    </row>
    <row r="161" spans="1:11" x14ac:dyDescent="0.3">
      <c r="A161" t="s">
        <v>62</v>
      </c>
      <c r="B161" t="str">
        <f>RawData!A161</f>
        <v>48226H40040</v>
      </c>
      <c r="C161" t="str">
        <f>IF(RawData!$B$2="","",RawData!$B$2)</f>
        <v>A2026100620533560886</v>
      </c>
      <c r="D161">
        <f t="shared" si="8"/>
        <v>1</v>
      </c>
      <c r="E161">
        <f t="shared" si="9"/>
        <v>0</v>
      </c>
      <c r="F161" s="2">
        <f t="shared" si="10"/>
        <v>200</v>
      </c>
      <c r="G161">
        <f>IF(COUNTIFS(RawData!$E:$E,$E161,RawData!$F:$F,"CH"&amp;$D161,RawData!$AF:$AF,$F161)=0,"",SUMIFS(RawData!$P:$P,RawData!$E:$E,$E161,RawData!$F:$F,"CH"&amp;$D161,RawData!$AF:$AF,$F161))</f>
        <v>1268.22</v>
      </c>
      <c r="H161">
        <f>IF(COUNTIFS(RawData!$E:$E,$E161,RawData!$F:$F,"CH"&amp;$D161,RawData!$AF:$AF,$F161)=0,"",SUMIFS(RawData!$T:$T,RawData!$E:$E,$E161,RawData!$F:$F,"CH"&amp;$D161,RawData!$AF:$AF,$F161))</f>
        <v>61.32</v>
      </c>
      <c r="I161">
        <f>IF(COUNTIFS(RawData!$E:$E,$E161,RawData!$F:$F,"CH"&amp;$D161,RawData!$AF:$AF,$F161)=0,"",SUMIFS(RawData!$Z:$Z,RawData!$E:$E,$E161,RawData!$F:$F,"CH"&amp;$D161,RawData!$AF:$AF,$F161))</f>
        <v>-0.02</v>
      </c>
      <c r="J161">
        <f>IF(COUNTIFS(RawData!$E:$E,$E161,RawData!$F:$F,"CH"&amp;$D161,RawData!$AF:$AF,$F161)=0,"",SUMIFS(RawData!$AA:$AA,RawData!$E:$E,$E161,RawData!$F:$F,"CH"&amp;$D161,RawData!$AF:$AF,$F161))</f>
        <v>-3.42</v>
      </c>
      <c r="K161">
        <f t="shared" si="11"/>
        <v>1.999999999998181E-2</v>
      </c>
    </row>
    <row r="162" spans="1:11" x14ac:dyDescent="0.3">
      <c r="A162" t="s">
        <v>62</v>
      </c>
      <c r="B162" t="str">
        <f>RawData!A162</f>
        <v>48226H40040</v>
      </c>
      <c r="C162" t="str">
        <f>IF(RawData!$B$2="","",RawData!$B$2)</f>
        <v>A2026100620533560886</v>
      </c>
      <c r="D162">
        <f t="shared" si="8"/>
        <v>1</v>
      </c>
      <c r="E162">
        <f t="shared" si="9"/>
        <v>0</v>
      </c>
      <c r="F162" s="2">
        <f t="shared" si="10"/>
        <v>210</v>
      </c>
      <c r="G162">
        <f>IF(COUNTIFS(RawData!$E:$E,$E162,RawData!$F:$F,"CH"&amp;$D162,RawData!$AF:$AF,$F162)=0,"",SUMIFS(RawData!$P:$P,RawData!$E:$E,$E162,RawData!$F:$F,"CH"&amp;$D162,RawData!$AF:$AF,$F162))</f>
        <v>1268.24</v>
      </c>
      <c r="H162">
        <f>IF(COUNTIFS(RawData!$E:$E,$E162,RawData!$F:$F,"CH"&amp;$D162,RawData!$AF:$AF,$F162)=0,"",SUMIFS(RawData!$T:$T,RawData!$E:$E,$E162,RawData!$F:$F,"CH"&amp;$D162,RawData!$AF:$AF,$F162))</f>
        <v>61.54</v>
      </c>
      <c r="I162">
        <f>IF(COUNTIFS(RawData!$E:$E,$E162,RawData!$F:$F,"CH"&amp;$D162,RawData!$AF:$AF,$F162)=0,"",SUMIFS(RawData!$Z:$Z,RawData!$E:$E,$E162,RawData!$F:$F,"CH"&amp;$D162,RawData!$AF:$AF,$F162))</f>
        <v>0.01</v>
      </c>
      <c r="J162">
        <f>IF(COUNTIFS(RawData!$E:$E,$E162,RawData!$F:$F,"CH"&amp;$D162,RawData!$AF:$AF,$F162)=0,"",SUMIFS(RawData!$AA:$AA,RawData!$E:$E,$E162,RawData!$F:$F,"CH"&amp;$D162,RawData!$AF:$AF,$F162))</f>
        <v>-3.36</v>
      </c>
      <c r="K162">
        <f t="shared" si="11"/>
        <v>1.999999999998181E-2</v>
      </c>
    </row>
    <row r="163" spans="1:11" x14ac:dyDescent="0.3">
      <c r="A163" t="s">
        <v>62</v>
      </c>
      <c r="B163" t="str">
        <f>RawData!A163</f>
        <v>48226H40040</v>
      </c>
      <c r="C163" t="str">
        <f>IF(RawData!$B$2="","",RawData!$B$2)</f>
        <v>A2026100620533560886</v>
      </c>
      <c r="D163">
        <f t="shared" si="8"/>
        <v>1</v>
      </c>
      <c r="E163">
        <f t="shared" si="9"/>
        <v>0</v>
      </c>
      <c r="F163" s="2">
        <f t="shared" si="10"/>
        <v>220</v>
      </c>
      <c r="G163">
        <f>IF(COUNTIFS(RawData!$E:$E,$E163,RawData!$F:$F,"CH"&amp;$D163,RawData!$AF:$AF,$F163)=0,"",SUMIFS(RawData!$P:$P,RawData!$E:$E,$E163,RawData!$F:$F,"CH"&amp;$D163,RawData!$AF:$AF,$F163))</f>
        <v>1268.26</v>
      </c>
      <c r="H163">
        <f>IF(COUNTIFS(RawData!$E:$E,$E163,RawData!$F:$F,"CH"&amp;$D163,RawData!$AF:$AF,$F163)=0,"",SUMIFS(RawData!$T:$T,RawData!$E:$E,$E163,RawData!$F:$F,"CH"&amp;$D163,RawData!$AF:$AF,$F163))</f>
        <v>60.6</v>
      </c>
      <c r="I163">
        <f>IF(COUNTIFS(RawData!$E:$E,$E163,RawData!$F:$F,"CH"&amp;$D163,RawData!$AF:$AF,$F163)=0,"",SUMIFS(RawData!$Z:$Z,RawData!$E:$E,$E163,RawData!$F:$F,"CH"&amp;$D163,RawData!$AF:$AF,$F163))</f>
        <v>0.01</v>
      </c>
      <c r="J163">
        <f>IF(COUNTIFS(RawData!$E:$E,$E163,RawData!$F:$F,"CH"&amp;$D163,RawData!$AF:$AF,$F163)=0,"",SUMIFS(RawData!$AA:$AA,RawData!$E:$E,$E163,RawData!$F:$F,"CH"&amp;$D163,RawData!$AF:$AF,$F163))</f>
        <v>-3.28</v>
      </c>
      <c r="K163">
        <f t="shared" si="11"/>
        <v>1.999999999998181E-2</v>
      </c>
    </row>
    <row r="164" spans="1:11" x14ac:dyDescent="0.3">
      <c r="A164" t="s">
        <v>62</v>
      </c>
      <c r="B164" t="str">
        <f>RawData!A164</f>
        <v>48226H40040</v>
      </c>
      <c r="C164" t="str">
        <f>IF(RawData!$B$2="","",RawData!$B$2)</f>
        <v>A2026100620533560886</v>
      </c>
      <c r="D164">
        <f t="shared" si="8"/>
        <v>1</v>
      </c>
      <c r="E164">
        <f t="shared" si="9"/>
        <v>0</v>
      </c>
      <c r="F164" s="2">
        <f t="shared" si="10"/>
        <v>230</v>
      </c>
      <c r="G164">
        <f>IF(COUNTIFS(RawData!$E:$E,$E164,RawData!$F:$F,"CH"&amp;$D164,RawData!$AF:$AF,$F164)=0,"",SUMIFS(RawData!$P:$P,RawData!$E:$E,$E164,RawData!$F:$F,"CH"&amp;$D164,RawData!$AF:$AF,$F164))</f>
        <v>1268.3</v>
      </c>
      <c r="H164">
        <f>IF(COUNTIFS(RawData!$E:$E,$E164,RawData!$F:$F,"CH"&amp;$D164,RawData!$AF:$AF,$F164)=0,"",SUMIFS(RawData!$T:$T,RawData!$E:$E,$E164,RawData!$F:$F,"CH"&amp;$D164,RawData!$AF:$AF,$F164))</f>
        <v>61.74</v>
      </c>
      <c r="I164">
        <f>IF(COUNTIFS(RawData!$E:$E,$E164,RawData!$F:$F,"CH"&amp;$D164,RawData!$AF:$AF,$F164)=0,"",SUMIFS(RawData!$Z:$Z,RawData!$E:$E,$E164,RawData!$F:$F,"CH"&amp;$D164,RawData!$AF:$AF,$F164))</f>
        <v>0</v>
      </c>
      <c r="J164">
        <f>IF(COUNTIFS(RawData!$E:$E,$E164,RawData!$F:$F,"CH"&amp;$D164,RawData!$AF:$AF,$F164)=0,"",SUMIFS(RawData!$AA:$AA,RawData!$E:$E,$E164,RawData!$F:$F,"CH"&amp;$D164,RawData!$AF:$AF,$F164))</f>
        <v>-3.23</v>
      </c>
      <c r="K164">
        <f t="shared" si="11"/>
        <v>3.999999999996362E-2</v>
      </c>
    </row>
    <row r="165" spans="1:11" x14ac:dyDescent="0.3">
      <c r="A165" t="s">
        <v>62</v>
      </c>
      <c r="B165" t="str">
        <f>RawData!A165</f>
        <v>48226H40040</v>
      </c>
      <c r="C165" t="str">
        <f>IF(RawData!$B$2="","",RawData!$B$2)</f>
        <v>A2026100620533560886</v>
      </c>
      <c r="D165">
        <f t="shared" si="8"/>
        <v>1</v>
      </c>
      <c r="E165">
        <f t="shared" si="9"/>
        <v>0</v>
      </c>
      <c r="F165" s="2">
        <f t="shared" si="10"/>
        <v>240</v>
      </c>
      <c r="G165">
        <f>IF(COUNTIFS(RawData!$E:$E,$E165,RawData!$F:$F,"CH"&amp;$D165,RawData!$AF:$AF,$F165)=0,"",SUMIFS(RawData!$P:$P,RawData!$E:$E,$E165,RawData!$F:$F,"CH"&amp;$D165,RawData!$AF:$AF,$F165))</f>
        <v>1268.32</v>
      </c>
      <c r="H165">
        <f>IF(COUNTIFS(RawData!$E:$E,$E165,RawData!$F:$F,"CH"&amp;$D165,RawData!$AF:$AF,$F165)=0,"",SUMIFS(RawData!$T:$T,RawData!$E:$E,$E165,RawData!$F:$F,"CH"&amp;$D165,RawData!$AF:$AF,$F165))</f>
        <v>61.88</v>
      </c>
      <c r="I165">
        <f>IF(COUNTIFS(RawData!$E:$E,$E165,RawData!$F:$F,"CH"&amp;$D165,RawData!$AF:$AF,$F165)=0,"",SUMIFS(RawData!$Z:$Z,RawData!$E:$E,$E165,RawData!$F:$F,"CH"&amp;$D165,RawData!$AF:$AF,$F165))</f>
        <v>-0.01</v>
      </c>
      <c r="J165">
        <f>IF(COUNTIFS(RawData!$E:$E,$E165,RawData!$F:$F,"CH"&amp;$D165,RawData!$AF:$AF,$F165)=0,"",SUMIFS(RawData!$AA:$AA,RawData!$E:$E,$E165,RawData!$F:$F,"CH"&amp;$D165,RawData!$AF:$AF,$F165))</f>
        <v>-3.2</v>
      </c>
      <c r="K165">
        <f t="shared" si="11"/>
        <v>1.999999999998181E-2</v>
      </c>
    </row>
    <row r="166" spans="1:11" x14ac:dyDescent="0.3">
      <c r="A166" t="s">
        <v>62</v>
      </c>
      <c r="B166" t="str">
        <f>RawData!A166</f>
        <v>48226H40040</v>
      </c>
      <c r="C166" t="str">
        <f>IF(RawData!$B$2="","",RawData!$B$2)</f>
        <v>A2026100620533560886</v>
      </c>
      <c r="D166">
        <f t="shared" si="8"/>
        <v>1</v>
      </c>
      <c r="E166">
        <f t="shared" si="9"/>
        <v>0</v>
      </c>
      <c r="F166" s="2">
        <f t="shared" si="10"/>
        <v>250</v>
      </c>
      <c r="G166">
        <f>IF(COUNTIFS(RawData!$E:$E,$E166,RawData!$F:$F,"CH"&amp;$D166,RawData!$AF:$AF,$F166)=0,"",SUMIFS(RawData!$P:$P,RawData!$E:$E,$E166,RawData!$F:$F,"CH"&amp;$D166,RawData!$AF:$AF,$F166))</f>
        <v>1268.3399999999999</v>
      </c>
      <c r="H166">
        <f>IF(COUNTIFS(RawData!$E:$E,$E166,RawData!$F:$F,"CH"&amp;$D166,RawData!$AF:$AF,$F166)=0,"",SUMIFS(RawData!$T:$T,RawData!$E:$E,$E166,RawData!$F:$F,"CH"&amp;$D166,RawData!$AF:$AF,$F166))</f>
        <v>61.97</v>
      </c>
      <c r="I166">
        <f>IF(COUNTIFS(RawData!$E:$E,$E166,RawData!$F:$F,"CH"&amp;$D166,RawData!$AF:$AF,$F166)=0,"",SUMIFS(RawData!$Z:$Z,RawData!$E:$E,$E166,RawData!$F:$F,"CH"&amp;$D166,RawData!$AF:$AF,$F166))</f>
        <v>-0.01</v>
      </c>
      <c r="J166">
        <f>IF(COUNTIFS(RawData!$E:$E,$E166,RawData!$F:$F,"CH"&amp;$D166,RawData!$AF:$AF,$F166)=0,"",SUMIFS(RawData!$AA:$AA,RawData!$E:$E,$E166,RawData!$F:$F,"CH"&amp;$D166,RawData!$AF:$AF,$F166))</f>
        <v>-3.15</v>
      </c>
      <c r="K166">
        <f t="shared" si="11"/>
        <v>1.999999999998181E-2</v>
      </c>
    </row>
    <row r="167" spans="1:11" x14ac:dyDescent="0.3">
      <c r="A167" t="s">
        <v>62</v>
      </c>
      <c r="B167" t="str">
        <f>RawData!A167</f>
        <v>48226H40040</v>
      </c>
      <c r="C167" t="str">
        <f>IF(RawData!$B$2="","",RawData!$B$2)</f>
        <v>A2026100620533560886</v>
      </c>
      <c r="D167">
        <f t="shared" si="8"/>
        <v>1</v>
      </c>
      <c r="E167">
        <f t="shared" si="9"/>
        <v>0</v>
      </c>
      <c r="F167" s="2">
        <f t="shared" si="10"/>
        <v>260</v>
      </c>
      <c r="G167">
        <f>IF(COUNTIFS(RawData!$E:$E,$E167,RawData!$F:$F,"CH"&amp;$D167,RawData!$AF:$AF,$F167)=0,"",SUMIFS(RawData!$P:$P,RawData!$E:$E,$E167,RawData!$F:$F,"CH"&amp;$D167,RawData!$AF:$AF,$F167))</f>
        <v>1268.3599999999999</v>
      </c>
      <c r="H167">
        <f>IF(COUNTIFS(RawData!$E:$E,$E167,RawData!$F:$F,"CH"&amp;$D167,RawData!$AF:$AF,$F167)=0,"",SUMIFS(RawData!$T:$T,RawData!$E:$E,$E167,RawData!$F:$F,"CH"&amp;$D167,RawData!$AF:$AF,$F167))</f>
        <v>62.04</v>
      </c>
      <c r="I167">
        <f>IF(COUNTIFS(RawData!$E:$E,$E167,RawData!$F:$F,"CH"&amp;$D167,RawData!$AF:$AF,$F167)=0,"",SUMIFS(RawData!$Z:$Z,RawData!$E:$E,$E167,RawData!$F:$F,"CH"&amp;$D167,RawData!$AF:$AF,$F167))</f>
        <v>0.02</v>
      </c>
      <c r="J167">
        <f>IF(COUNTIFS(RawData!$E:$E,$E167,RawData!$F:$F,"CH"&amp;$D167,RawData!$AF:$AF,$F167)=0,"",SUMIFS(RawData!$AA:$AA,RawData!$E:$E,$E167,RawData!$F:$F,"CH"&amp;$D167,RawData!$AF:$AF,$F167))</f>
        <v>-3.04</v>
      </c>
      <c r="K167">
        <f t="shared" si="11"/>
        <v>1.999999999998181E-2</v>
      </c>
    </row>
    <row r="168" spans="1:11" x14ac:dyDescent="0.3">
      <c r="A168" t="s">
        <v>62</v>
      </c>
      <c r="B168" t="str">
        <f>RawData!A168</f>
        <v>48226H40040</v>
      </c>
      <c r="C168" t="str">
        <f>IF(RawData!$B$2="","",RawData!$B$2)</f>
        <v>A2026100620533560886</v>
      </c>
      <c r="D168">
        <f t="shared" si="8"/>
        <v>1</v>
      </c>
      <c r="E168">
        <f t="shared" si="9"/>
        <v>0</v>
      </c>
      <c r="F168" s="2">
        <f t="shared" si="10"/>
        <v>270</v>
      </c>
      <c r="G168">
        <f>IF(COUNTIFS(RawData!$E:$E,$E168,RawData!$F:$F,"CH"&amp;$D168,RawData!$AF:$AF,$F168)=0,"",SUMIFS(RawData!$P:$P,RawData!$E:$E,$E168,RawData!$F:$F,"CH"&amp;$D168,RawData!$AF:$AF,$F168))</f>
        <v>1268.4000000000001</v>
      </c>
      <c r="H168">
        <f>IF(COUNTIFS(RawData!$E:$E,$E168,RawData!$F:$F,"CH"&amp;$D168,RawData!$AF:$AF,$F168)=0,"",SUMIFS(RawData!$T:$T,RawData!$E:$E,$E168,RawData!$F:$F,"CH"&amp;$D168,RawData!$AF:$AF,$F168))</f>
        <v>62.05</v>
      </c>
      <c r="I168">
        <f>IF(COUNTIFS(RawData!$E:$E,$E168,RawData!$F:$F,"CH"&amp;$D168,RawData!$AF:$AF,$F168)=0,"",SUMIFS(RawData!$Z:$Z,RawData!$E:$E,$E168,RawData!$F:$F,"CH"&amp;$D168,RawData!$AF:$AF,$F168))</f>
        <v>-0.03</v>
      </c>
      <c r="J168">
        <f>IF(COUNTIFS(RawData!$E:$E,$E168,RawData!$F:$F,"CH"&amp;$D168,RawData!$AF:$AF,$F168)=0,"",SUMIFS(RawData!$AA:$AA,RawData!$E:$E,$E168,RawData!$F:$F,"CH"&amp;$D168,RawData!$AF:$AF,$F168))</f>
        <v>-3.04</v>
      </c>
      <c r="K168">
        <f t="shared" si="11"/>
        <v>4.0000000000190994E-2</v>
      </c>
    </row>
    <row r="169" spans="1:11" x14ac:dyDescent="0.3">
      <c r="A169" t="s">
        <v>62</v>
      </c>
      <c r="B169" t="str">
        <f>RawData!A169</f>
        <v>48226H40040</v>
      </c>
      <c r="C169" t="str">
        <f>IF(RawData!$B$2="","",RawData!$B$2)</f>
        <v>A2026100620533560886</v>
      </c>
      <c r="D169">
        <f t="shared" si="8"/>
        <v>1</v>
      </c>
      <c r="E169">
        <f t="shared" si="9"/>
        <v>0</v>
      </c>
      <c r="F169" s="2">
        <f t="shared" si="10"/>
        <v>280</v>
      </c>
      <c r="G169">
        <f>IF(COUNTIFS(RawData!$E:$E,$E169,RawData!$F:$F,"CH"&amp;$D169,RawData!$AF:$AF,$F169)=0,"",SUMIFS(RawData!$P:$P,RawData!$E:$E,$E169,RawData!$F:$F,"CH"&amp;$D169,RawData!$AF:$AF,$F169))</f>
        <v>1268.42</v>
      </c>
      <c r="H169">
        <f>IF(COUNTIFS(RawData!$E:$E,$E169,RawData!$F:$F,"CH"&amp;$D169,RawData!$AF:$AF,$F169)=0,"",SUMIFS(RawData!$T:$T,RawData!$E:$E,$E169,RawData!$F:$F,"CH"&amp;$D169,RawData!$AF:$AF,$F169))</f>
        <v>62.18</v>
      </c>
      <c r="I169">
        <f>IF(COUNTIFS(RawData!$E:$E,$E169,RawData!$F:$F,"CH"&amp;$D169,RawData!$AF:$AF,$F169)=0,"",SUMIFS(RawData!$Z:$Z,RawData!$E:$E,$E169,RawData!$F:$F,"CH"&amp;$D169,RawData!$AF:$AF,$F169))</f>
        <v>0.01</v>
      </c>
      <c r="J169">
        <f>IF(COUNTIFS(RawData!$E:$E,$E169,RawData!$F:$F,"CH"&amp;$D169,RawData!$AF:$AF,$F169)=0,"",SUMIFS(RawData!$AA:$AA,RawData!$E:$E,$E169,RawData!$F:$F,"CH"&amp;$D169,RawData!$AF:$AF,$F169))</f>
        <v>-2.93</v>
      </c>
      <c r="K169">
        <f t="shared" si="11"/>
        <v>1.999999999998181E-2</v>
      </c>
    </row>
    <row r="170" spans="1:11" x14ac:dyDescent="0.3">
      <c r="A170" t="s">
        <v>62</v>
      </c>
      <c r="B170" t="str">
        <f>RawData!A170</f>
        <v>48226H40040</v>
      </c>
      <c r="C170" t="str">
        <f>IF(RawData!$B$2="","",RawData!$B$2)</f>
        <v>A2026100620533560886</v>
      </c>
      <c r="D170">
        <f t="shared" si="8"/>
        <v>1</v>
      </c>
      <c r="E170">
        <f t="shared" si="9"/>
        <v>0</v>
      </c>
      <c r="F170" s="2">
        <f t="shared" si="10"/>
        <v>290</v>
      </c>
      <c r="G170">
        <f>IF(COUNTIFS(RawData!$E:$E,$E170,RawData!$F:$F,"CH"&amp;$D170,RawData!$AF:$AF,$F170)=0,"",SUMIFS(RawData!$P:$P,RawData!$E:$E,$E170,RawData!$F:$F,"CH"&amp;$D170,RawData!$AF:$AF,$F170))</f>
        <v>1268.44</v>
      </c>
      <c r="H170">
        <f>IF(COUNTIFS(RawData!$E:$E,$E170,RawData!$F:$F,"CH"&amp;$D170,RawData!$AF:$AF,$F170)=0,"",SUMIFS(RawData!$T:$T,RawData!$E:$E,$E170,RawData!$F:$F,"CH"&amp;$D170,RawData!$AF:$AF,$F170))</f>
        <v>62.21</v>
      </c>
      <c r="I170">
        <f>IF(COUNTIFS(RawData!$E:$E,$E170,RawData!$F:$F,"CH"&amp;$D170,RawData!$AF:$AF,$F170)=0,"",SUMIFS(RawData!$Z:$Z,RawData!$E:$E,$E170,RawData!$F:$F,"CH"&amp;$D170,RawData!$AF:$AF,$F170))</f>
        <v>-0.01</v>
      </c>
      <c r="J170">
        <f>IF(COUNTIFS(RawData!$E:$E,$E170,RawData!$F:$F,"CH"&amp;$D170,RawData!$AF:$AF,$F170)=0,"",SUMIFS(RawData!$AA:$AA,RawData!$E:$E,$E170,RawData!$F:$F,"CH"&amp;$D170,RawData!$AF:$AF,$F170))</f>
        <v>-2.93</v>
      </c>
      <c r="K170">
        <f t="shared" si="11"/>
        <v>1.999999999998181E-2</v>
      </c>
    </row>
    <row r="171" spans="1:11" x14ac:dyDescent="0.3">
      <c r="A171" t="s">
        <v>62</v>
      </c>
      <c r="B171" t="str">
        <f>RawData!A171</f>
        <v>48226H40040</v>
      </c>
      <c r="C171" t="str">
        <f>IF(RawData!$B$2="","",RawData!$B$2)</f>
        <v>A2026100620533560886</v>
      </c>
      <c r="D171">
        <f t="shared" si="8"/>
        <v>1</v>
      </c>
      <c r="E171">
        <f t="shared" si="9"/>
        <v>0</v>
      </c>
      <c r="F171" s="2">
        <f t="shared" si="10"/>
        <v>300</v>
      </c>
      <c r="G171">
        <f>IF(COUNTIFS(RawData!$E:$E,$E171,RawData!$F:$F,"CH"&amp;$D171,RawData!$AF:$AF,$F171)=0,"",SUMIFS(RawData!$P:$P,RawData!$E:$E,$E171,RawData!$F:$F,"CH"&amp;$D171,RawData!$AF:$AF,$F171))</f>
        <v>1268.46</v>
      </c>
      <c r="H171">
        <f>IF(COUNTIFS(RawData!$E:$E,$E171,RawData!$F:$F,"CH"&amp;$D171,RawData!$AF:$AF,$F171)=0,"",SUMIFS(RawData!$T:$T,RawData!$E:$E,$E171,RawData!$F:$F,"CH"&amp;$D171,RawData!$AF:$AF,$F171))</f>
        <v>62.21</v>
      </c>
      <c r="I171">
        <f>IF(COUNTIFS(RawData!$E:$E,$E171,RawData!$F:$F,"CH"&amp;$D171,RawData!$AF:$AF,$F171)=0,"",SUMIFS(RawData!$Z:$Z,RawData!$E:$E,$E171,RawData!$F:$F,"CH"&amp;$D171,RawData!$AF:$AF,$F171))</f>
        <v>0.03</v>
      </c>
      <c r="J171">
        <f>IF(COUNTIFS(RawData!$E:$E,$E171,RawData!$F:$F,"CH"&amp;$D171,RawData!$AF:$AF,$F171)=0,"",SUMIFS(RawData!$AA:$AA,RawData!$E:$E,$E171,RawData!$F:$F,"CH"&amp;$D171,RawData!$AF:$AF,$F171))</f>
        <v>-2.83</v>
      </c>
      <c r="K171">
        <f t="shared" si="11"/>
        <v>1.999999999998181E-2</v>
      </c>
    </row>
    <row r="172" spans="1:11" x14ac:dyDescent="0.3">
      <c r="A172" t="s">
        <v>62</v>
      </c>
      <c r="B172" t="str">
        <f>RawData!A172</f>
        <v>48226H40040</v>
      </c>
      <c r="C172" t="str">
        <f>IF(RawData!$B$2="","",RawData!$B$2)</f>
        <v>A2026100620533560886</v>
      </c>
      <c r="D172">
        <f t="shared" si="8"/>
        <v>1</v>
      </c>
      <c r="E172">
        <f t="shared" si="9"/>
        <v>0</v>
      </c>
      <c r="F172" s="2">
        <f t="shared" si="10"/>
        <v>310</v>
      </c>
      <c r="G172">
        <f>IF(COUNTIFS(RawData!$E:$E,$E172,RawData!$F:$F,"CH"&amp;$D172,RawData!$AF:$AF,$F172)=0,"",SUMIFS(RawData!$P:$P,RawData!$E:$E,$E172,RawData!$F:$F,"CH"&amp;$D172,RawData!$AF:$AF,$F172))</f>
        <v>1268.5</v>
      </c>
      <c r="H172">
        <f>IF(COUNTIFS(RawData!$E:$E,$E172,RawData!$F:$F,"CH"&amp;$D172,RawData!$AF:$AF,$F172)=0,"",SUMIFS(RawData!$T:$T,RawData!$E:$E,$E172,RawData!$F:$F,"CH"&amp;$D172,RawData!$AF:$AF,$F172))</f>
        <v>62.42</v>
      </c>
      <c r="I172">
        <f>IF(COUNTIFS(RawData!$E:$E,$E172,RawData!$F:$F,"CH"&amp;$D172,RawData!$AF:$AF,$F172)=0,"",SUMIFS(RawData!$Z:$Z,RawData!$E:$E,$E172,RawData!$F:$F,"CH"&amp;$D172,RawData!$AF:$AF,$F172))</f>
        <v>0.01</v>
      </c>
      <c r="J172">
        <f>IF(COUNTIFS(RawData!$E:$E,$E172,RawData!$F:$F,"CH"&amp;$D172,RawData!$AF:$AF,$F172)=0,"",SUMIFS(RawData!$AA:$AA,RawData!$E:$E,$E172,RawData!$F:$F,"CH"&amp;$D172,RawData!$AF:$AF,$F172))</f>
        <v>-2.77</v>
      </c>
      <c r="K172">
        <f t="shared" si="11"/>
        <v>3.999999999996362E-2</v>
      </c>
    </row>
    <row r="173" spans="1:11" x14ac:dyDescent="0.3">
      <c r="A173" t="s">
        <v>62</v>
      </c>
      <c r="B173" t="str">
        <f>RawData!A173</f>
        <v>48226H40040</v>
      </c>
      <c r="C173" t="str">
        <f>IF(RawData!$B$2="","",RawData!$B$2)</f>
        <v>A2026100620533560886</v>
      </c>
      <c r="D173">
        <f t="shared" si="8"/>
        <v>1</v>
      </c>
      <c r="E173">
        <f t="shared" si="9"/>
        <v>0</v>
      </c>
      <c r="F173" s="2">
        <f t="shared" si="10"/>
        <v>320</v>
      </c>
      <c r="G173">
        <f>IF(COUNTIFS(RawData!$E:$E,$E173,RawData!$F:$F,"CH"&amp;$D173,RawData!$AF:$AF,$F173)=0,"",SUMIFS(RawData!$P:$P,RawData!$E:$E,$E173,RawData!$F:$F,"CH"&amp;$D173,RawData!$AF:$AF,$F173))</f>
        <v>1268.54</v>
      </c>
      <c r="H173">
        <f>IF(COUNTIFS(RawData!$E:$E,$E173,RawData!$F:$F,"CH"&amp;$D173,RawData!$AF:$AF,$F173)=0,"",SUMIFS(RawData!$T:$T,RawData!$E:$E,$E173,RawData!$F:$F,"CH"&amp;$D173,RawData!$AF:$AF,$F173))</f>
        <v>62.45</v>
      </c>
      <c r="I173">
        <f>IF(COUNTIFS(RawData!$E:$E,$E173,RawData!$F:$F,"CH"&amp;$D173,RawData!$AF:$AF,$F173)=0,"",SUMIFS(RawData!$Z:$Z,RawData!$E:$E,$E173,RawData!$F:$F,"CH"&amp;$D173,RawData!$AF:$AF,$F173))</f>
        <v>0.01</v>
      </c>
      <c r="J173">
        <f>IF(COUNTIFS(RawData!$E:$E,$E173,RawData!$F:$F,"CH"&amp;$D173,RawData!$AF:$AF,$F173)=0,"",SUMIFS(RawData!$AA:$AA,RawData!$E:$E,$E173,RawData!$F:$F,"CH"&amp;$D173,RawData!$AF:$AF,$F173))</f>
        <v>-2.75</v>
      </c>
      <c r="K173">
        <f t="shared" si="11"/>
        <v>3.999999999996362E-2</v>
      </c>
    </row>
    <row r="174" spans="1:11" x14ac:dyDescent="0.3">
      <c r="A174" t="s">
        <v>62</v>
      </c>
      <c r="B174" t="str">
        <f>RawData!A174</f>
        <v>48226H40040</v>
      </c>
      <c r="C174" t="str">
        <f>IF(RawData!$B$2="","",RawData!$B$2)</f>
        <v>A2026100620533560886</v>
      </c>
      <c r="D174">
        <f t="shared" si="8"/>
        <v>1</v>
      </c>
      <c r="E174">
        <f t="shared" si="9"/>
        <v>0</v>
      </c>
      <c r="F174" s="2">
        <f t="shared" si="10"/>
        <v>330</v>
      </c>
      <c r="G174">
        <f>IF(COUNTIFS(RawData!$E:$E,$E174,RawData!$F:$F,"CH"&amp;$D174,RawData!$AF:$AF,$F174)=0,"",SUMIFS(RawData!$P:$P,RawData!$E:$E,$E174,RawData!$F:$F,"CH"&amp;$D174,RawData!$AF:$AF,$F174))</f>
        <v>1268.56</v>
      </c>
      <c r="H174">
        <f>IF(COUNTIFS(RawData!$E:$E,$E174,RawData!$F:$F,"CH"&amp;$D174,RawData!$AF:$AF,$F174)=0,"",SUMIFS(RawData!$T:$T,RawData!$E:$E,$E174,RawData!$F:$F,"CH"&amp;$D174,RawData!$AF:$AF,$F174))</f>
        <v>62.39</v>
      </c>
      <c r="I174">
        <f>IF(COUNTIFS(RawData!$E:$E,$E174,RawData!$F:$F,"CH"&amp;$D174,RawData!$AF:$AF,$F174)=0,"",SUMIFS(RawData!$Z:$Z,RawData!$E:$E,$E174,RawData!$F:$F,"CH"&amp;$D174,RawData!$AF:$AF,$F174))</f>
        <v>-0.01</v>
      </c>
      <c r="J174">
        <f>IF(COUNTIFS(RawData!$E:$E,$E174,RawData!$F:$F,"CH"&amp;$D174,RawData!$AF:$AF,$F174)=0,"",SUMIFS(RawData!$AA:$AA,RawData!$E:$E,$E174,RawData!$F:$F,"CH"&amp;$D174,RawData!$AF:$AF,$F174))</f>
        <v>-2.7</v>
      </c>
      <c r="K174">
        <f t="shared" si="11"/>
        <v>1.999999999998181E-2</v>
      </c>
    </row>
    <row r="175" spans="1:11" x14ac:dyDescent="0.3">
      <c r="A175" t="s">
        <v>62</v>
      </c>
      <c r="B175" t="str">
        <f>RawData!A175</f>
        <v>48226H40040</v>
      </c>
      <c r="C175" t="str">
        <f>IF(RawData!$B$2="","",RawData!$B$2)</f>
        <v>A2026100620533560886</v>
      </c>
      <c r="D175">
        <f t="shared" si="8"/>
        <v>1</v>
      </c>
      <c r="E175">
        <f t="shared" si="9"/>
        <v>0</v>
      </c>
      <c r="F175" s="2">
        <f t="shared" si="10"/>
        <v>340</v>
      </c>
      <c r="G175">
        <f>IF(COUNTIFS(RawData!$E:$E,$E175,RawData!$F:$F,"CH"&amp;$D175,RawData!$AF:$AF,$F175)=0,"",SUMIFS(RawData!$P:$P,RawData!$E:$E,$E175,RawData!$F:$F,"CH"&amp;$D175,RawData!$AF:$AF,$F175))</f>
        <v>1268.5999999999999</v>
      </c>
      <c r="H175">
        <f>IF(COUNTIFS(RawData!$E:$E,$E175,RawData!$F:$F,"CH"&amp;$D175,RawData!$AF:$AF,$F175)=0,"",SUMIFS(RawData!$T:$T,RawData!$E:$E,$E175,RawData!$F:$F,"CH"&amp;$D175,RawData!$AF:$AF,$F175))</f>
        <v>62.56</v>
      </c>
      <c r="I175">
        <f>IF(COUNTIFS(RawData!$E:$E,$E175,RawData!$F:$F,"CH"&amp;$D175,RawData!$AF:$AF,$F175)=0,"",SUMIFS(RawData!$Z:$Z,RawData!$E:$E,$E175,RawData!$F:$F,"CH"&amp;$D175,RawData!$AF:$AF,$F175))</f>
        <v>-0.01</v>
      </c>
      <c r="J175">
        <f>IF(COUNTIFS(RawData!$E:$E,$E175,RawData!$F:$F,"CH"&amp;$D175,RawData!$AF:$AF,$F175)=0,"",SUMIFS(RawData!$AA:$AA,RawData!$E:$E,$E175,RawData!$F:$F,"CH"&amp;$D175,RawData!$AF:$AF,$F175))</f>
        <v>-2.59</v>
      </c>
      <c r="K175">
        <f t="shared" si="11"/>
        <v>3.999999999996362E-2</v>
      </c>
    </row>
    <row r="176" spans="1:11" x14ac:dyDescent="0.3">
      <c r="A176" t="s">
        <v>62</v>
      </c>
      <c r="B176" t="str">
        <f>RawData!A176</f>
        <v>48226H40040</v>
      </c>
      <c r="C176" t="str">
        <f>IF(RawData!$B$2="","",RawData!$B$2)</f>
        <v>A2026100620533560886</v>
      </c>
      <c r="D176">
        <f t="shared" si="8"/>
        <v>1</v>
      </c>
      <c r="E176">
        <f t="shared" si="9"/>
        <v>0</v>
      </c>
      <c r="F176" s="2">
        <f t="shared" si="10"/>
        <v>350</v>
      </c>
      <c r="G176">
        <f>IF(COUNTIFS(RawData!$E:$E,$E176,RawData!$F:$F,"CH"&amp;$D176,RawData!$AF:$AF,$F176)=0,"",SUMIFS(RawData!$P:$P,RawData!$E:$E,$E176,RawData!$F:$F,"CH"&amp;$D176,RawData!$AF:$AF,$F176))</f>
        <v>1268.6199999999999</v>
      </c>
      <c r="H176">
        <f>IF(COUNTIFS(RawData!$E:$E,$E176,RawData!$F:$F,"CH"&amp;$D176,RawData!$AF:$AF,$F176)=0,"",SUMIFS(RawData!$T:$T,RawData!$E:$E,$E176,RawData!$F:$F,"CH"&amp;$D176,RawData!$AF:$AF,$F176))</f>
        <v>62.53</v>
      </c>
      <c r="I176">
        <f>IF(COUNTIFS(RawData!$E:$E,$E176,RawData!$F:$F,"CH"&amp;$D176,RawData!$AF:$AF,$F176)=0,"",SUMIFS(RawData!$Z:$Z,RawData!$E:$E,$E176,RawData!$F:$F,"CH"&amp;$D176,RawData!$AF:$AF,$F176))</f>
        <v>0.02</v>
      </c>
      <c r="J176">
        <f>IF(COUNTIFS(RawData!$E:$E,$E176,RawData!$F:$F,"CH"&amp;$D176,RawData!$AF:$AF,$F176)=0,"",SUMIFS(RawData!$AA:$AA,RawData!$E:$E,$E176,RawData!$F:$F,"CH"&amp;$D176,RawData!$AF:$AF,$F176))</f>
        <v>-2.56</v>
      </c>
      <c r="K176">
        <f t="shared" si="11"/>
        <v>1.999999999998181E-2</v>
      </c>
    </row>
    <row r="177" spans="1:11" x14ac:dyDescent="0.3">
      <c r="A177" t="s">
        <v>62</v>
      </c>
      <c r="B177" t="str">
        <f>RawData!A177</f>
        <v>48226H40040</v>
      </c>
      <c r="C177" t="str">
        <f>IF(RawData!$B$2="","",RawData!$B$2)</f>
        <v>A2026100620533560886</v>
      </c>
      <c r="D177">
        <f t="shared" si="8"/>
        <v>1</v>
      </c>
      <c r="E177">
        <f t="shared" si="9"/>
        <v>0</v>
      </c>
      <c r="F177" s="2">
        <f t="shared" si="10"/>
        <v>360</v>
      </c>
      <c r="G177">
        <f>IF(COUNTIFS(RawData!$E:$E,$E177,RawData!$F:$F,"CH"&amp;$D177,RawData!$AF:$AF,$F177)=0,"",SUMIFS(RawData!$P:$P,RawData!$E:$E,$E177,RawData!$F:$F,"CH"&amp;$D177,RawData!$AF:$AF,$F177))</f>
        <v>1268.6600000000001</v>
      </c>
      <c r="H177">
        <f>IF(COUNTIFS(RawData!$E:$E,$E177,RawData!$F:$F,"CH"&amp;$D177,RawData!$AF:$AF,$F177)=0,"",SUMIFS(RawData!$T:$T,RawData!$E:$E,$E177,RawData!$F:$F,"CH"&amp;$D177,RawData!$AF:$AF,$F177))</f>
        <v>62.57</v>
      </c>
      <c r="I177">
        <f>IF(COUNTIFS(RawData!$E:$E,$E177,RawData!$F:$F,"CH"&amp;$D177,RawData!$AF:$AF,$F177)=0,"",SUMIFS(RawData!$Z:$Z,RawData!$E:$E,$E177,RawData!$F:$F,"CH"&amp;$D177,RawData!$AF:$AF,$F177))</f>
        <v>-0.02</v>
      </c>
      <c r="J177">
        <f>IF(COUNTIFS(RawData!$E:$E,$E177,RawData!$F:$F,"CH"&amp;$D177,RawData!$AF:$AF,$F177)=0,"",SUMIFS(RawData!$AA:$AA,RawData!$E:$E,$E177,RawData!$F:$F,"CH"&amp;$D177,RawData!$AF:$AF,$F177))</f>
        <v>-2.54</v>
      </c>
      <c r="K177">
        <f t="shared" si="11"/>
        <v>4.0000000000190994E-2</v>
      </c>
    </row>
    <row r="178" spans="1:11" x14ac:dyDescent="0.3">
      <c r="A178" t="s">
        <v>62</v>
      </c>
      <c r="B178" t="str">
        <f>RawData!A178</f>
        <v>48226H40040</v>
      </c>
      <c r="C178" t="str">
        <f>IF(RawData!$B$2="","",RawData!$B$2)</f>
        <v>A2026100620533560886</v>
      </c>
      <c r="D178">
        <f t="shared" si="8"/>
        <v>1</v>
      </c>
      <c r="E178">
        <f t="shared" si="9"/>
        <v>0</v>
      </c>
      <c r="F178" s="2">
        <f t="shared" si="10"/>
        <v>370</v>
      </c>
      <c r="G178">
        <f>IF(COUNTIFS(RawData!$E:$E,$E178,RawData!$F:$F,"CH"&amp;$D178,RawData!$AF:$AF,$F178)=0,"",SUMIFS(RawData!$P:$P,RawData!$E:$E,$E178,RawData!$F:$F,"CH"&amp;$D178,RawData!$AF:$AF,$F178))</f>
        <v>1268.7</v>
      </c>
      <c r="H178">
        <f>IF(COUNTIFS(RawData!$E:$E,$E178,RawData!$F:$F,"CH"&amp;$D178,RawData!$AF:$AF,$F178)=0,"",SUMIFS(RawData!$T:$T,RawData!$E:$E,$E178,RawData!$F:$F,"CH"&amp;$D178,RawData!$AF:$AF,$F178))</f>
        <v>62.62</v>
      </c>
      <c r="I178">
        <f>IF(COUNTIFS(RawData!$E:$E,$E178,RawData!$F:$F,"CH"&amp;$D178,RawData!$AF:$AF,$F178)=0,"",SUMIFS(RawData!$Z:$Z,RawData!$E:$E,$E178,RawData!$F:$F,"CH"&amp;$D178,RawData!$AF:$AF,$F178))</f>
        <v>0.06</v>
      </c>
      <c r="J178">
        <f>IF(COUNTIFS(RawData!$E:$E,$E178,RawData!$F:$F,"CH"&amp;$D178,RawData!$AF:$AF,$F178)=0,"",SUMIFS(RawData!$AA:$AA,RawData!$E:$E,$E178,RawData!$F:$F,"CH"&amp;$D178,RawData!$AF:$AF,$F178))</f>
        <v>-2.37</v>
      </c>
      <c r="K178">
        <f t="shared" si="11"/>
        <v>3.999999999996362E-2</v>
      </c>
    </row>
    <row r="179" spans="1:11" x14ac:dyDescent="0.3">
      <c r="A179" t="s">
        <v>62</v>
      </c>
      <c r="B179" t="str">
        <f>RawData!A179</f>
        <v>48226H40040</v>
      </c>
      <c r="C179" t="str">
        <f>IF(RawData!$B$2="","",RawData!$B$2)</f>
        <v>A2026100620533560886</v>
      </c>
      <c r="D179">
        <f t="shared" si="8"/>
        <v>1</v>
      </c>
      <c r="E179">
        <f t="shared" si="9"/>
        <v>0</v>
      </c>
      <c r="F179" s="2">
        <f t="shared" si="10"/>
        <v>380</v>
      </c>
      <c r="G179">
        <f>IF(COUNTIFS(RawData!$E:$E,$E179,RawData!$F:$F,"CH"&amp;$D179,RawData!$AF:$AF,$F179)=0,"",SUMIFS(RawData!$P:$P,RawData!$E:$E,$E179,RawData!$F:$F,"CH"&amp;$D179,RawData!$AF:$AF,$F179))</f>
        <v>1268.72</v>
      </c>
      <c r="H179">
        <f>IF(COUNTIFS(RawData!$E:$E,$E179,RawData!$F:$F,"CH"&amp;$D179,RawData!$AF:$AF,$F179)=0,"",SUMIFS(RawData!$T:$T,RawData!$E:$E,$E179,RawData!$F:$F,"CH"&amp;$D179,RawData!$AF:$AF,$F179))</f>
        <v>62.69</v>
      </c>
      <c r="I179">
        <f>IF(COUNTIFS(RawData!$E:$E,$E179,RawData!$F:$F,"CH"&amp;$D179,RawData!$AF:$AF,$F179)=0,"",SUMIFS(RawData!$Z:$Z,RawData!$E:$E,$E179,RawData!$F:$F,"CH"&amp;$D179,RawData!$AF:$AF,$F179))</f>
        <v>-0.02</v>
      </c>
      <c r="J179">
        <f>IF(COUNTIFS(RawData!$E:$E,$E179,RawData!$F:$F,"CH"&amp;$D179,RawData!$AF:$AF,$F179)=0,"",SUMIFS(RawData!$AA:$AA,RawData!$E:$E,$E179,RawData!$F:$F,"CH"&amp;$D179,RawData!$AF:$AF,$F179))</f>
        <v>-2.4</v>
      </c>
      <c r="K179">
        <f t="shared" si="11"/>
        <v>1.999999999998181E-2</v>
      </c>
    </row>
    <row r="180" spans="1:11" x14ac:dyDescent="0.3">
      <c r="A180" t="s">
        <v>62</v>
      </c>
      <c r="B180" t="str">
        <f>RawData!A180</f>
        <v>48226H40040</v>
      </c>
      <c r="C180" t="str">
        <f>IF(RawData!$B$2="","",RawData!$B$2)</f>
        <v>A2026100620533560886</v>
      </c>
      <c r="D180">
        <f t="shared" si="8"/>
        <v>1</v>
      </c>
      <c r="E180">
        <f t="shared" si="9"/>
        <v>0</v>
      </c>
      <c r="F180" s="2">
        <f t="shared" si="10"/>
        <v>390</v>
      </c>
      <c r="G180">
        <f>IF(COUNTIFS(RawData!$E:$E,$E180,RawData!$F:$F,"CH"&amp;$D180,RawData!$AF:$AF,$F180)=0,"",SUMIFS(RawData!$P:$P,RawData!$E:$E,$E180,RawData!$F:$F,"CH"&amp;$D180,RawData!$AF:$AF,$F180))</f>
        <v>1268.72</v>
      </c>
      <c r="H180">
        <f>IF(COUNTIFS(RawData!$E:$E,$E180,RawData!$F:$F,"CH"&amp;$D180,RawData!$AF:$AF,$F180)=0,"",SUMIFS(RawData!$T:$T,RawData!$E:$E,$E180,RawData!$F:$F,"CH"&amp;$D180,RawData!$AF:$AF,$F180))</f>
        <v>62.74</v>
      </c>
      <c r="I180">
        <f>IF(COUNTIFS(RawData!$E:$E,$E180,RawData!$F:$F,"CH"&amp;$D180,RawData!$AF:$AF,$F180)=0,"",SUMIFS(RawData!$Z:$Z,RawData!$E:$E,$E180,RawData!$F:$F,"CH"&amp;$D180,RawData!$AF:$AF,$F180))</f>
        <v>0.01</v>
      </c>
      <c r="J180">
        <f>IF(COUNTIFS(RawData!$E:$E,$E180,RawData!$F:$F,"CH"&amp;$D180,RawData!$AF:$AF,$F180)=0,"",SUMIFS(RawData!$AA:$AA,RawData!$E:$E,$E180,RawData!$F:$F,"CH"&amp;$D180,RawData!$AF:$AF,$F180))</f>
        <v>-2.2400000000000002</v>
      </c>
      <c r="K180">
        <f t="shared" si="11"/>
        <v>0</v>
      </c>
    </row>
    <row r="181" spans="1:11" x14ac:dyDescent="0.3">
      <c r="A181" t="s">
        <v>62</v>
      </c>
      <c r="B181" t="str">
        <f>RawData!A181</f>
        <v>48226H40040</v>
      </c>
      <c r="C181" t="str">
        <f>IF(RawData!$B$2="","",RawData!$B$2)</f>
        <v>A2026100620533560886</v>
      </c>
      <c r="D181">
        <f t="shared" si="8"/>
        <v>1</v>
      </c>
      <c r="E181">
        <f t="shared" si="9"/>
        <v>0</v>
      </c>
      <c r="F181" s="2">
        <f t="shared" si="10"/>
        <v>400</v>
      </c>
      <c r="G181">
        <f>IF(COUNTIFS(RawData!$E:$E,$E181,RawData!$F:$F,"CH"&amp;$D181,RawData!$AF:$AF,$F181)=0,"",SUMIFS(RawData!$P:$P,RawData!$E:$E,$E181,RawData!$F:$F,"CH"&amp;$D181,RawData!$AF:$AF,$F181))</f>
        <v>1268.76</v>
      </c>
      <c r="H181">
        <f>IF(COUNTIFS(RawData!$E:$E,$E181,RawData!$F:$F,"CH"&amp;$D181,RawData!$AF:$AF,$F181)=0,"",SUMIFS(RawData!$T:$T,RawData!$E:$E,$E181,RawData!$F:$F,"CH"&amp;$D181,RawData!$AF:$AF,$F181))</f>
        <v>62.75</v>
      </c>
      <c r="I181">
        <f>IF(COUNTIFS(RawData!$E:$E,$E181,RawData!$F:$F,"CH"&amp;$D181,RawData!$AF:$AF,$F181)=0,"",SUMIFS(RawData!$Z:$Z,RawData!$E:$E,$E181,RawData!$F:$F,"CH"&amp;$D181,RawData!$AF:$AF,$F181))</f>
        <v>0</v>
      </c>
      <c r="J181">
        <f>IF(COUNTIFS(RawData!$E:$E,$E181,RawData!$F:$F,"CH"&amp;$D181,RawData!$AF:$AF,$F181)=0,"",SUMIFS(RawData!$AA:$AA,RawData!$E:$E,$E181,RawData!$F:$F,"CH"&amp;$D181,RawData!$AF:$AF,$F181))</f>
        <v>-2.2400000000000002</v>
      </c>
      <c r="K181">
        <f t="shared" si="11"/>
        <v>3.999999999996362E-2</v>
      </c>
    </row>
    <row r="182" spans="1:11" x14ac:dyDescent="0.3">
      <c r="A182" t="s">
        <v>63</v>
      </c>
      <c r="B182" t="str">
        <f>RawData!A182</f>
        <v>48226H40040</v>
      </c>
      <c r="C182" t="str">
        <f>IF(RawData!$B$2="","",RawData!$B$2)</f>
        <v>A2026100620533560886</v>
      </c>
      <c r="D182">
        <f t="shared" si="8"/>
        <v>2</v>
      </c>
      <c r="E182">
        <f t="shared" si="9"/>
        <v>0</v>
      </c>
      <c r="F182" s="2">
        <f t="shared" si="10"/>
        <v>50</v>
      </c>
      <c r="G182">
        <f>IF(COUNTIFS(RawData!$E:$E,$E182,RawData!$F:$F,"CH"&amp;$D182,RawData!$AF:$AF,$F182)=0,"",SUMIFS(RawData!$P:$P,RawData!$E:$E,$E182,RawData!$F:$F,"CH"&amp;$D182,RawData!$AF:$AF,$F182))</f>
        <v>1287.54</v>
      </c>
      <c r="H182">
        <f>IF(COUNTIFS(RawData!$E:$E,$E182,RawData!$F:$F,"CH"&amp;$D182,RawData!$AF:$AF,$F182)=0,"",SUMIFS(RawData!$T:$T,RawData!$E:$E,$E182,RawData!$F:$F,"CH"&amp;$D182,RawData!$AF:$AF,$F182))</f>
        <v>56.01</v>
      </c>
      <c r="I182">
        <f>IF(COUNTIFS(RawData!$E:$E,$E182,RawData!$F:$F,"CH"&amp;$D182,RawData!$AF:$AF,$F182)=0,"",SUMIFS(RawData!$Z:$Z,RawData!$E:$E,$E182,RawData!$F:$F,"CH"&amp;$D182,RawData!$AF:$AF,$F182))</f>
        <v>-0.23</v>
      </c>
      <c r="J182">
        <f>IF(COUNTIFS(RawData!$E:$E,$E182,RawData!$F:$F,"CH"&amp;$D182,RawData!$AF:$AF,$F182)=0,"",SUMIFS(RawData!$AA:$AA,RawData!$E:$E,$E182,RawData!$F:$F,"CH"&amp;$D182,RawData!$AF:$AF,$F182))</f>
        <v>-4.3600000000000003</v>
      </c>
      <c r="K182">
        <f t="shared" si="11"/>
        <v>18.779999999999973</v>
      </c>
    </row>
    <row r="183" spans="1:11" x14ac:dyDescent="0.3">
      <c r="A183" t="s">
        <v>63</v>
      </c>
      <c r="B183" t="str">
        <f>RawData!A183</f>
        <v>48226H40040</v>
      </c>
      <c r="C183" t="str">
        <f>IF(RawData!$B$2="","",RawData!$B$2)</f>
        <v>A2026100620533560886</v>
      </c>
      <c r="D183">
        <f t="shared" si="8"/>
        <v>2</v>
      </c>
      <c r="E183">
        <f t="shared" si="9"/>
        <v>0</v>
      </c>
      <c r="F183" s="2">
        <f t="shared" si="10"/>
        <v>60</v>
      </c>
      <c r="G183">
        <f>IF(COUNTIFS(RawData!$E:$E,$E183,RawData!$F:$F,"CH"&amp;$D183,RawData!$AF:$AF,$F183)=0,"",SUMIFS(RawData!$P:$P,RawData!$E:$E,$E183,RawData!$F:$F,"CH"&amp;$D183,RawData!$AF:$AF,$F183))</f>
        <v>1287.6199999999999</v>
      </c>
      <c r="H183">
        <f>IF(COUNTIFS(RawData!$E:$E,$E183,RawData!$F:$F,"CH"&amp;$D183,RawData!$AF:$AF,$F183)=0,"",SUMIFS(RawData!$T:$T,RawData!$E:$E,$E183,RawData!$F:$F,"CH"&amp;$D183,RawData!$AF:$AF,$F183))</f>
        <v>56.75</v>
      </c>
      <c r="I183">
        <f>IF(COUNTIFS(RawData!$E:$E,$E183,RawData!$F:$F,"CH"&amp;$D183,RawData!$AF:$AF,$F183)=0,"",SUMIFS(RawData!$Z:$Z,RawData!$E:$E,$E183,RawData!$F:$F,"CH"&amp;$D183,RawData!$AF:$AF,$F183))</f>
        <v>7.0000000000000007E-2</v>
      </c>
      <c r="J183">
        <f>IF(COUNTIFS(RawData!$E:$E,$E183,RawData!$F:$F,"CH"&amp;$D183,RawData!$AF:$AF,$F183)=0,"",SUMIFS(RawData!$AA:$AA,RawData!$E:$E,$E183,RawData!$F:$F,"CH"&amp;$D183,RawData!$AF:$AF,$F183))</f>
        <v>-4.17</v>
      </c>
      <c r="K183">
        <f t="shared" si="11"/>
        <v>7.999999999992724E-2</v>
      </c>
    </row>
    <row r="184" spans="1:11" x14ac:dyDescent="0.3">
      <c r="A184" t="s">
        <v>63</v>
      </c>
      <c r="B184" t="str">
        <f>RawData!A184</f>
        <v>48226H40040</v>
      </c>
      <c r="C184" t="str">
        <f>IF(RawData!$B$2="","",RawData!$B$2)</f>
        <v>A2026100620533560886</v>
      </c>
      <c r="D184">
        <f t="shared" si="8"/>
        <v>2</v>
      </c>
      <c r="E184">
        <f t="shared" si="9"/>
        <v>0</v>
      </c>
      <c r="F184" s="2">
        <f t="shared" si="10"/>
        <v>70</v>
      </c>
      <c r="G184">
        <f>IF(COUNTIFS(RawData!$E:$E,$E184,RawData!$F:$F,"CH"&amp;$D184,RawData!$AF:$AF,$F184)=0,"",SUMIFS(RawData!$P:$P,RawData!$E:$E,$E184,RawData!$F:$F,"CH"&amp;$D184,RawData!$AF:$AF,$F184))</f>
        <v>1287.6400000000001</v>
      </c>
      <c r="H184">
        <f>IF(COUNTIFS(RawData!$E:$E,$E184,RawData!$F:$F,"CH"&amp;$D184,RawData!$AF:$AF,$F184)=0,"",SUMIFS(RawData!$T:$T,RawData!$E:$E,$E184,RawData!$F:$F,"CH"&amp;$D184,RawData!$AF:$AF,$F184))</f>
        <v>58.05</v>
      </c>
      <c r="I184">
        <f>IF(COUNTIFS(RawData!$E:$E,$E184,RawData!$F:$F,"CH"&amp;$D184,RawData!$AF:$AF,$F184)=0,"",SUMIFS(RawData!$Z:$Z,RawData!$E:$E,$E184,RawData!$F:$F,"CH"&amp;$D184,RawData!$AF:$AF,$F184))</f>
        <v>-0.01</v>
      </c>
      <c r="J184">
        <f>IF(COUNTIFS(RawData!$E:$E,$E184,RawData!$F:$F,"CH"&amp;$D184,RawData!$AF:$AF,$F184)=0,"",SUMIFS(RawData!$AA:$AA,RawData!$E:$E,$E184,RawData!$F:$F,"CH"&amp;$D184,RawData!$AF:$AF,$F184))</f>
        <v>-4.17</v>
      </c>
      <c r="K184">
        <f t="shared" si="11"/>
        <v>2.0000000000209184E-2</v>
      </c>
    </row>
    <row r="185" spans="1:11" x14ac:dyDescent="0.3">
      <c r="A185" t="s">
        <v>63</v>
      </c>
      <c r="B185" t="str">
        <f>RawData!A185</f>
        <v>48226H40040</v>
      </c>
      <c r="C185" t="str">
        <f>IF(RawData!$B$2="","",RawData!$B$2)</f>
        <v>A2026100620533560886</v>
      </c>
      <c r="D185">
        <f t="shared" si="8"/>
        <v>2</v>
      </c>
      <c r="E185">
        <f t="shared" si="9"/>
        <v>0</v>
      </c>
      <c r="F185" s="2">
        <f t="shared" si="10"/>
        <v>80</v>
      </c>
      <c r="G185">
        <f>IF(COUNTIFS(RawData!$E:$E,$E185,RawData!$F:$F,"CH"&amp;$D185,RawData!$AF:$AF,$F185)=0,"",SUMIFS(RawData!$P:$P,RawData!$E:$E,$E185,RawData!$F:$F,"CH"&amp;$D185,RawData!$AF:$AF,$F185))</f>
        <v>1287.6600000000001</v>
      </c>
      <c r="H185">
        <f>IF(COUNTIFS(RawData!$E:$E,$E185,RawData!$F:$F,"CH"&amp;$D185,RawData!$AF:$AF,$F185)=0,"",SUMIFS(RawData!$T:$T,RawData!$E:$E,$E185,RawData!$F:$F,"CH"&amp;$D185,RawData!$AF:$AF,$F185))</f>
        <v>58.64</v>
      </c>
      <c r="I185">
        <f>IF(COUNTIFS(RawData!$E:$E,$E185,RawData!$F:$F,"CH"&amp;$D185,RawData!$AF:$AF,$F185)=0,"",SUMIFS(RawData!$Z:$Z,RawData!$E:$E,$E185,RawData!$F:$F,"CH"&amp;$D185,RawData!$AF:$AF,$F185))</f>
        <v>0.01</v>
      </c>
      <c r="J185">
        <f>IF(COUNTIFS(RawData!$E:$E,$E185,RawData!$F:$F,"CH"&amp;$D185,RawData!$AF:$AF,$F185)=0,"",SUMIFS(RawData!$AA:$AA,RawData!$E:$E,$E185,RawData!$F:$F,"CH"&amp;$D185,RawData!$AF:$AF,$F185))</f>
        <v>-4.07</v>
      </c>
      <c r="K185">
        <f t="shared" si="11"/>
        <v>1.999999999998181E-2</v>
      </c>
    </row>
    <row r="186" spans="1:11" x14ac:dyDescent="0.3">
      <c r="A186" t="s">
        <v>63</v>
      </c>
      <c r="B186" t="str">
        <f>RawData!A186</f>
        <v>48226H40040</v>
      </c>
      <c r="C186" t="str">
        <f>IF(RawData!$B$2="","",RawData!$B$2)</f>
        <v>A2026100620533560886</v>
      </c>
      <c r="D186">
        <f t="shared" si="8"/>
        <v>2</v>
      </c>
      <c r="E186">
        <f t="shared" si="9"/>
        <v>0</v>
      </c>
      <c r="F186" s="2">
        <f t="shared" si="10"/>
        <v>90</v>
      </c>
      <c r="G186">
        <f>IF(COUNTIFS(RawData!$E:$E,$E186,RawData!$F:$F,"CH"&amp;$D186,RawData!$AF:$AF,$F186)=0,"",SUMIFS(RawData!$P:$P,RawData!$E:$E,$E186,RawData!$F:$F,"CH"&amp;$D186,RawData!$AF:$AF,$F186))</f>
        <v>1287.68</v>
      </c>
      <c r="H186">
        <f>IF(COUNTIFS(RawData!$E:$E,$E186,RawData!$F:$F,"CH"&amp;$D186,RawData!$AF:$AF,$F186)=0,"",SUMIFS(RawData!$T:$T,RawData!$E:$E,$E186,RawData!$F:$F,"CH"&amp;$D186,RawData!$AF:$AF,$F186))</f>
        <v>59.1</v>
      </c>
      <c r="I186">
        <f>IF(COUNTIFS(RawData!$E:$E,$E186,RawData!$F:$F,"CH"&amp;$D186,RawData!$AF:$AF,$F186)=0,"",SUMIFS(RawData!$Z:$Z,RawData!$E:$E,$E186,RawData!$F:$F,"CH"&amp;$D186,RawData!$AF:$AF,$F186))</f>
        <v>0</v>
      </c>
      <c r="J186">
        <f>IF(COUNTIFS(RawData!$E:$E,$E186,RawData!$F:$F,"CH"&amp;$D186,RawData!$AF:$AF,$F186)=0,"",SUMIFS(RawData!$AA:$AA,RawData!$E:$E,$E186,RawData!$F:$F,"CH"&amp;$D186,RawData!$AF:$AF,$F186))</f>
        <v>-4.04</v>
      </c>
      <c r="K186">
        <f t="shared" si="11"/>
        <v>1.999999999998181E-2</v>
      </c>
    </row>
    <row r="187" spans="1:11" x14ac:dyDescent="0.3">
      <c r="A187" t="s">
        <v>63</v>
      </c>
      <c r="B187" t="str">
        <f>RawData!A187</f>
        <v>48226H40040</v>
      </c>
      <c r="C187" t="str">
        <f>IF(RawData!$B$2="","",RawData!$B$2)</f>
        <v>A2026100620533560886</v>
      </c>
      <c r="D187">
        <f t="shared" si="8"/>
        <v>2</v>
      </c>
      <c r="E187">
        <f t="shared" si="9"/>
        <v>0</v>
      </c>
      <c r="F187" s="2">
        <f t="shared" si="10"/>
        <v>100</v>
      </c>
      <c r="G187">
        <f>IF(COUNTIFS(RawData!$E:$E,$E187,RawData!$F:$F,"CH"&amp;$D187,RawData!$AF:$AF,$F187)=0,"",SUMIFS(RawData!$P:$P,RawData!$E:$E,$E187,RawData!$F:$F,"CH"&amp;$D187,RawData!$AF:$AF,$F187))</f>
        <v>1287.7</v>
      </c>
      <c r="H187">
        <f>IF(COUNTIFS(RawData!$E:$E,$E187,RawData!$F:$F,"CH"&amp;$D187,RawData!$AF:$AF,$F187)=0,"",SUMIFS(RawData!$T:$T,RawData!$E:$E,$E187,RawData!$F:$F,"CH"&amp;$D187,RawData!$AF:$AF,$F187))</f>
        <v>59.49</v>
      </c>
      <c r="I187">
        <f>IF(COUNTIFS(RawData!$E:$E,$E187,RawData!$F:$F,"CH"&amp;$D187,RawData!$AF:$AF,$F187)=0,"",SUMIFS(RawData!$Z:$Z,RawData!$E:$E,$E187,RawData!$F:$F,"CH"&amp;$D187,RawData!$AF:$AF,$F187))</f>
        <v>0.02</v>
      </c>
      <c r="J187">
        <f>IF(COUNTIFS(RawData!$E:$E,$E187,RawData!$F:$F,"CH"&amp;$D187,RawData!$AF:$AF,$F187)=0,"",SUMIFS(RawData!$AA:$AA,RawData!$E:$E,$E187,RawData!$F:$F,"CH"&amp;$D187,RawData!$AF:$AF,$F187))</f>
        <v>-3.93</v>
      </c>
      <c r="K187">
        <f t="shared" si="11"/>
        <v>1.999999999998181E-2</v>
      </c>
    </row>
    <row r="188" spans="1:11" x14ac:dyDescent="0.3">
      <c r="A188" t="s">
        <v>63</v>
      </c>
      <c r="B188" t="str">
        <f>RawData!A188</f>
        <v>48226H40040</v>
      </c>
      <c r="C188" t="str">
        <f>IF(RawData!$B$2="","",RawData!$B$2)</f>
        <v>A2026100620533560886</v>
      </c>
      <c r="D188">
        <f t="shared" si="8"/>
        <v>2</v>
      </c>
      <c r="E188">
        <f t="shared" si="9"/>
        <v>0</v>
      </c>
      <c r="F188" s="2">
        <f t="shared" si="10"/>
        <v>110</v>
      </c>
      <c r="G188">
        <f>IF(COUNTIFS(RawData!$E:$E,$E188,RawData!$F:$F,"CH"&amp;$D188,RawData!$AF:$AF,$F188)=0,"",SUMIFS(RawData!$P:$P,RawData!$E:$E,$E188,RawData!$F:$F,"CH"&amp;$D188,RawData!$AF:$AF,$F188))</f>
        <v>1287.72</v>
      </c>
      <c r="H188">
        <f>IF(COUNTIFS(RawData!$E:$E,$E188,RawData!$F:$F,"CH"&amp;$D188,RawData!$AF:$AF,$F188)=0,"",SUMIFS(RawData!$T:$T,RawData!$E:$E,$E188,RawData!$F:$F,"CH"&amp;$D188,RawData!$AF:$AF,$F188))</f>
        <v>59.86</v>
      </c>
      <c r="I188">
        <f>IF(COUNTIFS(RawData!$E:$E,$E188,RawData!$F:$F,"CH"&amp;$D188,RawData!$AF:$AF,$F188)=0,"",SUMIFS(RawData!$Z:$Z,RawData!$E:$E,$E188,RawData!$F:$F,"CH"&amp;$D188,RawData!$AF:$AF,$F188))</f>
        <v>0</v>
      </c>
      <c r="J188">
        <f>IF(COUNTIFS(RawData!$E:$E,$E188,RawData!$F:$F,"CH"&amp;$D188,RawData!$AF:$AF,$F188)=0,"",SUMIFS(RawData!$AA:$AA,RawData!$E:$E,$E188,RawData!$F:$F,"CH"&amp;$D188,RawData!$AF:$AF,$F188))</f>
        <v>-3.9</v>
      </c>
      <c r="K188">
        <f t="shared" si="11"/>
        <v>1.999999999998181E-2</v>
      </c>
    </row>
    <row r="189" spans="1:11" x14ac:dyDescent="0.3">
      <c r="A189" t="s">
        <v>63</v>
      </c>
      <c r="B189" t="str">
        <f>RawData!A189</f>
        <v>48226H40040</v>
      </c>
      <c r="C189" t="str">
        <f>IF(RawData!$B$2="","",RawData!$B$2)</f>
        <v>A2026100620533560886</v>
      </c>
      <c r="D189">
        <f t="shared" si="8"/>
        <v>2</v>
      </c>
      <c r="E189">
        <f t="shared" si="9"/>
        <v>0</v>
      </c>
      <c r="F189" s="2">
        <f t="shared" si="10"/>
        <v>120</v>
      </c>
      <c r="G189">
        <f>IF(COUNTIFS(RawData!$E:$E,$E189,RawData!$F:$F,"CH"&amp;$D189,RawData!$AF:$AF,$F189)=0,"",SUMIFS(RawData!$P:$P,RawData!$E:$E,$E189,RawData!$F:$F,"CH"&amp;$D189,RawData!$AF:$AF,$F189))</f>
        <v>1287.74</v>
      </c>
      <c r="H189">
        <f>IF(COUNTIFS(RawData!$E:$E,$E189,RawData!$F:$F,"CH"&amp;$D189,RawData!$AF:$AF,$F189)=0,"",SUMIFS(RawData!$T:$T,RawData!$E:$E,$E189,RawData!$F:$F,"CH"&amp;$D189,RawData!$AF:$AF,$F189))</f>
        <v>60.23</v>
      </c>
      <c r="I189">
        <f>IF(COUNTIFS(RawData!$E:$E,$E189,RawData!$F:$F,"CH"&amp;$D189,RawData!$AF:$AF,$F189)=0,"",SUMIFS(RawData!$Z:$Z,RawData!$E:$E,$E189,RawData!$F:$F,"CH"&amp;$D189,RawData!$AF:$AF,$F189))</f>
        <v>0.02</v>
      </c>
      <c r="J189">
        <f>IF(COUNTIFS(RawData!$E:$E,$E189,RawData!$F:$F,"CH"&amp;$D189,RawData!$AF:$AF,$F189)=0,"",SUMIFS(RawData!$AA:$AA,RawData!$E:$E,$E189,RawData!$F:$F,"CH"&amp;$D189,RawData!$AF:$AF,$F189))</f>
        <v>-3.82</v>
      </c>
      <c r="K189">
        <f t="shared" si="11"/>
        <v>1.999999999998181E-2</v>
      </c>
    </row>
    <row r="190" spans="1:11" x14ac:dyDescent="0.3">
      <c r="A190" t="s">
        <v>63</v>
      </c>
      <c r="B190" t="str">
        <f>RawData!A190</f>
        <v>48226H40040</v>
      </c>
      <c r="C190" t="str">
        <f>IF(RawData!$B$2="","",RawData!$B$2)</f>
        <v>A2026100620533560886</v>
      </c>
      <c r="D190">
        <f t="shared" si="8"/>
        <v>2</v>
      </c>
      <c r="E190">
        <f t="shared" si="9"/>
        <v>0</v>
      </c>
      <c r="F190" s="2">
        <f t="shared" si="10"/>
        <v>130</v>
      </c>
      <c r="G190">
        <f>IF(COUNTIFS(RawData!$E:$E,$E190,RawData!$F:$F,"CH"&amp;$D190,RawData!$AF:$AF,$F190)=0,"",SUMIFS(RawData!$P:$P,RawData!$E:$E,$E190,RawData!$F:$F,"CH"&amp;$D190,RawData!$AF:$AF,$F190))</f>
        <v>1287.76</v>
      </c>
      <c r="H190">
        <f>IF(COUNTIFS(RawData!$E:$E,$E190,RawData!$F:$F,"CH"&amp;$D190,RawData!$AF:$AF,$F190)=0,"",SUMIFS(RawData!$T:$T,RawData!$E:$E,$E190,RawData!$F:$F,"CH"&amp;$D190,RawData!$AF:$AF,$F190))</f>
        <v>60.47</v>
      </c>
      <c r="I190">
        <f>IF(COUNTIFS(RawData!$E:$E,$E190,RawData!$F:$F,"CH"&amp;$D190,RawData!$AF:$AF,$F190)=0,"",SUMIFS(RawData!$Z:$Z,RawData!$E:$E,$E190,RawData!$F:$F,"CH"&amp;$D190,RawData!$AF:$AF,$F190))</f>
        <v>0.02</v>
      </c>
      <c r="J190">
        <f>IF(COUNTIFS(RawData!$E:$E,$E190,RawData!$F:$F,"CH"&amp;$D190,RawData!$AF:$AF,$F190)=0,"",SUMIFS(RawData!$AA:$AA,RawData!$E:$E,$E190,RawData!$F:$F,"CH"&amp;$D190,RawData!$AF:$AF,$F190))</f>
        <v>-3.79</v>
      </c>
      <c r="K190">
        <f t="shared" si="11"/>
        <v>1.999999999998181E-2</v>
      </c>
    </row>
    <row r="191" spans="1:11" x14ac:dyDescent="0.3">
      <c r="A191" t="s">
        <v>63</v>
      </c>
      <c r="B191" t="str">
        <f>RawData!A191</f>
        <v>48226H40040</v>
      </c>
      <c r="C191" t="str">
        <f>IF(RawData!$B$2="","",RawData!$B$2)</f>
        <v>A2026100620533560886</v>
      </c>
      <c r="D191">
        <f t="shared" si="8"/>
        <v>2</v>
      </c>
      <c r="E191">
        <f t="shared" si="9"/>
        <v>0</v>
      </c>
      <c r="F191" s="2">
        <f t="shared" si="10"/>
        <v>140</v>
      </c>
      <c r="G191">
        <f>IF(COUNTIFS(RawData!$E:$E,$E191,RawData!$F:$F,"CH"&amp;$D191,RawData!$AF:$AF,$F191)=0,"",SUMIFS(RawData!$P:$P,RawData!$E:$E,$E191,RawData!$F:$F,"CH"&amp;$D191,RawData!$AF:$AF,$F191))</f>
        <v>1287.78</v>
      </c>
      <c r="H191">
        <f>IF(COUNTIFS(RawData!$E:$E,$E191,RawData!$F:$F,"CH"&amp;$D191,RawData!$AF:$AF,$F191)=0,"",SUMIFS(RawData!$T:$T,RawData!$E:$E,$E191,RawData!$F:$F,"CH"&amp;$D191,RawData!$AF:$AF,$F191))</f>
        <v>60.73</v>
      </c>
      <c r="I191">
        <f>IF(COUNTIFS(RawData!$E:$E,$E191,RawData!$F:$F,"CH"&amp;$D191,RawData!$AF:$AF,$F191)=0,"",SUMIFS(RawData!$Z:$Z,RawData!$E:$E,$E191,RawData!$F:$F,"CH"&amp;$D191,RawData!$AF:$AF,$F191))</f>
        <v>0.02</v>
      </c>
      <c r="J191">
        <f>IF(COUNTIFS(RawData!$E:$E,$E191,RawData!$F:$F,"CH"&amp;$D191,RawData!$AF:$AF,$F191)=0,"",SUMIFS(RawData!$AA:$AA,RawData!$E:$E,$E191,RawData!$F:$F,"CH"&amp;$D191,RawData!$AF:$AF,$F191))</f>
        <v>-3.71</v>
      </c>
      <c r="K191">
        <f t="shared" si="11"/>
        <v>1.999999999998181E-2</v>
      </c>
    </row>
    <row r="192" spans="1:11" x14ac:dyDescent="0.3">
      <c r="A192" t="s">
        <v>63</v>
      </c>
      <c r="B192" t="str">
        <f>RawData!A192</f>
        <v>48226H40040</v>
      </c>
      <c r="C192" t="str">
        <f>IF(RawData!$B$2="","",RawData!$B$2)</f>
        <v>A2026100620533560886</v>
      </c>
      <c r="D192">
        <f t="shared" si="8"/>
        <v>2</v>
      </c>
      <c r="E192">
        <f t="shared" si="9"/>
        <v>0</v>
      </c>
      <c r="F192" s="2">
        <f t="shared" si="10"/>
        <v>150</v>
      </c>
      <c r="G192">
        <f>IF(COUNTIFS(RawData!$E:$E,$E192,RawData!$F:$F,"CH"&amp;$D192,RawData!$AF:$AF,$F192)=0,"",SUMIFS(RawData!$P:$P,RawData!$E:$E,$E192,RawData!$F:$F,"CH"&amp;$D192,RawData!$AF:$AF,$F192))</f>
        <v>1287.82</v>
      </c>
      <c r="H192">
        <f>IF(COUNTIFS(RawData!$E:$E,$E192,RawData!$F:$F,"CH"&amp;$D192,RawData!$AF:$AF,$F192)=0,"",SUMIFS(RawData!$T:$T,RawData!$E:$E,$E192,RawData!$F:$F,"CH"&amp;$D192,RawData!$AF:$AF,$F192))</f>
        <v>60.98</v>
      </c>
      <c r="I192">
        <f>IF(COUNTIFS(RawData!$E:$E,$E192,RawData!$F:$F,"CH"&amp;$D192,RawData!$AF:$AF,$F192)=0,"",SUMIFS(RawData!$Z:$Z,RawData!$E:$E,$E192,RawData!$F:$F,"CH"&amp;$D192,RawData!$AF:$AF,$F192))</f>
        <v>0</v>
      </c>
      <c r="J192">
        <f>IF(COUNTIFS(RawData!$E:$E,$E192,RawData!$F:$F,"CH"&amp;$D192,RawData!$AF:$AF,$F192)=0,"",SUMIFS(RawData!$AA:$AA,RawData!$E:$E,$E192,RawData!$F:$F,"CH"&amp;$D192,RawData!$AF:$AF,$F192))</f>
        <v>-3.69</v>
      </c>
      <c r="K192">
        <f t="shared" si="11"/>
        <v>3.999999999996362E-2</v>
      </c>
    </row>
    <row r="193" spans="1:11" x14ac:dyDescent="0.3">
      <c r="A193" t="s">
        <v>63</v>
      </c>
      <c r="B193" t="str">
        <f>RawData!A193</f>
        <v>48226H40040</v>
      </c>
      <c r="C193" t="str">
        <f>IF(RawData!$B$2="","",RawData!$B$2)</f>
        <v>A2026100620533560886</v>
      </c>
      <c r="D193">
        <f t="shared" si="8"/>
        <v>2</v>
      </c>
      <c r="E193">
        <f t="shared" si="9"/>
        <v>0</v>
      </c>
      <c r="F193" s="2">
        <f t="shared" si="10"/>
        <v>160</v>
      </c>
      <c r="G193">
        <f>IF(COUNTIFS(RawData!$E:$E,$E193,RawData!$F:$F,"CH"&amp;$D193,RawData!$AF:$AF,$F193)=0,"",SUMIFS(RawData!$P:$P,RawData!$E:$E,$E193,RawData!$F:$F,"CH"&amp;$D193,RawData!$AF:$AF,$F193))</f>
        <v>1287.8399999999999</v>
      </c>
      <c r="H193">
        <f>IF(COUNTIFS(RawData!$E:$E,$E193,RawData!$F:$F,"CH"&amp;$D193,RawData!$AF:$AF,$F193)=0,"",SUMIFS(RawData!$T:$T,RawData!$E:$E,$E193,RawData!$F:$F,"CH"&amp;$D193,RawData!$AF:$AF,$F193))</f>
        <v>61.19</v>
      </c>
      <c r="I193">
        <f>IF(COUNTIFS(RawData!$E:$E,$E193,RawData!$F:$F,"CH"&amp;$D193,RawData!$AF:$AF,$F193)=0,"",SUMIFS(RawData!$Z:$Z,RawData!$E:$E,$E193,RawData!$F:$F,"CH"&amp;$D193,RawData!$AF:$AF,$F193))</f>
        <v>-0.01</v>
      </c>
      <c r="J193">
        <f>IF(COUNTIFS(RawData!$E:$E,$E193,RawData!$F:$F,"CH"&amp;$D193,RawData!$AF:$AF,$F193)=0,"",SUMIFS(RawData!$AA:$AA,RawData!$E:$E,$E193,RawData!$F:$F,"CH"&amp;$D193,RawData!$AF:$AF,$F193))</f>
        <v>-3.63</v>
      </c>
      <c r="K193">
        <f t="shared" si="11"/>
        <v>1.999999999998181E-2</v>
      </c>
    </row>
    <row r="194" spans="1:11" x14ac:dyDescent="0.3">
      <c r="A194" t="s">
        <v>63</v>
      </c>
      <c r="B194" t="str">
        <f>RawData!A194</f>
        <v>48226H40040</v>
      </c>
      <c r="C194" t="str">
        <f>IF(RawData!$B$2="","",RawData!$B$2)</f>
        <v>A2026100620533560886</v>
      </c>
      <c r="D194">
        <f t="shared" ref="D194:D257" si="12">MOD(INT((ROW()-2)/36),4)+1</f>
        <v>2</v>
      </c>
      <c r="E194">
        <f t="shared" ref="E194:E257" si="13">-5+5*INT((ROW()-2)/144)</f>
        <v>0</v>
      </c>
      <c r="F194" s="2">
        <f t="shared" ref="F194:F257" si="14">50+10*MOD(ROW()-2,36)</f>
        <v>170</v>
      </c>
      <c r="G194">
        <f>IF(COUNTIFS(RawData!$E:$E,$E194,RawData!$F:$F,"CH"&amp;$D194,RawData!$AF:$AF,$F194)=0,"",SUMIFS(RawData!$P:$P,RawData!$E:$E,$E194,RawData!$F:$F,"CH"&amp;$D194,RawData!$AF:$AF,$F194))</f>
        <v>1287.8599999999999</v>
      </c>
      <c r="H194">
        <f>IF(COUNTIFS(RawData!$E:$E,$E194,RawData!$F:$F,"CH"&amp;$D194,RawData!$AF:$AF,$F194)=0,"",SUMIFS(RawData!$T:$T,RawData!$E:$E,$E194,RawData!$F:$F,"CH"&amp;$D194,RawData!$AF:$AF,$F194))</f>
        <v>61.32</v>
      </c>
      <c r="I194">
        <f>IF(COUNTIFS(RawData!$E:$E,$E194,RawData!$F:$F,"CH"&amp;$D194,RawData!$AF:$AF,$F194)=0,"",SUMIFS(RawData!$Z:$Z,RawData!$E:$E,$E194,RawData!$F:$F,"CH"&amp;$D194,RawData!$AF:$AF,$F194))</f>
        <v>0.03</v>
      </c>
      <c r="J194">
        <f>IF(COUNTIFS(RawData!$E:$E,$E194,RawData!$F:$F,"CH"&amp;$D194,RawData!$AF:$AF,$F194)=0,"",SUMIFS(RawData!$AA:$AA,RawData!$E:$E,$E194,RawData!$F:$F,"CH"&amp;$D194,RawData!$AF:$AF,$F194))</f>
        <v>-3.55</v>
      </c>
      <c r="K194">
        <f t="shared" si="11"/>
        <v>1.999999999998181E-2</v>
      </c>
    </row>
    <row r="195" spans="1:11" x14ac:dyDescent="0.3">
      <c r="A195" t="s">
        <v>63</v>
      </c>
      <c r="B195" t="str">
        <f>RawData!A195</f>
        <v>48226H40040</v>
      </c>
      <c r="C195" t="str">
        <f>IF(RawData!$B$2="","",RawData!$B$2)</f>
        <v>A2026100620533560886</v>
      </c>
      <c r="D195">
        <f t="shared" si="12"/>
        <v>2</v>
      </c>
      <c r="E195">
        <f t="shared" si="13"/>
        <v>0</v>
      </c>
      <c r="F195" s="2">
        <f t="shared" si="14"/>
        <v>180</v>
      </c>
      <c r="G195">
        <f>IF(COUNTIFS(RawData!$E:$E,$E195,RawData!$F:$F,"CH"&amp;$D195,RawData!$AF:$AF,$F195)=0,"",SUMIFS(RawData!$P:$P,RawData!$E:$E,$E195,RawData!$F:$F,"CH"&amp;$D195,RawData!$AF:$AF,$F195))</f>
        <v>1287.8800000000001</v>
      </c>
      <c r="H195">
        <f>IF(COUNTIFS(RawData!$E:$E,$E195,RawData!$F:$F,"CH"&amp;$D195,RawData!$AF:$AF,$F195)=0,"",SUMIFS(RawData!$T:$T,RawData!$E:$E,$E195,RawData!$F:$F,"CH"&amp;$D195,RawData!$AF:$AF,$F195))</f>
        <v>61.57</v>
      </c>
      <c r="I195">
        <f>IF(COUNTIFS(RawData!$E:$E,$E195,RawData!$F:$F,"CH"&amp;$D195,RawData!$AF:$AF,$F195)=0,"",SUMIFS(RawData!$Z:$Z,RawData!$E:$E,$E195,RawData!$F:$F,"CH"&amp;$D195,RawData!$AF:$AF,$F195))</f>
        <v>-0.04</v>
      </c>
      <c r="J195">
        <f>IF(COUNTIFS(RawData!$E:$E,$E195,RawData!$F:$F,"CH"&amp;$D195,RawData!$AF:$AF,$F195)=0,"",SUMIFS(RawData!$AA:$AA,RawData!$E:$E,$E195,RawData!$F:$F,"CH"&amp;$D195,RawData!$AF:$AF,$F195))</f>
        <v>-3.52</v>
      </c>
      <c r="K195">
        <f t="shared" si="11"/>
        <v>2.0000000000209184E-2</v>
      </c>
    </row>
    <row r="196" spans="1:11" x14ac:dyDescent="0.3">
      <c r="A196" t="s">
        <v>63</v>
      </c>
      <c r="B196" t="str">
        <f>RawData!A196</f>
        <v>48226H40040</v>
      </c>
      <c r="C196" t="str">
        <f>IF(RawData!$B$2="","",RawData!$B$2)</f>
        <v>A2026100620533560886</v>
      </c>
      <c r="D196">
        <f t="shared" si="12"/>
        <v>2</v>
      </c>
      <c r="E196">
        <f t="shared" si="13"/>
        <v>0</v>
      </c>
      <c r="F196" s="2">
        <f t="shared" si="14"/>
        <v>190</v>
      </c>
      <c r="G196">
        <f>IF(COUNTIFS(RawData!$E:$E,$E196,RawData!$F:$F,"CH"&amp;$D196,RawData!$AF:$AF,$F196)=0,"",SUMIFS(RawData!$P:$P,RawData!$E:$E,$E196,RawData!$F:$F,"CH"&amp;$D196,RawData!$AF:$AF,$F196))</f>
        <v>1287.9000000000001</v>
      </c>
      <c r="H196">
        <f>IF(COUNTIFS(RawData!$E:$E,$E196,RawData!$F:$F,"CH"&amp;$D196,RawData!$AF:$AF,$F196)=0,"",SUMIFS(RawData!$T:$T,RawData!$E:$E,$E196,RawData!$F:$F,"CH"&amp;$D196,RawData!$AF:$AF,$F196))</f>
        <v>61.58</v>
      </c>
      <c r="I196">
        <f>IF(COUNTIFS(RawData!$E:$E,$E196,RawData!$F:$F,"CH"&amp;$D196,RawData!$AF:$AF,$F196)=0,"",SUMIFS(RawData!$Z:$Z,RawData!$E:$E,$E196,RawData!$F:$F,"CH"&amp;$D196,RawData!$AF:$AF,$F196))</f>
        <v>0</v>
      </c>
      <c r="J196">
        <f>IF(COUNTIFS(RawData!$E:$E,$E196,RawData!$F:$F,"CH"&amp;$D196,RawData!$AF:$AF,$F196)=0,"",SUMIFS(RawData!$AA:$AA,RawData!$E:$E,$E196,RawData!$F:$F,"CH"&amp;$D196,RawData!$AF:$AF,$F196))</f>
        <v>-3.42</v>
      </c>
      <c r="K196">
        <f t="shared" ref="K196:K259" si="15">G196-G195</f>
        <v>1.999999999998181E-2</v>
      </c>
    </row>
    <row r="197" spans="1:11" x14ac:dyDescent="0.3">
      <c r="A197" t="s">
        <v>63</v>
      </c>
      <c r="B197" t="str">
        <f>RawData!A197</f>
        <v>48226H40040</v>
      </c>
      <c r="C197" t="str">
        <f>IF(RawData!$B$2="","",RawData!$B$2)</f>
        <v>A2026100620533560886</v>
      </c>
      <c r="D197">
        <f t="shared" si="12"/>
        <v>2</v>
      </c>
      <c r="E197">
        <f t="shared" si="13"/>
        <v>0</v>
      </c>
      <c r="F197" s="2">
        <f t="shared" si="14"/>
        <v>200</v>
      </c>
      <c r="G197">
        <f>IF(COUNTIFS(RawData!$E:$E,$E197,RawData!$F:$F,"CH"&amp;$D197,RawData!$AF:$AF,$F197)=0,"",SUMIFS(RawData!$P:$P,RawData!$E:$E,$E197,RawData!$F:$F,"CH"&amp;$D197,RawData!$AF:$AF,$F197))</f>
        <v>1287.92</v>
      </c>
      <c r="H197">
        <f>IF(COUNTIFS(RawData!$E:$E,$E197,RawData!$F:$F,"CH"&amp;$D197,RawData!$AF:$AF,$F197)=0,"",SUMIFS(RawData!$T:$T,RawData!$E:$E,$E197,RawData!$F:$F,"CH"&amp;$D197,RawData!$AF:$AF,$F197))</f>
        <v>61.73</v>
      </c>
      <c r="I197">
        <f>IF(COUNTIFS(RawData!$E:$E,$E197,RawData!$F:$F,"CH"&amp;$D197,RawData!$AF:$AF,$F197)=0,"",SUMIFS(RawData!$Z:$Z,RawData!$E:$E,$E197,RawData!$F:$F,"CH"&amp;$D197,RawData!$AF:$AF,$F197))</f>
        <v>-0.02</v>
      </c>
      <c r="J197">
        <f>IF(COUNTIFS(RawData!$E:$E,$E197,RawData!$F:$F,"CH"&amp;$D197,RawData!$AF:$AF,$F197)=0,"",SUMIFS(RawData!$AA:$AA,RawData!$E:$E,$E197,RawData!$F:$F,"CH"&amp;$D197,RawData!$AF:$AF,$F197))</f>
        <v>-3.42</v>
      </c>
      <c r="K197">
        <f t="shared" si="15"/>
        <v>1.999999999998181E-2</v>
      </c>
    </row>
    <row r="198" spans="1:11" x14ac:dyDescent="0.3">
      <c r="A198" t="s">
        <v>63</v>
      </c>
      <c r="B198" t="str">
        <f>RawData!A198</f>
        <v>48226H40040</v>
      </c>
      <c r="C198" t="str">
        <f>IF(RawData!$B$2="","",RawData!$B$2)</f>
        <v>A2026100620533560886</v>
      </c>
      <c r="D198">
        <f t="shared" si="12"/>
        <v>2</v>
      </c>
      <c r="E198">
        <f t="shared" si="13"/>
        <v>0</v>
      </c>
      <c r="F198" s="2">
        <f t="shared" si="14"/>
        <v>210</v>
      </c>
      <c r="G198">
        <f>IF(COUNTIFS(RawData!$E:$E,$E198,RawData!$F:$F,"CH"&amp;$D198,RawData!$AF:$AF,$F198)=0,"",SUMIFS(RawData!$P:$P,RawData!$E:$E,$E198,RawData!$F:$F,"CH"&amp;$D198,RawData!$AF:$AF,$F198))</f>
        <v>1287.94</v>
      </c>
      <c r="H198">
        <f>IF(COUNTIFS(RawData!$E:$E,$E198,RawData!$F:$F,"CH"&amp;$D198,RawData!$AF:$AF,$F198)=0,"",SUMIFS(RawData!$T:$T,RawData!$E:$E,$E198,RawData!$F:$F,"CH"&amp;$D198,RawData!$AF:$AF,$F198))</f>
        <v>61.93</v>
      </c>
      <c r="I198">
        <f>IF(COUNTIFS(RawData!$E:$E,$E198,RawData!$F:$F,"CH"&amp;$D198,RawData!$AF:$AF,$F198)=0,"",SUMIFS(RawData!$Z:$Z,RawData!$E:$E,$E198,RawData!$F:$F,"CH"&amp;$D198,RawData!$AF:$AF,$F198))</f>
        <v>0.01</v>
      </c>
      <c r="J198">
        <f>IF(COUNTIFS(RawData!$E:$E,$E198,RawData!$F:$F,"CH"&amp;$D198,RawData!$AF:$AF,$F198)=0,"",SUMIFS(RawData!$AA:$AA,RawData!$E:$E,$E198,RawData!$F:$F,"CH"&amp;$D198,RawData!$AF:$AF,$F198))</f>
        <v>-3.36</v>
      </c>
      <c r="K198">
        <f t="shared" si="15"/>
        <v>1.999999999998181E-2</v>
      </c>
    </row>
    <row r="199" spans="1:11" x14ac:dyDescent="0.3">
      <c r="A199" t="s">
        <v>63</v>
      </c>
      <c r="B199" t="str">
        <f>RawData!A199</f>
        <v>48226H40040</v>
      </c>
      <c r="C199" t="str">
        <f>IF(RawData!$B$2="","",RawData!$B$2)</f>
        <v>A2026100620533560886</v>
      </c>
      <c r="D199">
        <f t="shared" si="12"/>
        <v>2</v>
      </c>
      <c r="E199">
        <f t="shared" si="13"/>
        <v>0</v>
      </c>
      <c r="F199" s="2">
        <f t="shared" si="14"/>
        <v>220</v>
      </c>
      <c r="G199">
        <f>IF(COUNTIFS(RawData!$E:$E,$E199,RawData!$F:$F,"CH"&amp;$D199,RawData!$AF:$AF,$F199)=0,"",SUMIFS(RawData!$P:$P,RawData!$E:$E,$E199,RawData!$F:$F,"CH"&amp;$D199,RawData!$AF:$AF,$F199))</f>
        <v>1287.96</v>
      </c>
      <c r="H199">
        <f>IF(COUNTIFS(RawData!$E:$E,$E199,RawData!$F:$F,"CH"&amp;$D199,RawData!$AF:$AF,$F199)=0,"",SUMIFS(RawData!$T:$T,RawData!$E:$E,$E199,RawData!$F:$F,"CH"&amp;$D199,RawData!$AF:$AF,$F199))</f>
        <v>61.9</v>
      </c>
      <c r="I199">
        <f>IF(COUNTIFS(RawData!$E:$E,$E199,RawData!$F:$F,"CH"&amp;$D199,RawData!$AF:$AF,$F199)=0,"",SUMIFS(RawData!$Z:$Z,RawData!$E:$E,$E199,RawData!$F:$F,"CH"&amp;$D199,RawData!$AF:$AF,$F199))</f>
        <v>0.01</v>
      </c>
      <c r="J199">
        <f>IF(COUNTIFS(RawData!$E:$E,$E199,RawData!$F:$F,"CH"&amp;$D199,RawData!$AF:$AF,$F199)=0,"",SUMIFS(RawData!$AA:$AA,RawData!$E:$E,$E199,RawData!$F:$F,"CH"&amp;$D199,RawData!$AF:$AF,$F199))</f>
        <v>-3.28</v>
      </c>
      <c r="K199">
        <f t="shared" si="15"/>
        <v>1.999999999998181E-2</v>
      </c>
    </row>
    <row r="200" spans="1:11" x14ac:dyDescent="0.3">
      <c r="A200" t="s">
        <v>63</v>
      </c>
      <c r="B200" t="str">
        <f>RawData!A200</f>
        <v>48226H40040</v>
      </c>
      <c r="C200" t="str">
        <f>IF(RawData!$B$2="","",RawData!$B$2)</f>
        <v>A2026100620533560886</v>
      </c>
      <c r="D200">
        <f t="shared" si="12"/>
        <v>2</v>
      </c>
      <c r="E200">
        <f t="shared" si="13"/>
        <v>0</v>
      </c>
      <c r="F200" s="2">
        <f t="shared" si="14"/>
        <v>230</v>
      </c>
      <c r="G200">
        <f>IF(COUNTIFS(RawData!$E:$E,$E200,RawData!$F:$F,"CH"&amp;$D200,RawData!$AF:$AF,$F200)=0,"",SUMIFS(RawData!$P:$P,RawData!$E:$E,$E200,RawData!$F:$F,"CH"&amp;$D200,RawData!$AF:$AF,$F200))</f>
        <v>1288.02</v>
      </c>
      <c r="H200">
        <f>IF(COUNTIFS(RawData!$E:$E,$E200,RawData!$F:$F,"CH"&amp;$D200,RawData!$AF:$AF,$F200)=0,"",SUMIFS(RawData!$T:$T,RawData!$E:$E,$E200,RawData!$F:$F,"CH"&amp;$D200,RawData!$AF:$AF,$F200))</f>
        <v>62.09</v>
      </c>
      <c r="I200">
        <f>IF(COUNTIFS(RawData!$E:$E,$E200,RawData!$F:$F,"CH"&amp;$D200,RawData!$AF:$AF,$F200)=0,"",SUMIFS(RawData!$Z:$Z,RawData!$E:$E,$E200,RawData!$F:$F,"CH"&amp;$D200,RawData!$AF:$AF,$F200))</f>
        <v>0</v>
      </c>
      <c r="J200">
        <f>IF(COUNTIFS(RawData!$E:$E,$E200,RawData!$F:$F,"CH"&amp;$D200,RawData!$AF:$AF,$F200)=0,"",SUMIFS(RawData!$AA:$AA,RawData!$E:$E,$E200,RawData!$F:$F,"CH"&amp;$D200,RawData!$AF:$AF,$F200))</f>
        <v>-3.23</v>
      </c>
      <c r="K200">
        <f t="shared" si="15"/>
        <v>5.999999999994543E-2</v>
      </c>
    </row>
    <row r="201" spans="1:11" x14ac:dyDescent="0.3">
      <c r="A201" t="s">
        <v>63</v>
      </c>
      <c r="B201" t="str">
        <f>RawData!A201</f>
        <v>48226H40040</v>
      </c>
      <c r="C201" t="str">
        <f>IF(RawData!$B$2="","",RawData!$B$2)</f>
        <v>A2026100620533560886</v>
      </c>
      <c r="D201">
        <f t="shared" si="12"/>
        <v>2</v>
      </c>
      <c r="E201">
        <f t="shared" si="13"/>
        <v>0</v>
      </c>
      <c r="F201" s="2">
        <f t="shared" si="14"/>
        <v>240</v>
      </c>
      <c r="G201">
        <f>IF(COUNTIFS(RawData!$E:$E,$E201,RawData!$F:$F,"CH"&amp;$D201,RawData!$AF:$AF,$F201)=0,"",SUMIFS(RawData!$P:$P,RawData!$E:$E,$E201,RawData!$F:$F,"CH"&amp;$D201,RawData!$AF:$AF,$F201))</f>
        <v>1288.02</v>
      </c>
      <c r="H201">
        <f>IF(COUNTIFS(RawData!$E:$E,$E201,RawData!$F:$F,"CH"&amp;$D201,RawData!$AF:$AF,$F201)=0,"",SUMIFS(RawData!$T:$T,RawData!$E:$E,$E201,RawData!$F:$F,"CH"&amp;$D201,RawData!$AF:$AF,$F201))</f>
        <v>62.06</v>
      </c>
      <c r="I201">
        <f>IF(COUNTIFS(RawData!$E:$E,$E201,RawData!$F:$F,"CH"&amp;$D201,RawData!$AF:$AF,$F201)=0,"",SUMIFS(RawData!$Z:$Z,RawData!$E:$E,$E201,RawData!$F:$F,"CH"&amp;$D201,RawData!$AF:$AF,$F201))</f>
        <v>-0.01</v>
      </c>
      <c r="J201">
        <f>IF(COUNTIFS(RawData!$E:$E,$E201,RawData!$F:$F,"CH"&amp;$D201,RawData!$AF:$AF,$F201)=0,"",SUMIFS(RawData!$AA:$AA,RawData!$E:$E,$E201,RawData!$F:$F,"CH"&amp;$D201,RawData!$AF:$AF,$F201))</f>
        <v>-3.2</v>
      </c>
      <c r="K201">
        <f t="shared" si="15"/>
        <v>0</v>
      </c>
    </row>
    <row r="202" spans="1:11" x14ac:dyDescent="0.3">
      <c r="A202" t="s">
        <v>63</v>
      </c>
      <c r="B202" t="str">
        <f>RawData!A202</f>
        <v>48226H40040</v>
      </c>
      <c r="C202" t="str">
        <f>IF(RawData!$B$2="","",RawData!$B$2)</f>
        <v>A2026100620533560886</v>
      </c>
      <c r="D202">
        <f t="shared" si="12"/>
        <v>2</v>
      </c>
      <c r="E202">
        <f t="shared" si="13"/>
        <v>0</v>
      </c>
      <c r="F202" s="2">
        <f t="shared" si="14"/>
        <v>250</v>
      </c>
      <c r="G202">
        <f>IF(COUNTIFS(RawData!$E:$E,$E202,RawData!$F:$F,"CH"&amp;$D202,RawData!$AF:$AF,$F202)=0,"",SUMIFS(RawData!$P:$P,RawData!$E:$E,$E202,RawData!$F:$F,"CH"&amp;$D202,RawData!$AF:$AF,$F202))</f>
        <v>1288.04</v>
      </c>
      <c r="H202">
        <f>IF(COUNTIFS(RawData!$E:$E,$E202,RawData!$F:$F,"CH"&amp;$D202,RawData!$AF:$AF,$F202)=0,"",SUMIFS(RawData!$T:$T,RawData!$E:$E,$E202,RawData!$F:$F,"CH"&amp;$D202,RawData!$AF:$AF,$F202))</f>
        <v>62.19</v>
      </c>
      <c r="I202">
        <f>IF(COUNTIFS(RawData!$E:$E,$E202,RawData!$F:$F,"CH"&amp;$D202,RawData!$AF:$AF,$F202)=0,"",SUMIFS(RawData!$Z:$Z,RawData!$E:$E,$E202,RawData!$F:$F,"CH"&amp;$D202,RawData!$AF:$AF,$F202))</f>
        <v>-0.01</v>
      </c>
      <c r="J202">
        <f>IF(COUNTIFS(RawData!$E:$E,$E202,RawData!$F:$F,"CH"&amp;$D202,RawData!$AF:$AF,$F202)=0,"",SUMIFS(RawData!$AA:$AA,RawData!$E:$E,$E202,RawData!$F:$F,"CH"&amp;$D202,RawData!$AF:$AF,$F202))</f>
        <v>-3.15</v>
      </c>
      <c r="K202">
        <f t="shared" si="15"/>
        <v>1.999999999998181E-2</v>
      </c>
    </row>
    <row r="203" spans="1:11" x14ac:dyDescent="0.3">
      <c r="A203" t="s">
        <v>63</v>
      </c>
      <c r="B203" t="str">
        <f>RawData!A203</f>
        <v>48226H40040</v>
      </c>
      <c r="C203" t="str">
        <f>IF(RawData!$B$2="","",RawData!$B$2)</f>
        <v>A2026100620533560886</v>
      </c>
      <c r="D203">
        <f t="shared" si="12"/>
        <v>2</v>
      </c>
      <c r="E203">
        <f t="shared" si="13"/>
        <v>0</v>
      </c>
      <c r="F203" s="2">
        <f t="shared" si="14"/>
        <v>260</v>
      </c>
      <c r="G203">
        <f>IF(COUNTIFS(RawData!$E:$E,$E203,RawData!$F:$F,"CH"&amp;$D203,RawData!$AF:$AF,$F203)=0,"",SUMIFS(RawData!$P:$P,RawData!$E:$E,$E203,RawData!$F:$F,"CH"&amp;$D203,RawData!$AF:$AF,$F203))</f>
        <v>1288.08</v>
      </c>
      <c r="H203">
        <f>IF(COUNTIFS(RawData!$E:$E,$E203,RawData!$F:$F,"CH"&amp;$D203,RawData!$AF:$AF,$F203)=0,"",SUMIFS(RawData!$T:$T,RawData!$E:$E,$E203,RawData!$F:$F,"CH"&amp;$D203,RawData!$AF:$AF,$F203))</f>
        <v>62.26</v>
      </c>
      <c r="I203">
        <f>IF(COUNTIFS(RawData!$E:$E,$E203,RawData!$F:$F,"CH"&amp;$D203,RawData!$AF:$AF,$F203)=0,"",SUMIFS(RawData!$Z:$Z,RawData!$E:$E,$E203,RawData!$F:$F,"CH"&amp;$D203,RawData!$AF:$AF,$F203))</f>
        <v>0.02</v>
      </c>
      <c r="J203">
        <f>IF(COUNTIFS(RawData!$E:$E,$E203,RawData!$F:$F,"CH"&amp;$D203,RawData!$AF:$AF,$F203)=0,"",SUMIFS(RawData!$AA:$AA,RawData!$E:$E,$E203,RawData!$F:$F,"CH"&amp;$D203,RawData!$AF:$AF,$F203))</f>
        <v>-3.04</v>
      </c>
      <c r="K203">
        <f t="shared" si="15"/>
        <v>3.999999999996362E-2</v>
      </c>
    </row>
    <row r="204" spans="1:11" x14ac:dyDescent="0.3">
      <c r="A204" t="s">
        <v>63</v>
      </c>
      <c r="B204" t="str">
        <f>RawData!A204</f>
        <v>48226H40040</v>
      </c>
      <c r="C204" t="str">
        <f>IF(RawData!$B$2="","",RawData!$B$2)</f>
        <v>A2026100620533560886</v>
      </c>
      <c r="D204">
        <f t="shared" si="12"/>
        <v>2</v>
      </c>
      <c r="E204">
        <f t="shared" si="13"/>
        <v>0</v>
      </c>
      <c r="F204" s="2">
        <f t="shared" si="14"/>
        <v>270</v>
      </c>
      <c r="G204">
        <f>IF(COUNTIFS(RawData!$E:$E,$E204,RawData!$F:$F,"CH"&amp;$D204,RawData!$AF:$AF,$F204)=0,"",SUMIFS(RawData!$P:$P,RawData!$E:$E,$E204,RawData!$F:$F,"CH"&amp;$D204,RawData!$AF:$AF,$F204))</f>
        <v>1288.08</v>
      </c>
      <c r="H204">
        <f>IF(COUNTIFS(RawData!$E:$E,$E204,RawData!$F:$F,"CH"&amp;$D204,RawData!$AF:$AF,$F204)=0,"",SUMIFS(RawData!$T:$T,RawData!$E:$E,$E204,RawData!$F:$F,"CH"&amp;$D204,RawData!$AF:$AF,$F204))</f>
        <v>62.33</v>
      </c>
      <c r="I204">
        <f>IF(COUNTIFS(RawData!$E:$E,$E204,RawData!$F:$F,"CH"&amp;$D204,RawData!$AF:$AF,$F204)=0,"",SUMIFS(RawData!$Z:$Z,RawData!$E:$E,$E204,RawData!$F:$F,"CH"&amp;$D204,RawData!$AF:$AF,$F204))</f>
        <v>-0.03</v>
      </c>
      <c r="J204">
        <f>IF(COUNTIFS(RawData!$E:$E,$E204,RawData!$F:$F,"CH"&amp;$D204,RawData!$AF:$AF,$F204)=0,"",SUMIFS(RawData!$AA:$AA,RawData!$E:$E,$E204,RawData!$F:$F,"CH"&amp;$D204,RawData!$AF:$AF,$F204))</f>
        <v>-3.04</v>
      </c>
      <c r="K204">
        <f t="shared" si="15"/>
        <v>0</v>
      </c>
    </row>
    <row r="205" spans="1:11" x14ac:dyDescent="0.3">
      <c r="A205" t="s">
        <v>63</v>
      </c>
      <c r="B205" t="str">
        <f>RawData!A205</f>
        <v>48226H40040</v>
      </c>
      <c r="C205" t="str">
        <f>IF(RawData!$B$2="","",RawData!$B$2)</f>
        <v>A2026100620533560886</v>
      </c>
      <c r="D205">
        <f t="shared" si="12"/>
        <v>2</v>
      </c>
      <c r="E205">
        <f t="shared" si="13"/>
        <v>0</v>
      </c>
      <c r="F205" s="2">
        <f t="shared" si="14"/>
        <v>280</v>
      </c>
      <c r="G205">
        <f>IF(COUNTIFS(RawData!$E:$E,$E205,RawData!$F:$F,"CH"&amp;$D205,RawData!$AF:$AF,$F205)=0,"",SUMIFS(RawData!$P:$P,RawData!$E:$E,$E205,RawData!$F:$F,"CH"&amp;$D205,RawData!$AF:$AF,$F205))</f>
        <v>1288.1400000000001</v>
      </c>
      <c r="H205">
        <f>IF(COUNTIFS(RawData!$E:$E,$E205,RawData!$F:$F,"CH"&amp;$D205,RawData!$AF:$AF,$F205)=0,"",SUMIFS(RawData!$T:$T,RawData!$E:$E,$E205,RawData!$F:$F,"CH"&amp;$D205,RawData!$AF:$AF,$F205))</f>
        <v>62.37</v>
      </c>
      <c r="I205">
        <f>IF(COUNTIFS(RawData!$E:$E,$E205,RawData!$F:$F,"CH"&amp;$D205,RawData!$AF:$AF,$F205)=0,"",SUMIFS(RawData!$Z:$Z,RawData!$E:$E,$E205,RawData!$F:$F,"CH"&amp;$D205,RawData!$AF:$AF,$F205))</f>
        <v>0.01</v>
      </c>
      <c r="J205">
        <f>IF(COUNTIFS(RawData!$E:$E,$E205,RawData!$F:$F,"CH"&amp;$D205,RawData!$AF:$AF,$F205)=0,"",SUMIFS(RawData!$AA:$AA,RawData!$E:$E,$E205,RawData!$F:$F,"CH"&amp;$D205,RawData!$AF:$AF,$F205))</f>
        <v>-2.93</v>
      </c>
      <c r="K205">
        <f t="shared" si="15"/>
        <v>6.0000000000172804E-2</v>
      </c>
    </row>
    <row r="206" spans="1:11" x14ac:dyDescent="0.3">
      <c r="A206" t="s">
        <v>63</v>
      </c>
      <c r="B206" t="str">
        <f>RawData!A206</f>
        <v>48226H40040</v>
      </c>
      <c r="C206" t="str">
        <f>IF(RawData!$B$2="","",RawData!$B$2)</f>
        <v>A2026100620533560886</v>
      </c>
      <c r="D206">
        <f t="shared" si="12"/>
        <v>2</v>
      </c>
      <c r="E206">
        <f t="shared" si="13"/>
        <v>0</v>
      </c>
      <c r="F206" s="2">
        <f t="shared" si="14"/>
        <v>290</v>
      </c>
      <c r="G206">
        <f>IF(COUNTIFS(RawData!$E:$E,$E206,RawData!$F:$F,"CH"&amp;$D206,RawData!$AF:$AF,$F206)=0,"",SUMIFS(RawData!$P:$P,RawData!$E:$E,$E206,RawData!$F:$F,"CH"&amp;$D206,RawData!$AF:$AF,$F206))</f>
        <v>1288.1400000000001</v>
      </c>
      <c r="H206">
        <f>IF(COUNTIFS(RawData!$E:$E,$E206,RawData!$F:$F,"CH"&amp;$D206,RawData!$AF:$AF,$F206)=0,"",SUMIFS(RawData!$T:$T,RawData!$E:$E,$E206,RawData!$F:$F,"CH"&amp;$D206,RawData!$AF:$AF,$F206))</f>
        <v>62.48</v>
      </c>
      <c r="I206">
        <f>IF(COUNTIFS(RawData!$E:$E,$E206,RawData!$F:$F,"CH"&amp;$D206,RawData!$AF:$AF,$F206)=0,"",SUMIFS(RawData!$Z:$Z,RawData!$E:$E,$E206,RawData!$F:$F,"CH"&amp;$D206,RawData!$AF:$AF,$F206))</f>
        <v>-0.01</v>
      </c>
      <c r="J206">
        <f>IF(COUNTIFS(RawData!$E:$E,$E206,RawData!$F:$F,"CH"&amp;$D206,RawData!$AF:$AF,$F206)=0,"",SUMIFS(RawData!$AA:$AA,RawData!$E:$E,$E206,RawData!$F:$F,"CH"&amp;$D206,RawData!$AF:$AF,$F206))</f>
        <v>-2.93</v>
      </c>
      <c r="K206">
        <f t="shared" si="15"/>
        <v>0</v>
      </c>
    </row>
    <row r="207" spans="1:11" x14ac:dyDescent="0.3">
      <c r="A207" t="s">
        <v>63</v>
      </c>
      <c r="B207" t="str">
        <f>RawData!A207</f>
        <v>48226H40040</v>
      </c>
      <c r="C207" t="str">
        <f>IF(RawData!$B$2="","",RawData!$B$2)</f>
        <v>A2026100620533560886</v>
      </c>
      <c r="D207">
        <f t="shared" si="12"/>
        <v>2</v>
      </c>
      <c r="E207">
        <f t="shared" si="13"/>
        <v>0</v>
      </c>
      <c r="F207" s="2">
        <f t="shared" si="14"/>
        <v>300</v>
      </c>
      <c r="G207">
        <f>IF(COUNTIFS(RawData!$E:$E,$E207,RawData!$F:$F,"CH"&amp;$D207,RawData!$AF:$AF,$F207)=0,"",SUMIFS(RawData!$P:$P,RawData!$E:$E,$E207,RawData!$F:$F,"CH"&amp;$D207,RawData!$AF:$AF,$F207))</f>
        <v>1288.18</v>
      </c>
      <c r="H207">
        <f>IF(COUNTIFS(RawData!$E:$E,$E207,RawData!$F:$F,"CH"&amp;$D207,RawData!$AF:$AF,$F207)=0,"",SUMIFS(RawData!$T:$T,RawData!$E:$E,$E207,RawData!$F:$F,"CH"&amp;$D207,RawData!$AF:$AF,$F207))</f>
        <v>62.46</v>
      </c>
      <c r="I207">
        <f>IF(COUNTIFS(RawData!$E:$E,$E207,RawData!$F:$F,"CH"&amp;$D207,RawData!$AF:$AF,$F207)=0,"",SUMIFS(RawData!$Z:$Z,RawData!$E:$E,$E207,RawData!$F:$F,"CH"&amp;$D207,RawData!$AF:$AF,$F207))</f>
        <v>0.03</v>
      </c>
      <c r="J207">
        <f>IF(COUNTIFS(RawData!$E:$E,$E207,RawData!$F:$F,"CH"&amp;$D207,RawData!$AF:$AF,$F207)=0,"",SUMIFS(RawData!$AA:$AA,RawData!$E:$E,$E207,RawData!$F:$F,"CH"&amp;$D207,RawData!$AF:$AF,$F207))</f>
        <v>-2.83</v>
      </c>
      <c r="K207">
        <f t="shared" si="15"/>
        <v>3.999999999996362E-2</v>
      </c>
    </row>
    <row r="208" spans="1:11" x14ac:dyDescent="0.3">
      <c r="A208" t="s">
        <v>63</v>
      </c>
      <c r="B208" t="str">
        <f>RawData!A208</f>
        <v>48226H40040</v>
      </c>
      <c r="C208" t="str">
        <f>IF(RawData!$B$2="","",RawData!$B$2)</f>
        <v>A2026100620533560886</v>
      </c>
      <c r="D208">
        <f t="shared" si="12"/>
        <v>2</v>
      </c>
      <c r="E208">
        <f t="shared" si="13"/>
        <v>0</v>
      </c>
      <c r="F208" s="2">
        <f t="shared" si="14"/>
        <v>310</v>
      </c>
      <c r="G208">
        <f>IF(COUNTIFS(RawData!$E:$E,$E208,RawData!$F:$F,"CH"&amp;$D208,RawData!$AF:$AF,$F208)=0,"",SUMIFS(RawData!$P:$P,RawData!$E:$E,$E208,RawData!$F:$F,"CH"&amp;$D208,RawData!$AF:$AF,$F208))</f>
        <v>1288.2</v>
      </c>
      <c r="H208">
        <f>IF(COUNTIFS(RawData!$E:$E,$E208,RawData!$F:$F,"CH"&amp;$D208,RawData!$AF:$AF,$F208)=0,"",SUMIFS(RawData!$T:$T,RawData!$E:$E,$E208,RawData!$F:$F,"CH"&amp;$D208,RawData!$AF:$AF,$F208))</f>
        <v>62.51</v>
      </c>
      <c r="I208">
        <f>IF(COUNTIFS(RawData!$E:$E,$E208,RawData!$F:$F,"CH"&amp;$D208,RawData!$AF:$AF,$F208)=0,"",SUMIFS(RawData!$Z:$Z,RawData!$E:$E,$E208,RawData!$F:$F,"CH"&amp;$D208,RawData!$AF:$AF,$F208))</f>
        <v>0.01</v>
      </c>
      <c r="J208">
        <f>IF(COUNTIFS(RawData!$E:$E,$E208,RawData!$F:$F,"CH"&amp;$D208,RawData!$AF:$AF,$F208)=0,"",SUMIFS(RawData!$AA:$AA,RawData!$E:$E,$E208,RawData!$F:$F,"CH"&amp;$D208,RawData!$AF:$AF,$F208))</f>
        <v>-2.77</v>
      </c>
      <c r="K208">
        <f t="shared" si="15"/>
        <v>1.999999999998181E-2</v>
      </c>
    </row>
    <row r="209" spans="1:11" x14ac:dyDescent="0.3">
      <c r="A209" t="s">
        <v>63</v>
      </c>
      <c r="B209" t="str">
        <f>RawData!A209</f>
        <v>48226H40040</v>
      </c>
      <c r="C209" t="str">
        <f>IF(RawData!$B$2="","",RawData!$B$2)</f>
        <v>A2026100620533560886</v>
      </c>
      <c r="D209">
        <f t="shared" si="12"/>
        <v>2</v>
      </c>
      <c r="E209">
        <f t="shared" si="13"/>
        <v>0</v>
      </c>
      <c r="F209" s="2">
        <f t="shared" si="14"/>
        <v>320</v>
      </c>
      <c r="G209">
        <f>IF(COUNTIFS(RawData!$E:$E,$E209,RawData!$F:$F,"CH"&amp;$D209,RawData!$AF:$AF,$F209)=0,"",SUMIFS(RawData!$P:$P,RawData!$E:$E,$E209,RawData!$F:$F,"CH"&amp;$D209,RawData!$AF:$AF,$F209))</f>
        <v>1288.24</v>
      </c>
      <c r="H209">
        <f>IF(COUNTIFS(RawData!$E:$E,$E209,RawData!$F:$F,"CH"&amp;$D209,RawData!$AF:$AF,$F209)=0,"",SUMIFS(RawData!$T:$T,RawData!$E:$E,$E209,RawData!$F:$F,"CH"&amp;$D209,RawData!$AF:$AF,$F209))</f>
        <v>62.48</v>
      </c>
      <c r="I209">
        <f>IF(COUNTIFS(RawData!$E:$E,$E209,RawData!$F:$F,"CH"&amp;$D209,RawData!$AF:$AF,$F209)=0,"",SUMIFS(RawData!$Z:$Z,RawData!$E:$E,$E209,RawData!$F:$F,"CH"&amp;$D209,RawData!$AF:$AF,$F209))</f>
        <v>0.01</v>
      </c>
      <c r="J209">
        <f>IF(COUNTIFS(RawData!$E:$E,$E209,RawData!$F:$F,"CH"&amp;$D209,RawData!$AF:$AF,$F209)=0,"",SUMIFS(RawData!$AA:$AA,RawData!$E:$E,$E209,RawData!$F:$F,"CH"&amp;$D209,RawData!$AF:$AF,$F209))</f>
        <v>-2.75</v>
      </c>
      <c r="K209">
        <f t="shared" si="15"/>
        <v>3.999999999996362E-2</v>
      </c>
    </row>
    <row r="210" spans="1:11" x14ac:dyDescent="0.3">
      <c r="A210" t="s">
        <v>63</v>
      </c>
      <c r="B210" t="str">
        <f>RawData!A210</f>
        <v>48226H40040</v>
      </c>
      <c r="C210" t="str">
        <f>IF(RawData!$B$2="","",RawData!$B$2)</f>
        <v>A2026100620533560886</v>
      </c>
      <c r="D210">
        <f t="shared" si="12"/>
        <v>2</v>
      </c>
      <c r="E210">
        <f t="shared" si="13"/>
        <v>0</v>
      </c>
      <c r="F210" s="2">
        <f t="shared" si="14"/>
        <v>330</v>
      </c>
      <c r="G210">
        <f>IF(COUNTIFS(RawData!$E:$E,$E210,RawData!$F:$F,"CH"&amp;$D210,RawData!$AF:$AF,$F210)=0,"",SUMIFS(RawData!$P:$P,RawData!$E:$E,$E210,RawData!$F:$F,"CH"&amp;$D210,RawData!$AF:$AF,$F210))</f>
        <v>1288.24</v>
      </c>
      <c r="H210">
        <f>IF(COUNTIFS(RawData!$E:$E,$E210,RawData!$F:$F,"CH"&amp;$D210,RawData!$AF:$AF,$F210)=0,"",SUMIFS(RawData!$T:$T,RawData!$E:$E,$E210,RawData!$F:$F,"CH"&amp;$D210,RawData!$AF:$AF,$F210))</f>
        <v>62.36</v>
      </c>
      <c r="I210">
        <f>IF(COUNTIFS(RawData!$E:$E,$E210,RawData!$F:$F,"CH"&amp;$D210,RawData!$AF:$AF,$F210)=0,"",SUMIFS(RawData!$Z:$Z,RawData!$E:$E,$E210,RawData!$F:$F,"CH"&amp;$D210,RawData!$AF:$AF,$F210))</f>
        <v>-0.01</v>
      </c>
      <c r="J210">
        <f>IF(COUNTIFS(RawData!$E:$E,$E210,RawData!$F:$F,"CH"&amp;$D210,RawData!$AF:$AF,$F210)=0,"",SUMIFS(RawData!$AA:$AA,RawData!$E:$E,$E210,RawData!$F:$F,"CH"&amp;$D210,RawData!$AF:$AF,$F210))</f>
        <v>-2.7</v>
      </c>
      <c r="K210">
        <f t="shared" si="15"/>
        <v>0</v>
      </c>
    </row>
    <row r="211" spans="1:11" x14ac:dyDescent="0.3">
      <c r="A211" t="s">
        <v>63</v>
      </c>
      <c r="B211" t="str">
        <f>RawData!A211</f>
        <v>48226H40040</v>
      </c>
      <c r="C211" t="str">
        <f>IF(RawData!$B$2="","",RawData!$B$2)</f>
        <v>A2026100620533560886</v>
      </c>
      <c r="D211">
        <f t="shared" si="12"/>
        <v>2</v>
      </c>
      <c r="E211">
        <f t="shared" si="13"/>
        <v>0</v>
      </c>
      <c r="F211" s="2">
        <f t="shared" si="14"/>
        <v>340</v>
      </c>
      <c r="G211">
        <f>IF(COUNTIFS(RawData!$E:$E,$E211,RawData!$F:$F,"CH"&amp;$D211,RawData!$AF:$AF,$F211)=0,"",SUMIFS(RawData!$P:$P,RawData!$E:$E,$E211,RawData!$F:$F,"CH"&amp;$D211,RawData!$AF:$AF,$F211))</f>
        <v>1288.3</v>
      </c>
      <c r="H211">
        <f>IF(COUNTIFS(RawData!$E:$E,$E211,RawData!$F:$F,"CH"&amp;$D211,RawData!$AF:$AF,$F211)=0,"",SUMIFS(RawData!$T:$T,RawData!$E:$E,$E211,RawData!$F:$F,"CH"&amp;$D211,RawData!$AF:$AF,$F211))</f>
        <v>62.59</v>
      </c>
      <c r="I211">
        <f>IF(COUNTIFS(RawData!$E:$E,$E211,RawData!$F:$F,"CH"&amp;$D211,RawData!$AF:$AF,$F211)=0,"",SUMIFS(RawData!$Z:$Z,RawData!$E:$E,$E211,RawData!$F:$F,"CH"&amp;$D211,RawData!$AF:$AF,$F211))</f>
        <v>-0.01</v>
      </c>
      <c r="J211">
        <f>IF(COUNTIFS(RawData!$E:$E,$E211,RawData!$F:$F,"CH"&amp;$D211,RawData!$AF:$AF,$F211)=0,"",SUMIFS(RawData!$AA:$AA,RawData!$E:$E,$E211,RawData!$F:$F,"CH"&amp;$D211,RawData!$AF:$AF,$F211))</f>
        <v>-2.59</v>
      </c>
      <c r="K211">
        <f t="shared" si="15"/>
        <v>5.999999999994543E-2</v>
      </c>
    </row>
    <row r="212" spans="1:11" x14ac:dyDescent="0.3">
      <c r="A212" t="s">
        <v>63</v>
      </c>
      <c r="B212" t="str">
        <f>RawData!A212</f>
        <v>48226H40040</v>
      </c>
      <c r="C212" t="str">
        <f>IF(RawData!$B$2="","",RawData!$B$2)</f>
        <v>A2026100620533560886</v>
      </c>
      <c r="D212">
        <f t="shared" si="12"/>
        <v>2</v>
      </c>
      <c r="E212">
        <f t="shared" si="13"/>
        <v>0</v>
      </c>
      <c r="F212" s="2">
        <f t="shared" si="14"/>
        <v>350</v>
      </c>
      <c r="G212">
        <f>IF(COUNTIFS(RawData!$E:$E,$E212,RawData!$F:$F,"CH"&amp;$D212,RawData!$AF:$AF,$F212)=0,"",SUMIFS(RawData!$P:$P,RawData!$E:$E,$E212,RawData!$F:$F,"CH"&amp;$D212,RawData!$AF:$AF,$F212))</f>
        <v>1288.32</v>
      </c>
      <c r="H212">
        <f>IF(COUNTIFS(RawData!$E:$E,$E212,RawData!$F:$F,"CH"&amp;$D212,RawData!$AF:$AF,$F212)=0,"",SUMIFS(RawData!$T:$T,RawData!$E:$E,$E212,RawData!$F:$F,"CH"&amp;$D212,RawData!$AF:$AF,$F212))</f>
        <v>62.88</v>
      </c>
      <c r="I212">
        <f>IF(COUNTIFS(RawData!$E:$E,$E212,RawData!$F:$F,"CH"&amp;$D212,RawData!$AF:$AF,$F212)=0,"",SUMIFS(RawData!$Z:$Z,RawData!$E:$E,$E212,RawData!$F:$F,"CH"&amp;$D212,RawData!$AF:$AF,$F212))</f>
        <v>0.02</v>
      </c>
      <c r="J212">
        <f>IF(COUNTIFS(RawData!$E:$E,$E212,RawData!$F:$F,"CH"&amp;$D212,RawData!$AF:$AF,$F212)=0,"",SUMIFS(RawData!$AA:$AA,RawData!$E:$E,$E212,RawData!$F:$F,"CH"&amp;$D212,RawData!$AF:$AF,$F212))</f>
        <v>-2.56</v>
      </c>
      <c r="K212">
        <f t="shared" si="15"/>
        <v>1.999999999998181E-2</v>
      </c>
    </row>
    <row r="213" spans="1:11" x14ac:dyDescent="0.3">
      <c r="A213" t="s">
        <v>63</v>
      </c>
      <c r="B213" t="str">
        <f>RawData!A213</f>
        <v>48226H40040</v>
      </c>
      <c r="C213" t="str">
        <f>IF(RawData!$B$2="","",RawData!$B$2)</f>
        <v>A2026100620533560886</v>
      </c>
      <c r="D213">
        <f t="shared" si="12"/>
        <v>2</v>
      </c>
      <c r="E213">
        <f t="shared" si="13"/>
        <v>0</v>
      </c>
      <c r="F213" s="2">
        <f t="shared" si="14"/>
        <v>360</v>
      </c>
      <c r="G213">
        <f>IF(COUNTIFS(RawData!$E:$E,$E213,RawData!$F:$F,"CH"&amp;$D213,RawData!$AF:$AF,$F213)=0,"",SUMIFS(RawData!$P:$P,RawData!$E:$E,$E213,RawData!$F:$F,"CH"&amp;$D213,RawData!$AF:$AF,$F213))</f>
        <v>1288.3599999999999</v>
      </c>
      <c r="H213">
        <f>IF(COUNTIFS(RawData!$E:$E,$E213,RawData!$F:$F,"CH"&amp;$D213,RawData!$AF:$AF,$F213)=0,"",SUMIFS(RawData!$T:$T,RawData!$E:$E,$E213,RawData!$F:$F,"CH"&amp;$D213,RawData!$AF:$AF,$F213))</f>
        <v>62.63</v>
      </c>
      <c r="I213">
        <f>IF(COUNTIFS(RawData!$E:$E,$E213,RawData!$F:$F,"CH"&amp;$D213,RawData!$AF:$AF,$F213)=0,"",SUMIFS(RawData!$Z:$Z,RawData!$E:$E,$E213,RawData!$F:$F,"CH"&amp;$D213,RawData!$AF:$AF,$F213))</f>
        <v>-0.02</v>
      </c>
      <c r="J213">
        <f>IF(COUNTIFS(RawData!$E:$E,$E213,RawData!$F:$F,"CH"&amp;$D213,RawData!$AF:$AF,$F213)=0,"",SUMIFS(RawData!$AA:$AA,RawData!$E:$E,$E213,RawData!$F:$F,"CH"&amp;$D213,RawData!$AF:$AF,$F213))</f>
        <v>-2.54</v>
      </c>
      <c r="K213">
        <f t="shared" si="15"/>
        <v>3.999999999996362E-2</v>
      </c>
    </row>
    <row r="214" spans="1:11" x14ac:dyDescent="0.3">
      <c r="A214" t="s">
        <v>63</v>
      </c>
      <c r="B214" t="str">
        <f>RawData!A214</f>
        <v>48226H40040</v>
      </c>
      <c r="C214" t="str">
        <f>IF(RawData!$B$2="","",RawData!$B$2)</f>
        <v>A2026100620533560886</v>
      </c>
      <c r="D214">
        <f t="shared" si="12"/>
        <v>2</v>
      </c>
      <c r="E214">
        <f t="shared" si="13"/>
        <v>0</v>
      </c>
      <c r="F214" s="2">
        <f t="shared" si="14"/>
        <v>370</v>
      </c>
      <c r="G214">
        <f>IF(COUNTIFS(RawData!$E:$E,$E214,RawData!$F:$F,"CH"&amp;$D214,RawData!$AF:$AF,$F214)=0,"",SUMIFS(RawData!$P:$P,RawData!$E:$E,$E214,RawData!$F:$F,"CH"&amp;$D214,RawData!$AF:$AF,$F214))</f>
        <v>1288.4000000000001</v>
      </c>
      <c r="H214">
        <f>IF(COUNTIFS(RawData!$E:$E,$E214,RawData!$F:$F,"CH"&amp;$D214,RawData!$AF:$AF,$F214)=0,"",SUMIFS(RawData!$T:$T,RawData!$E:$E,$E214,RawData!$F:$F,"CH"&amp;$D214,RawData!$AF:$AF,$F214))</f>
        <v>62.82</v>
      </c>
      <c r="I214">
        <f>IF(COUNTIFS(RawData!$E:$E,$E214,RawData!$F:$F,"CH"&amp;$D214,RawData!$AF:$AF,$F214)=0,"",SUMIFS(RawData!$Z:$Z,RawData!$E:$E,$E214,RawData!$F:$F,"CH"&amp;$D214,RawData!$AF:$AF,$F214))</f>
        <v>0.06</v>
      </c>
      <c r="J214">
        <f>IF(COUNTIFS(RawData!$E:$E,$E214,RawData!$F:$F,"CH"&amp;$D214,RawData!$AF:$AF,$F214)=0,"",SUMIFS(RawData!$AA:$AA,RawData!$E:$E,$E214,RawData!$F:$F,"CH"&amp;$D214,RawData!$AF:$AF,$F214))</f>
        <v>-2.37</v>
      </c>
      <c r="K214">
        <f t="shared" si="15"/>
        <v>4.0000000000190994E-2</v>
      </c>
    </row>
    <row r="215" spans="1:11" x14ac:dyDescent="0.3">
      <c r="A215" t="s">
        <v>63</v>
      </c>
      <c r="B215" t="str">
        <f>RawData!A215</f>
        <v>48226H40040</v>
      </c>
      <c r="C215" t="str">
        <f>IF(RawData!$B$2="","",RawData!$B$2)</f>
        <v>A2026100620533560886</v>
      </c>
      <c r="D215">
        <f t="shared" si="12"/>
        <v>2</v>
      </c>
      <c r="E215">
        <f t="shared" si="13"/>
        <v>0</v>
      </c>
      <c r="F215" s="2">
        <f t="shared" si="14"/>
        <v>380</v>
      </c>
      <c r="G215">
        <f>IF(COUNTIFS(RawData!$E:$E,$E215,RawData!$F:$F,"CH"&amp;$D215,RawData!$AF:$AF,$F215)=0,"",SUMIFS(RawData!$P:$P,RawData!$E:$E,$E215,RawData!$F:$F,"CH"&amp;$D215,RawData!$AF:$AF,$F215))</f>
        <v>1288.44</v>
      </c>
      <c r="H215">
        <f>IF(COUNTIFS(RawData!$E:$E,$E215,RawData!$F:$F,"CH"&amp;$D215,RawData!$AF:$AF,$F215)=0,"",SUMIFS(RawData!$T:$T,RawData!$E:$E,$E215,RawData!$F:$F,"CH"&amp;$D215,RawData!$AF:$AF,$F215))</f>
        <v>62.75</v>
      </c>
      <c r="I215">
        <f>IF(COUNTIFS(RawData!$E:$E,$E215,RawData!$F:$F,"CH"&amp;$D215,RawData!$AF:$AF,$F215)=0,"",SUMIFS(RawData!$Z:$Z,RawData!$E:$E,$E215,RawData!$F:$F,"CH"&amp;$D215,RawData!$AF:$AF,$F215))</f>
        <v>-0.02</v>
      </c>
      <c r="J215">
        <f>IF(COUNTIFS(RawData!$E:$E,$E215,RawData!$F:$F,"CH"&amp;$D215,RawData!$AF:$AF,$F215)=0,"",SUMIFS(RawData!$AA:$AA,RawData!$E:$E,$E215,RawData!$F:$F,"CH"&amp;$D215,RawData!$AF:$AF,$F215))</f>
        <v>-2.4</v>
      </c>
      <c r="K215">
        <f t="shared" si="15"/>
        <v>3.999999999996362E-2</v>
      </c>
    </row>
    <row r="216" spans="1:11" x14ac:dyDescent="0.3">
      <c r="A216" t="s">
        <v>63</v>
      </c>
      <c r="B216" t="str">
        <f>RawData!A216</f>
        <v>48226H40040</v>
      </c>
      <c r="C216" t="str">
        <f>IF(RawData!$B$2="","",RawData!$B$2)</f>
        <v>A2026100620533560886</v>
      </c>
      <c r="D216">
        <f t="shared" si="12"/>
        <v>2</v>
      </c>
      <c r="E216">
        <f t="shared" si="13"/>
        <v>0</v>
      </c>
      <c r="F216" s="2">
        <f t="shared" si="14"/>
        <v>390</v>
      </c>
      <c r="G216">
        <f>IF(COUNTIFS(RawData!$E:$E,$E216,RawData!$F:$F,"CH"&amp;$D216,RawData!$AF:$AF,$F216)=0,"",SUMIFS(RawData!$P:$P,RawData!$E:$E,$E216,RawData!$F:$F,"CH"&amp;$D216,RawData!$AF:$AF,$F216))</f>
        <v>1288.46</v>
      </c>
      <c r="H216">
        <f>IF(COUNTIFS(RawData!$E:$E,$E216,RawData!$F:$F,"CH"&amp;$D216,RawData!$AF:$AF,$F216)=0,"",SUMIFS(RawData!$T:$T,RawData!$E:$E,$E216,RawData!$F:$F,"CH"&amp;$D216,RawData!$AF:$AF,$F216))</f>
        <v>62.6</v>
      </c>
      <c r="I216">
        <f>IF(COUNTIFS(RawData!$E:$E,$E216,RawData!$F:$F,"CH"&amp;$D216,RawData!$AF:$AF,$F216)=0,"",SUMIFS(RawData!$Z:$Z,RawData!$E:$E,$E216,RawData!$F:$F,"CH"&amp;$D216,RawData!$AF:$AF,$F216))</f>
        <v>0.01</v>
      </c>
      <c r="J216">
        <f>IF(COUNTIFS(RawData!$E:$E,$E216,RawData!$F:$F,"CH"&amp;$D216,RawData!$AF:$AF,$F216)=0,"",SUMIFS(RawData!$AA:$AA,RawData!$E:$E,$E216,RawData!$F:$F,"CH"&amp;$D216,RawData!$AF:$AF,$F216))</f>
        <v>-2.2400000000000002</v>
      </c>
      <c r="K216">
        <f t="shared" si="15"/>
        <v>1.999999999998181E-2</v>
      </c>
    </row>
    <row r="217" spans="1:11" x14ac:dyDescent="0.3">
      <c r="A217" t="s">
        <v>63</v>
      </c>
      <c r="B217" t="str">
        <f>RawData!A217</f>
        <v>48226H40040</v>
      </c>
      <c r="C217" t="str">
        <f>IF(RawData!$B$2="","",RawData!$B$2)</f>
        <v>A2026100620533560886</v>
      </c>
      <c r="D217">
        <f t="shared" si="12"/>
        <v>2</v>
      </c>
      <c r="E217">
        <f t="shared" si="13"/>
        <v>0</v>
      </c>
      <c r="F217" s="2">
        <f t="shared" si="14"/>
        <v>400</v>
      </c>
      <c r="G217">
        <f>IF(COUNTIFS(RawData!$E:$E,$E217,RawData!$F:$F,"CH"&amp;$D217,RawData!$AF:$AF,$F217)=0,"",SUMIFS(RawData!$P:$P,RawData!$E:$E,$E217,RawData!$F:$F,"CH"&amp;$D217,RawData!$AF:$AF,$F217))</f>
        <v>1288.48</v>
      </c>
      <c r="H217">
        <f>IF(COUNTIFS(RawData!$E:$E,$E217,RawData!$F:$F,"CH"&amp;$D217,RawData!$AF:$AF,$F217)=0,"",SUMIFS(RawData!$T:$T,RawData!$E:$E,$E217,RawData!$F:$F,"CH"&amp;$D217,RawData!$AF:$AF,$F217))</f>
        <v>62.71</v>
      </c>
      <c r="I217">
        <f>IF(COUNTIFS(RawData!$E:$E,$E217,RawData!$F:$F,"CH"&amp;$D217,RawData!$AF:$AF,$F217)=0,"",SUMIFS(RawData!$Z:$Z,RawData!$E:$E,$E217,RawData!$F:$F,"CH"&amp;$D217,RawData!$AF:$AF,$F217))</f>
        <v>0</v>
      </c>
      <c r="J217">
        <f>IF(COUNTIFS(RawData!$E:$E,$E217,RawData!$F:$F,"CH"&amp;$D217,RawData!$AF:$AF,$F217)=0,"",SUMIFS(RawData!$AA:$AA,RawData!$E:$E,$E217,RawData!$F:$F,"CH"&amp;$D217,RawData!$AF:$AF,$F217))</f>
        <v>-2.2400000000000002</v>
      </c>
      <c r="K217">
        <f t="shared" si="15"/>
        <v>1.999999999998181E-2</v>
      </c>
    </row>
    <row r="218" spans="1:11" x14ac:dyDescent="0.3">
      <c r="A218" t="s">
        <v>64</v>
      </c>
      <c r="B218" t="str">
        <f>RawData!A218</f>
        <v>48226H40040</v>
      </c>
      <c r="C218" t="str">
        <f>IF(RawData!$B$2="","",RawData!$B$2)</f>
        <v>A2026100620533560886</v>
      </c>
      <c r="D218">
        <f t="shared" si="12"/>
        <v>3</v>
      </c>
      <c r="E218">
        <f t="shared" si="13"/>
        <v>0</v>
      </c>
      <c r="F218" s="2">
        <f t="shared" si="14"/>
        <v>50</v>
      </c>
      <c r="G218">
        <f>IF(COUNTIFS(RawData!$E:$E,$E218,RawData!$F:$F,"CH"&amp;$D218,RawData!$AF:$AF,$F218)=0,"",SUMIFS(RawData!$P:$P,RawData!$E:$E,$E218,RawData!$F:$F,"CH"&amp;$D218,RawData!$AF:$AF,$F218))</f>
        <v>1308.02</v>
      </c>
      <c r="H218">
        <f>IF(COUNTIFS(RawData!$E:$E,$E218,RawData!$F:$F,"CH"&amp;$D218,RawData!$AF:$AF,$F218)=0,"",SUMIFS(RawData!$T:$T,RawData!$E:$E,$E218,RawData!$F:$F,"CH"&amp;$D218,RawData!$AF:$AF,$F218))</f>
        <v>52.25</v>
      </c>
      <c r="I218">
        <f>IF(COUNTIFS(RawData!$E:$E,$E218,RawData!$F:$F,"CH"&amp;$D218,RawData!$AF:$AF,$F218)=0,"",SUMIFS(RawData!$Z:$Z,RawData!$E:$E,$E218,RawData!$F:$F,"CH"&amp;$D218,RawData!$AF:$AF,$F218))</f>
        <v>-0.23</v>
      </c>
      <c r="J218">
        <f>IF(COUNTIFS(RawData!$E:$E,$E218,RawData!$F:$F,"CH"&amp;$D218,RawData!$AF:$AF,$F218)=0,"",SUMIFS(RawData!$AA:$AA,RawData!$E:$E,$E218,RawData!$F:$F,"CH"&amp;$D218,RawData!$AF:$AF,$F218))</f>
        <v>-4.3600000000000003</v>
      </c>
      <c r="K218">
        <f t="shared" si="15"/>
        <v>19.539999999999964</v>
      </c>
    </row>
    <row r="219" spans="1:11" x14ac:dyDescent="0.3">
      <c r="A219" t="s">
        <v>64</v>
      </c>
      <c r="B219" t="str">
        <f>RawData!A219</f>
        <v>48226H40040</v>
      </c>
      <c r="C219" t="str">
        <f>IF(RawData!$B$2="","",RawData!$B$2)</f>
        <v>A2026100620533560886</v>
      </c>
      <c r="D219">
        <f t="shared" si="12"/>
        <v>3</v>
      </c>
      <c r="E219">
        <f t="shared" si="13"/>
        <v>0</v>
      </c>
      <c r="F219" s="2">
        <f t="shared" si="14"/>
        <v>60</v>
      </c>
      <c r="G219">
        <f>IF(COUNTIFS(RawData!$E:$E,$E219,RawData!$F:$F,"CH"&amp;$D219,RawData!$AF:$AF,$F219)=0,"",SUMIFS(RawData!$P:$P,RawData!$E:$E,$E219,RawData!$F:$F,"CH"&amp;$D219,RawData!$AF:$AF,$F219))</f>
        <v>1308.0999999999999</v>
      </c>
      <c r="H219">
        <f>IF(COUNTIFS(RawData!$E:$E,$E219,RawData!$F:$F,"CH"&amp;$D219,RawData!$AF:$AF,$F219)=0,"",SUMIFS(RawData!$T:$T,RawData!$E:$E,$E219,RawData!$F:$F,"CH"&amp;$D219,RawData!$AF:$AF,$F219))</f>
        <v>52.98</v>
      </c>
      <c r="I219">
        <f>IF(COUNTIFS(RawData!$E:$E,$E219,RawData!$F:$F,"CH"&amp;$D219,RawData!$AF:$AF,$F219)=0,"",SUMIFS(RawData!$Z:$Z,RawData!$E:$E,$E219,RawData!$F:$F,"CH"&amp;$D219,RawData!$AF:$AF,$F219))</f>
        <v>7.0000000000000007E-2</v>
      </c>
      <c r="J219">
        <f>IF(COUNTIFS(RawData!$E:$E,$E219,RawData!$F:$F,"CH"&amp;$D219,RawData!$AF:$AF,$F219)=0,"",SUMIFS(RawData!$AA:$AA,RawData!$E:$E,$E219,RawData!$F:$F,"CH"&amp;$D219,RawData!$AF:$AF,$F219))</f>
        <v>-4.17</v>
      </c>
      <c r="K219">
        <f t="shared" si="15"/>
        <v>7.999999999992724E-2</v>
      </c>
    </row>
    <row r="220" spans="1:11" x14ac:dyDescent="0.3">
      <c r="A220" t="s">
        <v>64</v>
      </c>
      <c r="B220" t="str">
        <f>RawData!A220</f>
        <v>48226H40040</v>
      </c>
      <c r="C220" t="str">
        <f>IF(RawData!$B$2="","",RawData!$B$2)</f>
        <v>A2026100620533560886</v>
      </c>
      <c r="D220">
        <f t="shared" si="12"/>
        <v>3</v>
      </c>
      <c r="E220">
        <f t="shared" si="13"/>
        <v>0</v>
      </c>
      <c r="F220" s="2">
        <f t="shared" si="14"/>
        <v>70</v>
      </c>
      <c r="G220">
        <f>IF(COUNTIFS(RawData!$E:$E,$E220,RawData!$F:$F,"CH"&amp;$D220,RawData!$AF:$AF,$F220)=0,"",SUMIFS(RawData!$P:$P,RawData!$E:$E,$E220,RawData!$F:$F,"CH"&amp;$D220,RawData!$AF:$AF,$F220))</f>
        <v>1308.1199999999999</v>
      </c>
      <c r="H220">
        <f>IF(COUNTIFS(RawData!$E:$E,$E220,RawData!$F:$F,"CH"&amp;$D220,RawData!$AF:$AF,$F220)=0,"",SUMIFS(RawData!$T:$T,RawData!$E:$E,$E220,RawData!$F:$F,"CH"&amp;$D220,RawData!$AF:$AF,$F220))</f>
        <v>53.62</v>
      </c>
      <c r="I220">
        <f>IF(COUNTIFS(RawData!$E:$E,$E220,RawData!$F:$F,"CH"&amp;$D220,RawData!$AF:$AF,$F220)=0,"",SUMIFS(RawData!$Z:$Z,RawData!$E:$E,$E220,RawData!$F:$F,"CH"&amp;$D220,RawData!$AF:$AF,$F220))</f>
        <v>-0.01</v>
      </c>
      <c r="J220">
        <f>IF(COUNTIFS(RawData!$E:$E,$E220,RawData!$F:$F,"CH"&amp;$D220,RawData!$AF:$AF,$F220)=0,"",SUMIFS(RawData!$AA:$AA,RawData!$E:$E,$E220,RawData!$F:$F,"CH"&amp;$D220,RawData!$AF:$AF,$F220))</f>
        <v>-4.17</v>
      </c>
      <c r="K220">
        <f t="shared" si="15"/>
        <v>1.999999999998181E-2</v>
      </c>
    </row>
    <row r="221" spans="1:11" x14ac:dyDescent="0.3">
      <c r="A221" t="s">
        <v>64</v>
      </c>
      <c r="B221" t="str">
        <f>RawData!A221</f>
        <v>48226H40040</v>
      </c>
      <c r="C221" t="str">
        <f>IF(RawData!$B$2="","",RawData!$B$2)</f>
        <v>A2026100620533560886</v>
      </c>
      <c r="D221">
        <f t="shared" si="12"/>
        <v>3</v>
      </c>
      <c r="E221">
        <f t="shared" si="13"/>
        <v>0</v>
      </c>
      <c r="F221" s="2">
        <f t="shared" si="14"/>
        <v>80</v>
      </c>
      <c r="G221">
        <f>IF(COUNTIFS(RawData!$E:$E,$E221,RawData!$F:$F,"CH"&amp;$D221,RawData!$AF:$AF,$F221)=0,"",SUMIFS(RawData!$P:$P,RawData!$E:$E,$E221,RawData!$F:$F,"CH"&amp;$D221,RawData!$AF:$AF,$F221))</f>
        <v>1308.1400000000001</v>
      </c>
      <c r="H221">
        <f>IF(COUNTIFS(RawData!$E:$E,$E221,RawData!$F:$F,"CH"&amp;$D221,RawData!$AF:$AF,$F221)=0,"",SUMIFS(RawData!$T:$T,RawData!$E:$E,$E221,RawData!$F:$F,"CH"&amp;$D221,RawData!$AF:$AF,$F221))</f>
        <v>54.1</v>
      </c>
      <c r="I221">
        <f>IF(COUNTIFS(RawData!$E:$E,$E221,RawData!$F:$F,"CH"&amp;$D221,RawData!$AF:$AF,$F221)=0,"",SUMIFS(RawData!$Z:$Z,RawData!$E:$E,$E221,RawData!$F:$F,"CH"&amp;$D221,RawData!$AF:$AF,$F221))</f>
        <v>0.01</v>
      </c>
      <c r="J221">
        <f>IF(COUNTIFS(RawData!$E:$E,$E221,RawData!$F:$F,"CH"&amp;$D221,RawData!$AF:$AF,$F221)=0,"",SUMIFS(RawData!$AA:$AA,RawData!$E:$E,$E221,RawData!$F:$F,"CH"&amp;$D221,RawData!$AF:$AF,$F221))</f>
        <v>-4.07</v>
      </c>
      <c r="K221">
        <f t="shared" si="15"/>
        <v>2.0000000000209184E-2</v>
      </c>
    </row>
    <row r="222" spans="1:11" x14ac:dyDescent="0.3">
      <c r="A222" t="s">
        <v>64</v>
      </c>
      <c r="B222" t="str">
        <f>RawData!A222</f>
        <v>48226H40040</v>
      </c>
      <c r="C222" t="str">
        <f>IF(RawData!$B$2="","",RawData!$B$2)</f>
        <v>A2026100620533560886</v>
      </c>
      <c r="D222">
        <f t="shared" si="12"/>
        <v>3</v>
      </c>
      <c r="E222">
        <f t="shared" si="13"/>
        <v>0</v>
      </c>
      <c r="F222" s="2">
        <f t="shared" si="14"/>
        <v>90</v>
      </c>
      <c r="G222">
        <f>IF(COUNTIFS(RawData!$E:$E,$E222,RawData!$F:$F,"CH"&amp;$D222,RawData!$AF:$AF,$F222)=0,"",SUMIFS(RawData!$P:$P,RawData!$E:$E,$E222,RawData!$F:$F,"CH"&amp;$D222,RawData!$AF:$AF,$F222))</f>
        <v>1308.1600000000001</v>
      </c>
      <c r="H222">
        <f>IF(COUNTIFS(RawData!$E:$E,$E222,RawData!$F:$F,"CH"&amp;$D222,RawData!$AF:$AF,$F222)=0,"",SUMIFS(RawData!$T:$T,RawData!$E:$E,$E222,RawData!$F:$F,"CH"&amp;$D222,RawData!$AF:$AF,$F222))</f>
        <v>54.48</v>
      </c>
      <c r="I222">
        <f>IF(COUNTIFS(RawData!$E:$E,$E222,RawData!$F:$F,"CH"&amp;$D222,RawData!$AF:$AF,$F222)=0,"",SUMIFS(RawData!$Z:$Z,RawData!$E:$E,$E222,RawData!$F:$F,"CH"&amp;$D222,RawData!$AF:$AF,$F222))</f>
        <v>0</v>
      </c>
      <c r="J222">
        <f>IF(COUNTIFS(RawData!$E:$E,$E222,RawData!$F:$F,"CH"&amp;$D222,RawData!$AF:$AF,$F222)=0,"",SUMIFS(RawData!$AA:$AA,RawData!$E:$E,$E222,RawData!$F:$F,"CH"&amp;$D222,RawData!$AF:$AF,$F222))</f>
        <v>-4.04</v>
      </c>
      <c r="K222">
        <f t="shared" si="15"/>
        <v>1.999999999998181E-2</v>
      </c>
    </row>
    <row r="223" spans="1:11" x14ac:dyDescent="0.3">
      <c r="A223" t="s">
        <v>64</v>
      </c>
      <c r="B223" t="str">
        <f>RawData!A223</f>
        <v>48226H40040</v>
      </c>
      <c r="C223" t="str">
        <f>IF(RawData!$B$2="","",RawData!$B$2)</f>
        <v>A2026100620533560886</v>
      </c>
      <c r="D223">
        <f t="shared" si="12"/>
        <v>3</v>
      </c>
      <c r="E223">
        <f t="shared" si="13"/>
        <v>0</v>
      </c>
      <c r="F223" s="2">
        <f t="shared" si="14"/>
        <v>100</v>
      </c>
      <c r="G223">
        <f>IF(COUNTIFS(RawData!$E:$E,$E223,RawData!$F:$F,"CH"&amp;$D223,RawData!$AF:$AF,$F223)=0,"",SUMIFS(RawData!$P:$P,RawData!$E:$E,$E223,RawData!$F:$F,"CH"&amp;$D223,RawData!$AF:$AF,$F223))</f>
        <v>1308.18</v>
      </c>
      <c r="H223">
        <f>IF(COUNTIFS(RawData!$E:$E,$E223,RawData!$F:$F,"CH"&amp;$D223,RawData!$AF:$AF,$F223)=0,"",SUMIFS(RawData!$T:$T,RawData!$E:$E,$E223,RawData!$F:$F,"CH"&amp;$D223,RawData!$AF:$AF,$F223))</f>
        <v>54.78</v>
      </c>
      <c r="I223">
        <f>IF(COUNTIFS(RawData!$E:$E,$E223,RawData!$F:$F,"CH"&amp;$D223,RawData!$AF:$AF,$F223)=0,"",SUMIFS(RawData!$Z:$Z,RawData!$E:$E,$E223,RawData!$F:$F,"CH"&amp;$D223,RawData!$AF:$AF,$F223))</f>
        <v>0.02</v>
      </c>
      <c r="J223">
        <f>IF(COUNTIFS(RawData!$E:$E,$E223,RawData!$F:$F,"CH"&amp;$D223,RawData!$AF:$AF,$F223)=0,"",SUMIFS(RawData!$AA:$AA,RawData!$E:$E,$E223,RawData!$F:$F,"CH"&amp;$D223,RawData!$AF:$AF,$F223))</f>
        <v>-3.93</v>
      </c>
      <c r="K223">
        <f t="shared" si="15"/>
        <v>1.999999999998181E-2</v>
      </c>
    </row>
    <row r="224" spans="1:11" x14ac:dyDescent="0.3">
      <c r="A224" t="s">
        <v>64</v>
      </c>
      <c r="B224" t="str">
        <f>RawData!A224</f>
        <v>48226H40040</v>
      </c>
      <c r="C224" t="str">
        <f>IF(RawData!$B$2="","",RawData!$B$2)</f>
        <v>A2026100620533560886</v>
      </c>
      <c r="D224">
        <f t="shared" si="12"/>
        <v>3</v>
      </c>
      <c r="E224">
        <f t="shared" si="13"/>
        <v>0</v>
      </c>
      <c r="F224" s="2">
        <f t="shared" si="14"/>
        <v>110</v>
      </c>
      <c r="G224">
        <f>IF(COUNTIFS(RawData!$E:$E,$E224,RawData!$F:$F,"CH"&amp;$D224,RawData!$AF:$AF,$F224)=0,"",SUMIFS(RawData!$P:$P,RawData!$E:$E,$E224,RawData!$F:$F,"CH"&amp;$D224,RawData!$AF:$AF,$F224))</f>
        <v>1308.2</v>
      </c>
      <c r="H224">
        <f>IF(COUNTIFS(RawData!$E:$E,$E224,RawData!$F:$F,"CH"&amp;$D224,RawData!$AF:$AF,$F224)=0,"",SUMIFS(RawData!$T:$T,RawData!$E:$E,$E224,RawData!$F:$F,"CH"&amp;$D224,RawData!$AF:$AF,$F224))</f>
        <v>55.05</v>
      </c>
      <c r="I224">
        <f>IF(COUNTIFS(RawData!$E:$E,$E224,RawData!$F:$F,"CH"&amp;$D224,RawData!$AF:$AF,$F224)=0,"",SUMIFS(RawData!$Z:$Z,RawData!$E:$E,$E224,RawData!$F:$F,"CH"&amp;$D224,RawData!$AF:$AF,$F224))</f>
        <v>0</v>
      </c>
      <c r="J224">
        <f>IF(COUNTIFS(RawData!$E:$E,$E224,RawData!$F:$F,"CH"&amp;$D224,RawData!$AF:$AF,$F224)=0,"",SUMIFS(RawData!$AA:$AA,RawData!$E:$E,$E224,RawData!$F:$F,"CH"&amp;$D224,RawData!$AF:$AF,$F224))</f>
        <v>-3.9</v>
      </c>
      <c r="K224">
        <f t="shared" si="15"/>
        <v>1.999999999998181E-2</v>
      </c>
    </row>
    <row r="225" spans="1:11" x14ac:dyDescent="0.3">
      <c r="A225" t="s">
        <v>64</v>
      </c>
      <c r="B225" t="str">
        <f>RawData!A225</f>
        <v>48226H40040</v>
      </c>
      <c r="C225" t="str">
        <f>IF(RawData!$B$2="","",RawData!$B$2)</f>
        <v>A2026100620533560886</v>
      </c>
      <c r="D225">
        <f t="shared" si="12"/>
        <v>3</v>
      </c>
      <c r="E225">
        <f t="shared" si="13"/>
        <v>0</v>
      </c>
      <c r="F225" s="2">
        <f t="shared" si="14"/>
        <v>120</v>
      </c>
      <c r="G225">
        <f>IF(COUNTIFS(RawData!$E:$E,$E225,RawData!$F:$F,"CH"&amp;$D225,RawData!$AF:$AF,$F225)=0,"",SUMIFS(RawData!$P:$P,RawData!$E:$E,$E225,RawData!$F:$F,"CH"&amp;$D225,RawData!$AF:$AF,$F225))</f>
        <v>1308.22</v>
      </c>
      <c r="H225">
        <f>IF(COUNTIFS(RawData!$E:$E,$E225,RawData!$F:$F,"CH"&amp;$D225,RawData!$AF:$AF,$F225)=0,"",SUMIFS(RawData!$T:$T,RawData!$E:$E,$E225,RawData!$F:$F,"CH"&amp;$D225,RawData!$AF:$AF,$F225))</f>
        <v>55.29</v>
      </c>
      <c r="I225">
        <f>IF(COUNTIFS(RawData!$E:$E,$E225,RawData!$F:$F,"CH"&amp;$D225,RawData!$AF:$AF,$F225)=0,"",SUMIFS(RawData!$Z:$Z,RawData!$E:$E,$E225,RawData!$F:$F,"CH"&amp;$D225,RawData!$AF:$AF,$F225))</f>
        <v>0.02</v>
      </c>
      <c r="J225">
        <f>IF(COUNTIFS(RawData!$E:$E,$E225,RawData!$F:$F,"CH"&amp;$D225,RawData!$AF:$AF,$F225)=0,"",SUMIFS(RawData!$AA:$AA,RawData!$E:$E,$E225,RawData!$F:$F,"CH"&amp;$D225,RawData!$AF:$AF,$F225))</f>
        <v>-3.82</v>
      </c>
      <c r="K225">
        <f t="shared" si="15"/>
        <v>1.999999999998181E-2</v>
      </c>
    </row>
    <row r="226" spans="1:11" x14ac:dyDescent="0.3">
      <c r="A226" t="s">
        <v>64</v>
      </c>
      <c r="B226" t="str">
        <f>RawData!A226</f>
        <v>48226H40040</v>
      </c>
      <c r="C226" t="str">
        <f>IF(RawData!$B$2="","",RawData!$B$2)</f>
        <v>A2026100620533560886</v>
      </c>
      <c r="D226">
        <f t="shared" si="12"/>
        <v>3</v>
      </c>
      <c r="E226">
        <f t="shared" si="13"/>
        <v>0</v>
      </c>
      <c r="F226" s="2">
        <f t="shared" si="14"/>
        <v>130</v>
      </c>
      <c r="G226">
        <f>IF(COUNTIFS(RawData!$E:$E,$E226,RawData!$F:$F,"CH"&amp;$D226,RawData!$AF:$AF,$F226)=0,"",SUMIFS(RawData!$P:$P,RawData!$E:$E,$E226,RawData!$F:$F,"CH"&amp;$D226,RawData!$AF:$AF,$F226))</f>
        <v>1308.24</v>
      </c>
      <c r="H226">
        <f>IF(COUNTIFS(RawData!$E:$E,$E226,RawData!$F:$F,"CH"&amp;$D226,RawData!$AF:$AF,$F226)=0,"",SUMIFS(RawData!$T:$T,RawData!$E:$E,$E226,RawData!$F:$F,"CH"&amp;$D226,RawData!$AF:$AF,$F226))</f>
        <v>55.54</v>
      </c>
      <c r="I226">
        <f>IF(COUNTIFS(RawData!$E:$E,$E226,RawData!$F:$F,"CH"&amp;$D226,RawData!$AF:$AF,$F226)=0,"",SUMIFS(RawData!$Z:$Z,RawData!$E:$E,$E226,RawData!$F:$F,"CH"&amp;$D226,RawData!$AF:$AF,$F226))</f>
        <v>0.02</v>
      </c>
      <c r="J226">
        <f>IF(COUNTIFS(RawData!$E:$E,$E226,RawData!$F:$F,"CH"&amp;$D226,RawData!$AF:$AF,$F226)=0,"",SUMIFS(RawData!$AA:$AA,RawData!$E:$E,$E226,RawData!$F:$F,"CH"&amp;$D226,RawData!$AF:$AF,$F226))</f>
        <v>-3.79</v>
      </c>
      <c r="K226">
        <f t="shared" si="15"/>
        <v>1.999999999998181E-2</v>
      </c>
    </row>
    <row r="227" spans="1:11" x14ac:dyDescent="0.3">
      <c r="A227" t="s">
        <v>64</v>
      </c>
      <c r="B227" t="str">
        <f>RawData!A227</f>
        <v>48226H40040</v>
      </c>
      <c r="C227" t="str">
        <f>IF(RawData!$B$2="","",RawData!$B$2)</f>
        <v>A2026100620533560886</v>
      </c>
      <c r="D227">
        <f t="shared" si="12"/>
        <v>3</v>
      </c>
      <c r="E227">
        <f t="shared" si="13"/>
        <v>0</v>
      </c>
      <c r="F227" s="2">
        <f t="shared" si="14"/>
        <v>140</v>
      </c>
      <c r="G227">
        <f>IF(COUNTIFS(RawData!$E:$E,$E227,RawData!$F:$F,"CH"&amp;$D227,RawData!$AF:$AF,$F227)=0,"",SUMIFS(RawData!$P:$P,RawData!$E:$E,$E227,RawData!$F:$F,"CH"&amp;$D227,RawData!$AF:$AF,$F227))</f>
        <v>1308.26</v>
      </c>
      <c r="H227">
        <f>IF(COUNTIFS(RawData!$E:$E,$E227,RawData!$F:$F,"CH"&amp;$D227,RawData!$AF:$AF,$F227)=0,"",SUMIFS(RawData!$T:$T,RawData!$E:$E,$E227,RawData!$F:$F,"CH"&amp;$D227,RawData!$AF:$AF,$F227))</f>
        <v>55.72</v>
      </c>
      <c r="I227">
        <f>IF(COUNTIFS(RawData!$E:$E,$E227,RawData!$F:$F,"CH"&amp;$D227,RawData!$AF:$AF,$F227)=0,"",SUMIFS(RawData!$Z:$Z,RawData!$E:$E,$E227,RawData!$F:$F,"CH"&amp;$D227,RawData!$AF:$AF,$F227))</f>
        <v>0.02</v>
      </c>
      <c r="J227">
        <f>IF(COUNTIFS(RawData!$E:$E,$E227,RawData!$F:$F,"CH"&amp;$D227,RawData!$AF:$AF,$F227)=0,"",SUMIFS(RawData!$AA:$AA,RawData!$E:$E,$E227,RawData!$F:$F,"CH"&amp;$D227,RawData!$AF:$AF,$F227))</f>
        <v>-3.71</v>
      </c>
      <c r="K227">
        <f t="shared" si="15"/>
        <v>1.999999999998181E-2</v>
      </c>
    </row>
    <row r="228" spans="1:11" x14ac:dyDescent="0.3">
      <c r="A228" t="s">
        <v>64</v>
      </c>
      <c r="B228" t="str">
        <f>RawData!A228</f>
        <v>48226H40040</v>
      </c>
      <c r="C228" t="str">
        <f>IF(RawData!$B$2="","",RawData!$B$2)</f>
        <v>A2026100620533560886</v>
      </c>
      <c r="D228">
        <f t="shared" si="12"/>
        <v>3</v>
      </c>
      <c r="E228">
        <f t="shared" si="13"/>
        <v>0</v>
      </c>
      <c r="F228" s="2">
        <f t="shared" si="14"/>
        <v>150</v>
      </c>
      <c r="G228">
        <f>IF(COUNTIFS(RawData!$E:$E,$E228,RawData!$F:$F,"CH"&amp;$D228,RawData!$AF:$AF,$F228)=0,"",SUMIFS(RawData!$P:$P,RawData!$E:$E,$E228,RawData!$F:$F,"CH"&amp;$D228,RawData!$AF:$AF,$F228))</f>
        <v>1308.3</v>
      </c>
      <c r="H228">
        <f>IF(COUNTIFS(RawData!$E:$E,$E228,RawData!$F:$F,"CH"&amp;$D228,RawData!$AF:$AF,$F228)=0,"",SUMIFS(RawData!$T:$T,RawData!$E:$E,$E228,RawData!$F:$F,"CH"&amp;$D228,RawData!$AF:$AF,$F228))</f>
        <v>55.88</v>
      </c>
      <c r="I228">
        <f>IF(COUNTIFS(RawData!$E:$E,$E228,RawData!$F:$F,"CH"&amp;$D228,RawData!$AF:$AF,$F228)=0,"",SUMIFS(RawData!$Z:$Z,RawData!$E:$E,$E228,RawData!$F:$F,"CH"&amp;$D228,RawData!$AF:$AF,$F228))</f>
        <v>0</v>
      </c>
      <c r="J228">
        <f>IF(COUNTIFS(RawData!$E:$E,$E228,RawData!$F:$F,"CH"&amp;$D228,RawData!$AF:$AF,$F228)=0,"",SUMIFS(RawData!$AA:$AA,RawData!$E:$E,$E228,RawData!$F:$F,"CH"&amp;$D228,RawData!$AF:$AF,$F228))</f>
        <v>-3.69</v>
      </c>
      <c r="K228">
        <f t="shared" si="15"/>
        <v>3.999999999996362E-2</v>
      </c>
    </row>
    <row r="229" spans="1:11" x14ac:dyDescent="0.3">
      <c r="A229" t="s">
        <v>64</v>
      </c>
      <c r="B229" t="str">
        <f>RawData!A229</f>
        <v>48226H40040</v>
      </c>
      <c r="C229" t="str">
        <f>IF(RawData!$B$2="","",RawData!$B$2)</f>
        <v>A2026100620533560886</v>
      </c>
      <c r="D229">
        <f t="shared" si="12"/>
        <v>3</v>
      </c>
      <c r="E229">
        <f t="shared" si="13"/>
        <v>0</v>
      </c>
      <c r="F229" s="2">
        <f t="shared" si="14"/>
        <v>160</v>
      </c>
      <c r="G229">
        <f>IF(COUNTIFS(RawData!$E:$E,$E229,RawData!$F:$F,"CH"&amp;$D229,RawData!$AF:$AF,$F229)=0,"",SUMIFS(RawData!$P:$P,RawData!$E:$E,$E229,RawData!$F:$F,"CH"&amp;$D229,RawData!$AF:$AF,$F229))</f>
        <v>1308.32</v>
      </c>
      <c r="H229">
        <f>IF(COUNTIFS(RawData!$E:$E,$E229,RawData!$F:$F,"CH"&amp;$D229,RawData!$AF:$AF,$F229)=0,"",SUMIFS(RawData!$T:$T,RawData!$E:$E,$E229,RawData!$F:$F,"CH"&amp;$D229,RawData!$AF:$AF,$F229))</f>
        <v>56.03</v>
      </c>
      <c r="I229">
        <f>IF(COUNTIFS(RawData!$E:$E,$E229,RawData!$F:$F,"CH"&amp;$D229,RawData!$AF:$AF,$F229)=0,"",SUMIFS(RawData!$Z:$Z,RawData!$E:$E,$E229,RawData!$F:$F,"CH"&amp;$D229,RawData!$AF:$AF,$F229))</f>
        <v>-0.01</v>
      </c>
      <c r="J229">
        <f>IF(COUNTIFS(RawData!$E:$E,$E229,RawData!$F:$F,"CH"&amp;$D229,RawData!$AF:$AF,$F229)=0,"",SUMIFS(RawData!$AA:$AA,RawData!$E:$E,$E229,RawData!$F:$F,"CH"&amp;$D229,RawData!$AF:$AF,$F229))</f>
        <v>-3.63</v>
      </c>
      <c r="K229">
        <f t="shared" si="15"/>
        <v>1.999999999998181E-2</v>
      </c>
    </row>
    <row r="230" spans="1:11" x14ac:dyDescent="0.3">
      <c r="A230" t="s">
        <v>64</v>
      </c>
      <c r="B230" t="str">
        <f>RawData!A230</f>
        <v>48226H40040</v>
      </c>
      <c r="C230" t="str">
        <f>IF(RawData!$B$2="","",RawData!$B$2)</f>
        <v>A2026100620533560886</v>
      </c>
      <c r="D230">
        <f t="shared" si="12"/>
        <v>3</v>
      </c>
      <c r="E230">
        <f t="shared" si="13"/>
        <v>0</v>
      </c>
      <c r="F230" s="2">
        <f t="shared" si="14"/>
        <v>170</v>
      </c>
      <c r="G230">
        <f>IF(COUNTIFS(RawData!$E:$E,$E230,RawData!$F:$F,"CH"&amp;$D230,RawData!$AF:$AF,$F230)=0,"",SUMIFS(RawData!$P:$P,RawData!$E:$E,$E230,RawData!$F:$F,"CH"&amp;$D230,RawData!$AF:$AF,$F230))</f>
        <v>1308.3399999999999</v>
      </c>
      <c r="H230">
        <f>IF(COUNTIFS(RawData!$E:$E,$E230,RawData!$F:$F,"CH"&amp;$D230,RawData!$AF:$AF,$F230)=0,"",SUMIFS(RawData!$T:$T,RawData!$E:$E,$E230,RawData!$F:$F,"CH"&amp;$D230,RawData!$AF:$AF,$F230))</f>
        <v>56.13</v>
      </c>
      <c r="I230">
        <f>IF(COUNTIFS(RawData!$E:$E,$E230,RawData!$F:$F,"CH"&amp;$D230,RawData!$AF:$AF,$F230)=0,"",SUMIFS(RawData!$Z:$Z,RawData!$E:$E,$E230,RawData!$F:$F,"CH"&amp;$D230,RawData!$AF:$AF,$F230))</f>
        <v>0.03</v>
      </c>
      <c r="J230">
        <f>IF(COUNTIFS(RawData!$E:$E,$E230,RawData!$F:$F,"CH"&amp;$D230,RawData!$AF:$AF,$F230)=0,"",SUMIFS(RawData!$AA:$AA,RawData!$E:$E,$E230,RawData!$F:$F,"CH"&amp;$D230,RawData!$AF:$AF,$F230))</f>
        <v>-3.55</v>
      </c>
      <c r="K230">
        <f t="shared" si="15"/>
        <v>1.999999999998181E-2</v>
      </c>
    </row>
    <row r="231" spans="1:11" x14ac:dyDescent="0.3">
      <c r="A231" t="s">
        <v>64</v>
      </c>
      <c r="B231" t="str">
        <f>RawData!A231</f>
        <v>48226H40040</v>
      </c>
      <c r="C231" t="str">
        <f>IF(RawData!$B$2="","",RawData!$B$2)</f>
        <v>A2026100620533560886</v>
      </c>
      <c r="D231">
        <f t="shared" si="12"/>
        <v>3</v>
      </c>
      <c r="E231">
        <f t="shared" si="13"/>
        <v>0</v>
      </c>
      <c r="F231" s="2">
        <f t="shared" si="14"/>
        <v>180</v>
      </c>
      <c r="G231">
        <f>IF(COUNTIFS(RawData!$E:$E,$E231,RawData!$F:$F,"CH"&amp;$D231,RawData!$AF:$AF,$F231)=0,"",SUMIFS(RawData!$P:$P,RawData!$E:$E,$E231,RawData!$F:$F,"CH"&amp;$D231,RawData!$AF:$AF,$F231))</f>
        <v>1308.3599999999999</v>
      </c>
      <c r="H231">
        <f>IF(COUNTIFS(RawData!$E:$E,$E231,RawData!$F:$F,"CH"&amp;$D231,RawData!$AF:$AF,$F231)=0,"",SUMIFS(RawData!$T:$T,RawData!$E:$E,$E231,RawData!$F:$F,"CH"&amp;$D231,RawData!$AF:$AF,$F231))</f>
        <v>56.24</v>
      </c>
      <c r="I231">
        <f>IF(COUNTIFS(RawData!$E:$E,$E231,RawData!$F:$F,"CH"&amp;$D231,RawData!$AF:$AF,$F231)=0,"",SUMIFS(RawData!$Z:$Z,RawData!$E:$E,$E231,RawData!$F:$F,"CH"&amp;$D231,RawData!$AF:$AF,$F231))</f>
        <v>-0.04</v>
      </c>
      <c r="J231">
        <f>IF(COUNTIFS(RawData!$E:$E,$E231,RawData!$F:$F,"CH"&amp;$D231,RawData!$AF:$AF,$F231)=0,"",SUMIFS(RawData!$AA:$AA,RawData!$E:$E,$E231,RawData!$F:$F,"CH"&amp;$D231,RawData!$AF:$AF,$F231))</f>
        <v>-3.52</v>
      </c>
      <c r="K231">
        <f t="shared" si="15"/>
        <v>1.999999999998181E-2</v>
      </c>
    </row>
    <row r="232" spans="1:11" x14ac:dyDescent="0.3">
      <c r="A232" t="s">
        <v>64</v>
      </c>
      <c r="B232" t="str">
        <f>RawData!A232</f>
        <v>48226H40040</v>
      </c>
      <c r="C232" t="str">
        <f>IF(RawData!$B$2="","",RawData!$B$2)</f>
        <v>A2026100620533560886</v>
      </c>
      <c r="D232">
        <f t="shared" si="12"/>
        <v>3</v>
      </c>
      <c r="E232">
        <f t="shared" si="13"/>
        <v>0</v>
      </c>
      <c r="F232" s="2">
        <f t="shared" si="14"/>
        <v>190</v>
      </c>
      <c r="G232">
        <f>IF(COUNTIFS(RawData!$E:$E,$E232,RawData!$F:$F,"CH"&amp;$D232,RawData!$AF:$AF,$F232)=0,"",SUMIFS(RawData!$P:$P,RawData!$E:$E,$E232,RawData!$F:$F,"CH"&amp;$D232,RawData!$AF:$AF,$F232))</f>
        <v>1308.3800000000001</v>
      </c>
      <c r="H232">
        <f>IF(COUNTIFS(RawData!$E:$E,$E232,RawData!$F:$F,"CH"&amp;$D232,RawData!$AF:$AF,$F232)=0,"",SUMIFS(RawData!$T:$T,RawData!$E:$E,$E232,RawData!$F:$F,"CH"&amp;$D232,RawData!$AF:$AF,$F232))</f>
        <v>56.41</v>
      </c>
      <c r="I232">
        <f>IF(COUNTIFS(RawData!$E:$E,$E232,RawData!$F:$F,"CH"&amp;$D232,RawData!$AF:$AF,$F232)=0,"",SUMIFS(RawData!$Z:$Z,RawData!$E:$E,$E232,RawData!$F:$F,"CH"&amp;$D232,RawData!$AF:$AF,$F232))</f>
        <v>0</v>
      </c>
      <c r="J232">
        <f>IF(COUNTIFS(RawData!$E:$E,$E232,RawData!$F:$F,"CH"&amp;$D232,RawData!$AF:$AF,$F232)=0,"",SUMIFS(RawData!$AA:$AA,RawData!$E:$E,$E232,RawData!$F:$F,"CH"&amp;$D232,RawData!$AF:$AF,$F232))</f>
        <v>-3.42</v>
      </c>
      <c r="K232">
        <f t="shared" si="15"/>
        <v>2.0000000000209184E-2</v>
      </c>
    </row>
    <row r="233" spans="1:11" x14ac:dyDescent="0.3">
      <c r="A233" t="s">
        <v>64</v>
      </c>
      <c r="B233" t="str">
        <f>RawData!A233</f>
        <v>48226H40040</v>
      </c>
      <c r="C233" t="str">
        <f>IF(RawData!$B$2="","",RawData!$B$2)</f>
        <v>A2026100620533560886</v>
      </c>
      <c r="D233">
        <f t="shared" si="12"/>
        <v>3</v>
      </c>
      <c r="E233">
        <f t="shared" si="13"/>
        <v>0</v>
      </c>
      <c r="F233" s="2">
        <f t="shared" si="14"/>
        <v>200</v>
      </c>
      <c r="G233">
        <f>IF(COUNTIFS(RawData!$E:$E,$E233,RawData!$F:$F,"CH"&amp;$D233,RawData!$AF:$AF,$F233)=0,"",SUMIFS(RawData!$P:$P,RawData!$E:$E,$E233,RawData!$F:$F,"CH"&amp;$D233,RawData!$AF:$AF,$F233))</f>
        <v>1308.42</v>
      </c>
      <c r="H233">
        <f>IF(COUNTIFS(RawData!$E:$E,$E233,RawData!$F:$F,"CH"&amp;$D233,RawData!$AF:$AF,$F233)=0,"",SUMIFS(RawData!$T:$T,RawData!$E:$E,$E233,RawData!$F:$F,"CH"&amp;$D233,RawData!$AF:$AF,$F233))</f>
        <v>56.5</v>
      </c>
      <c r="I233">
        <f>IF(COUNTIFS(RawData!$E:$E,$E233,RawData!$F:$F,"CH"&amp;$D233,RawData!$AF:$AF,$F233)=0,"",SUMIFS(RawData!$Z:$Z,RawData!$E:$E,$E233,RawData!$F:$F,"CH"&amp;$D233,RawData!$AF:$AF,$F233))</f>
        <v>-0.02</v>
      </c>
      <c r="J233">
        <f>IF(COUNTIFS(RawData!$E:$E,$E233,RawData!$F:$F,"CH"&amp;$D233,RawData!$AF:$AF,$F233)=0,"",SUMIFS(RawData!$AA:$AA,RawData!$E:$E,$E233,RawData!$F:$F,"CH"&amp;$D233,RawData!$AF:$AF,$F233))</f>
        <v>-3.42</v>
      </c>
      <c r="K233">
        <f t="shared" si="15"/>
        <v>3.999999999996362E-2</v>
      </c>
    </row>
    <row r="234" spans="1:11" x14ac:dyDescent="0.3">
      <c r="A234" t="s">
        <v>64</v>
      </c>
      <c r="B234" t="str">
        <f>RawData!A234</f>
        <v>48226H40040</v>
      </c>
      <c r="C234" t="str">
        <f>IF(RawData!$B$2="","",RawData!$B$2)</f>
        <v>A2026100620533560886</v>
      </c>
      <c r="D234">
        <f t="shared" si="12"/>
        <v>3</v>
      </c>
      <c r="E234">
        <f t="shared" si="13"/>
        <v>0</v>
      </c>
      <c r="F234" s="2">
        <f t="shared" si="14"/>
        <v>210</v>
      </c>
      <c r="G234">
        <f>IF(COUNTIFS(RawData!$E:$E,$E234,RawData!$F:$F,"CH"&amp;$D234,RawData!$AF:$AF,$F234)=0,"",SUMIFS(RawData!$P:$P,RawData!$E:$E,$E234,RawData!$F:$F,"CH"&amp;$D234,RawData!$AF:$AF,$F234))</f>
        <v>1308.44</v>
      </c>
      <c r="H234">
        <f>IF(COUNTIFS(RawData!$E:$E,$E234,RawData!$F:$F,"CH"&amp;$D234,RawData!$AF:$AF,$F234)=0,"",SUMIFS(RawData!$T:$T,RawData!$E:$E,$E234,RawData!$F:$F,"CH"&amp;$D234,RawData!$AF:$AF,$F234))</f>
        <v>56.51</v>
      </c>
      <c r="I234">
        <f>IF(COUNTIFS(RawData!$E:$E,$E234,RawData!$F:$F,"CH"&amp;$D234,RawData!$AF:$AF,$F234)=0,"",SUMIFS(RawData!$Z:$Z,RawData!$E:$E,$E234,RawData!$F:$F,"CH"&amp;$D234,RawData!$AF:$AF,$F234))</f>
        <v>0.01</v>
      </c>
      <c r="J234">
        <f>IF(COUNTIFS(RawData!$E:$E,$E234,RawData!$F:$F,"CH"&amp;$D234,RawData!$AF:$AF,$F234)=0,"",SUMIFS(RawData!$AA:$AA,RawData!$E:$E,$E234,RawData!$F:$F,"CH"&amp;$D234,RawData!$AF:$AF,$F234))</f>
        <v>-3.36</v>
      </c>
      <c r="K234">
        <f t="shared" si="15"/>
        <v>1.999999999998181E-2</v>
      </c>
    </row>
    <row r="235" spans="1:11" x14ac:dyDescent="0.3">
      <c r="A235" t="s">
        <v>64</v>
      </c>
      <c r="B235" t="str">
        <f>RawData!A235</f>
        <v>48226H40040</v>
      </c>
      <c r="C235" t="str">
        <f>IF(RawData!$B$2="","",RawData!$B$2)</f>
        <v>A2026100620533560886</v>
      </c>
      <c r="D235">
        <f t="shared" si="12"/>
        <v>3</v>
      </c>
      <c r="E235">
        <f t="shared" si="13"/>
        <v>0</v>
      </c>
      <c r="F235" s="2">
        <f t="shared" si="14"/>
        <v>220</v>
      </c>
      <c r="G235">
        <f>IF(COUNTIFS(RawData!$E:$E,$E235,RawData!$F:$F,"CH"&amp;$D235,RawData!$AF:$AF,$F235)=0,"",SUMIFS(RawData!$P:$P,RawData!$E:$E,$E235,RawData!$F:$F,"CH"&amp;$D235,RawData!$AF:$AF,$F235))</f>
        <v>1308.46</v>
      </c>
      <c r="H235">
        <f>IF(COUNTIFS(RawData!$E:$E,$E235,RawData!$F:$F,"CH"&amp;$D235,RawData!$AF:$AF,$F235)=0,"",SUMIFS(RawData!$T:$T,RawData!$E:$E,$E235,RawData!$F:$F,"CH"&amp;$D235,RawData!$AF:$AF,$F235))</f>
        <v>56.52</v>
      </c>
      <c r="I235">
        <f>IF(COUNTIFS(RawData!$E:$E,$E235,RawData!$F:$F,"CH"&amp;$D235,RawData!$AF:$AF,$F235)=0,"",SUMIFS(RawData!$Z:$Z,RawData!$E:$E,$E235,RawData!$F:$F,"CH"&amp;$D235,RawData!$AF:$AF,$F235))</f>
        <v>0.01</v>
      </c>
      <c r="J235">
        <f>IF(COUNTIFS(RawData!$E:$E,$E235,RawData!$F:$F,"CH"&amp;$D235,RawData!$AF:$AF,$F235)=0,"",SUMIFS(RawData!$AA:$AA,RawData!$E:$E,$E235,RawData!$F:$F,"CH"&amp;$D235,RawData!$AF:$AF,$F235))</f>
        <v>-3.28</v>
      </c>
      <c r="K235">
        <f t="shared" si="15"/>
        <v>1.999999999998181E-2</v>
      </c>
    </row>
    <row r="236" spans="1:11" x14ac:dyDescent="0.3">
      <c r="A236" t="s">
        <v>64</v>
      </c>
      <c r="B236" t="str">
        <f>RawData!A236</f>
        <v>48226H40040</v>
      </c>
      <c r="C236" t="str">
        <f>IF(RawData!$B$2="","",RawData!$B$2)</f>
        <v>A2026100620533560886</v>
      </c>
      <c r="D236">
        <f t="shared" si="12"/>
        <v>3</v>
      </c>
      <c r="E236">
        <f t="shared" si="13"/>
        <v>0</v>
      </c>
      <c r="F236" s="2">
        <f t="shared" si="14"/>
        <v>230</v>
      </c>
      <c r="G236">
        <f>IF(COUNTIFS(RawData!$E:$E,$E236,RawData!$F:$F,"CH"&amp;$D236,RawData!$AF:$AF,$F236)=0,"",SUMIFS(RawData!$P:$P,RawData!$E:$E,$E236,RawData!$F:$F,"CH"&amp;$D236,RawData!$AF:$AF,$F236))</f>
        <v>1308.5</v>
      </c>
      <c r="H236">
        <f>IF(COUNTIFS(RawData!$E:$E,$E236,RawData!$F:$F,"CH"&amp;$D236,RawData!$AF:$AF,$F236)=0,"",SUMIFS(RawData!$T:$T,RawData!$E:$E,$E236,RawData!$F:$F,"CH"&amp;$D236,RawData!$AF:$AF,$F236))</f>
        <v>56.65</v>
      </c>
      <c r="I236">
        <f>IF(COUNTIFS(RawData!$E:$E,$E236,RawData!$F:$F,"CH"&amp;$D236,RawData!$AF:$AF,$F236)=0,"",SUMIFS(RawData!$Z:$Z,RawData!$E:$E,$E236,RawData!$F:$F,"CH"&amp;$D236,RawData!$AF:$AF,$F236))</f>
        <v>0</v>
      </c>
      <c r="J236">
        <f>IF(COUNTIFS(RawData!$E:$E,$E236,RawData!$F:$F,"CH"&amp;$D236,RawData!$AF:$AF,$F236)=0,"",SUMIFS(RawData!$AA:$AA,RawData!$E:$E,$E236,RawData!$F:$F,"CH"&amp;$D236,RawData!$AF:$AF,$F236))</f>
        <v>-3.23</v>
      </c>
      <c r="K236">
        <f t="shared" si="15"/>
        <v>3.999999999996362E-2</v>
      </c>
    </row>
    <row r="237" spans="1:11" x14ac:dyDescent="0.3">
      <c r="A237" t="s">
        <v>64</v>
      </c>
      <c r="B237" t="str">
        <f>RawData!A237</f>
        <v>48226H40040</v>
      </c>
      <c r="C237" t="str">
        <f>IF(RawData!$B$2="","",RawData!$B$2)</f>
        <v>A2026100620533560886</v>
      </c>
      <c r="D237">
        <f t="shared" si="12"/>
        <v>3</v>
      </c>
      <c r="E237">
        <f t="shared" si="13"/>
        <v>0</v>
      </c>
      <c r="F237" s="2">
        <f t="shared" si="14"/>
        <v>240</v>
      </c>
      <c r="G237">
        <f>IF(COUNTIFS(RawData!$E:$E,$E237,RawData!$F:$F,"CH"&amp;$D237,RawData!$AF:$AF,$F237)=0,"",SUMIFS(RawData!$P:$P,RawData!$E:$E,$E237,RawData!$F:$F,"CH"&amp;$D237,RawData!$AF:$AF,$F237))</f>
        <v>1308.52</v>
      </c>
      <c r="H237">
        <f>IF(COUNTIFS(RawData!$E:$E,$E237,RawData!$F:$F,"CH"&amp;$D237,RawData!$AF:$AF,$F237)=0,"",SUMIFS(RawData!$T:$T,RawData!$E:$E,$E237,RawData!$F:$F,"CH"&amp;$D237,RawData!$AF:$AF,$F237))</f>
        <v>56.75</v>
      </c>
      <c r="I237">
        <f>IF(COUNTIFS(RawData!$E:$E,$E237,RawData!$F:$F,"CH"&amp;$D237,RawData!$AF:$AF,$F237)=0,"",SUMIFS(RawData!$Z:$Z,RawData!$E:$E,$E237,RawData!$F:$F,"CH"&amp;$D237,RawData!$AF:$AF,$F237))</f>
        <v>-0.01</v>
      </c>
      <c r="J237">
        <f>IF(COUNTIFS(RawData!$E:$E,$E237,RawData!$F:$F,"CH"&amp;$D237,RawData!$AF:$AF,$F237)=0,"",SUMIFS(RawData!$AA:$AA,RawData!$E:$E,$E237,RawData!$F:$F,"CH"&amp;$D237,RawData!$AF:$AF,$F237))</f>
        <v>-3.2</v>
      </c>
      <c r="K237">
        <f t="shared" si="15"/>
        <v>1.999999999998181E-2</v>
      </c>
    </row>
    <row r="238" spans="1:11" x14ac:dyDescent="0.3">
      <c r="A238" t="s">
        <v>64</v>
      </c>
      <c r="B238" t="str">
        <f>RawData!A238</f>
        <v>48226H40040</v>
      </c>
      <c r="C238" t="str">
        <f>IF(RawData!$B$2="","",RawData!$B$2)</f>
        <v>A2026100620533560886</v>
      </c>
      <c r="D238">
        <f t="shared" si="12"/>
        <v>3</v>
      </c>
      <c r="E238">
        <f t="shared" si="13"/>
        <v>0</v>
      </c>
      <c r="F238" s="2">
        <f t="shared" si="14"/>
        <v>250</v>
      </c>
      <c r="G238">
        <f>IF(COUNTIFS(RawData!$E:$E,$E238,RawData!$F:$F,"CH"&amp;$D238,RawData!$AF:$AF,$F238)=0,"",SUMIFS(RawData!$P:$P,RawData!$E:$E,$E238,RawData!$F:$F,"CH"&amp;$D238,RawData!$AF:$AF,$F238))</f>
        <v>1308.54</v>
      </c>
      <c r="H238">
        <f>IF(COUNTIFS(RawData!$E:$E,$E238,RawData!$F:$F,"CH"&amp;$D238,RawData!$AF:$AF,$F238)=0,"",SUMIFS(RawData!$T:$T,RawData!$E:$E,$E238,RawData!$F:$F,"CH"&amp;$D238,RawData!$AF:$AF,$F238))</f>
        <v>56.81</v>
      </c>
      <c r="I238">
        <f>IF(COUNTIFS(RawData!$E:$E,$E238,RawData!$F:$F,"CH"&amp;$D238,RawData!$AF:$AF,$F238)=0,"",SUMIFS(RawData!$Z:$Z,RawData!$E:$E,$E238,RawData!$F:$F,"CH"&amp;$D238,RawData!$AF:$AF,$F238))</f>
        <v>-0.01</v>
      </c>
      <c r="J238">
        <f>IF(COUNTIFS(RawData!$E:$E,$E238,RawData!$F:$F,"CH"&amp;$D238,RawData!$AF:$AF,$F238)=0,"",SUMIFS(RawData!$AA:$AA,RawData!$E:$E,$E238,RawData!$F:$F,"CH"&amp;$D238,RawData!$AF:$AF,$F238))</f>
        <v>-3.15</v>
      </c>
      <c r="K238">
        <f t="shared" si="15"/>
        <v>1.999999999998181E-2</v>
      </c>
    </row>
    <row r="239" spans="1:11" x14ac:dyDescent="0.3">
      <c r="A239" t="s">
        <v>64</v>
      </c>
      <c r="B239" t="str">
        <f>RawData!A239</f>
        <v>48226H40040</v>
      </c>
      <c r="C239" t="str">
        <f>IF(RawData!$B$2="","",RawData!$B$2)</f>
        <v>A2026100620533560886</v>
      </c>
      <c r="D239">
        <f t="shared" si="12"/>
        <v>3</v>
      </c>
      <c r="E239">
        <f t="shared" si="13"/>
        <v>0</v>
      </c>
      <c r="F239" s="2">
        <f t="shared" si="14"/>
        <v>260</v>
      </c>
      <c r="G239">
        <f>IF(COUNTIFS(RawData!$E:$E,$E239,RawData!$F:$F,"CH"&amp;$D239,RawData!$AF:$AF,$F239)=0,"",SUMIFS(RawData!$P:$P,RawData!$E:$E,$E239,RawData!$F:$F,"CH"&amp;$D239,RawData!$AF:$AF,$F239))</f>
        <v>1308.58</v>
      </c>
      <c r="H239">
        <f>IF(COUNTIFS(RawData!$E:$E,$E239,RawData!$F:$F,"CH"&amp;$D239,RawData!$AF:$AF,$F239)=0,"",SUMIFS(RawData!$T:$T,RawData!$E:$E,$E239,RawData!$F:$F,"CH"&amp;$D239,RawData!$AF:$AF,$F239))</f>
        <v>56.75</v>
      </c>
      <c r="I239">
        <f>IF(COUNTIFS(RawData!$E:$E,$E239,RawData!$F:$F,"CH"&amp;$D239,RawData!$AF:$AF,$F239)=0,"",SUMIFS(RawData!$Z:$Z,RawData!$E:$E,$E239,RawData!$F:$F,"CH"&amp;$D239,RawData!$AF:$AF,$F239))</f>
        <v>0.02</v>
      </c>
      <c r="J239">
        <f>IF(COUNTIFS(RawData!$E:$E,$E239,RawData!$F:$F,"CH"&amp;$D239,RawData!$AF:$AF,$F239)=0,"",SUMIFS(RawData!$AA:$AA,RawData!$E:$E,$E239,RawData!$F:$F,"CH"&amp;$D239,RawData!$AF:$AF,$F239))</f>
        <v>-3.04</v>
      </c>
      <c r="K239">
        <f t="shared" si="15"/>
        <v>3.999999999996362E-2</v>
      </c>
    </row>
    <row r="240" spans="1:11" x14ac:dyDescent="0.3">
      <c r="A240" t="s">
        <v>64</v>
      </c>
      <c r="B240" t="str">
        <f>RawData!A240</f>
        <v>48226H40040</v>
      </c>
      <c r="C240" t="str">
        <f>IF(RawData!$B$2="","",RawData!$B$2)</f>
        <v>A2026100620533560886</v>
      </c>
      <c r="D240">
        <f t="shared" si="12"/>
        <v>3</v>
      </c>
      <c r="E240">
        <f t="shared" si="13"/>
        <v>0</v>
      </c>
      <c r="F240" s="2">
        <f t="shared" si="14"/>
        <v>270</v>
      </c>
      <c r="G240">
        <f>IF(COUNTIFS(RawData!$E:$E,$E240,RawData!$F:$F,"CH"&amp;$D240,RawData!$AF:$AF,$F240)=0,"",SUMIFS(RawData!$P:$P,RawData!$E:$E,$E240,RawData!$F:$F,"CH"&amp;$D240,RawData!$AF:$AF,$F240))</f>
        <v>1308.5999999999999</v>
      </c>
      <c r="H240">
        <f>IF(COUNTIFS(RawData!$E:$E,$E240,RawData!$F:$F,"CH"&amp;$D240,RawData!$AF:$AF,$F240)=0,"",SUMIFS(RawData!$T:$T,RawData!$E:$E,$E240,RawData!$F:$F,"CH"&amp;$D240,RawData!$AF:$AF,$F240))</f>
        <v>56.84</v>
      </c>
      <c r="I240">
        <f>IF(COUNTIFS(RawData!$E:$E,$E240,RawData!$F:$F,"CH"&amp;$D240,RawData!$AF:$AF,$F240)=0,"",SUMIFS(RawData!$Z:$Z,RawData!$E:$E,$E240,RawData!$F:$F,"CH"&amp;$D240,RawData!$AF:$AF,$F240))</f>
        <v>-0.03</v>
      </c>
      <c r="J240">
        <f>IF(COUNTIFS(RawData!$E:$E,$E240,RawData!$F:$F,"CH"&amp;$D240,RawData!$AF:$AF,$F240)=0,"",SUMIFS(RawData!$AA:$AA,RawData!$E:$E,$E240,RawData!$F:$F,"CH"&amp;$D240,RawData!$AF:$AF,$F240))</f>
        <v>-3.04</v>
      </c>
      <c r="K240">
        <f t="shared" si="15"/>
        <v>1.999999999998181E-2</v>
      </c>
    </row>
    <row r="241" spans="1:11" x14ac:dyDescent="0.3">
      <c r="A241" t="s">
        <v>64</v>
      </c>
      <c r="B241" t="str">
        <f>RawData!A241</f>
        <v>48226H40040</v>
      </c>
      <c r="C241" t="str">
        <f>IF(RawData!$B$2="","",RawData!$B$2)</f>
        <v>A2026100620533560886</v>
      </c>
      <c r="D241">
        <f t="shared" si="12"/>
        <v>3</v>
      </c>
      <c r="E241">
        <f t="shared" si="13"/>
        <v>0</v>
      </c>
      <c r="F241" s="2">
        <f t="shared" si="14"/>
        <v>280</v>
      </c>
      <c r="G241">
        <f>IF(COUNTIFS(RawData!$E:$E,$E241,RawData!$F:$F,"CH"&amp;$D241,RawData!$AF:$AF,$F241)=0,"",SUMIFS(RawData!$P:$P,RawData!$E:$E,$E241,RawData!$F:$F,"CH"&amp;$D241,RawData!$AF:$AF,$F241))</f>
        <v>1308.6400000000001</v>
      </c>
      <c r="H241">
        <f>IF(COUNTIFS(RawData!$E:$E,$E241,RawData!$F:$F,"CH"&amp;$D241,RawData!$AF:$AF,$F241)=0,"",SUMIFS(RawData!$T:$T,RawData!$E:$E,$E241,RawData!$F:$F,"CH"&amp;$D241,RawData!$AF:$AF,$F241))</f>
        <v>56.89</v>
      </c>
      <c r="I241">
        <f>IF(COUNTIFS(RawData!$E:$E,$E241,RawData!$F:$F,"CH"&amp;$D241,RawData!$AF:$AF,$F241)=0,"",SUMIFS(RawData!$Z:$Z,RawData!$E:$E,$E241,RawData!$F:$F,"CH"&amp;$D241,RawData!$AF:$AF,$F241))</f>
        <v>0.01</v>
      </c>
      <c r="J241">
        <f>IF(COUNTIFS(RawData!$E:$E,$E241,RawData!$F:$F,"CH"&amp;$D241,RawData!$AF:$AF,$F241)=0,"",SUMIFS(RawData!$AA:$AA,RawData!$E:$E,$E241,RawData!$F:$F,"CH"&amp;$D241,RawData!$AF:$AF,$F241))</f>
        <v>-2.93</v>
      </c>
      <c r="K241">
        <f t="shared" si="15"/>
        <v>4.0000000000190994E-2</v>
      </c>
    </row>
    <row r="242" spans="1:11" x14ac:dyDescent="0.3">
      <c r="A242" t="s">
        <v>64</v>
      </c>
      <c r="B242" t="str">
        <f>RawData!A242</f>
        <v>48226H40040</v>
      </c>
      <c r="C242" t="str">
        <f>IF(RawData!$B$2="","",RawData!$B$2)</f>
        <v>A2026100620533560886</v>
      </c>
      <c r="D242">
        <f t="shared" si="12"/>
        <v>3</v>
      </c>
      <c r="E242">
        <f t="shared" si="13"/>
        <v>0</v>
      </c>
      <c r="F242" s="2">
        <f t="shared" si="14"/>
        <v>290</v>
      </c>
      <c r="G242">
        <f>IF(COUNTIFS(RawData!$E:$E,$E242,RawData!$F:$F,"CH"&amp;$D242,RawData!$AF:$AF,$F242)=0,"",SUMIFS(RawData!$P:$P,RawData!$E:$E,$E242,RawData!$F:$F,"CH"&amp;$D242,RawData!$AF:$AF,$F242))</f>
        <v>1308.68</v>
      </c>
      <c r="H242">
        <f>IF(COUNTIFS(RawData!$E:$E,$E242,RawData!$F:$F,"CH"&amp;$D242,RawData!$AF:$AF,$F242)=0,"",SUMIFS(RawData!$T:$T,RawData!$E:$E,$E242,RawData!$F:$F,"CH"&amp;$D242,RawData!$AF:$AF,$F242))</f>
        <v>56.97</v>
      </c>
      <c r="I242">
        <f>IF(COUNTIFS(RawData!$E:$E,$E242,RawData!$F:$F,"CH"&amp;$D242,RawData!$AF:$AF,$F242)=0,"",SUMIFS(RawData!$Z:$Z,RawData!$E:$E,$E242,RawData!$F:$F,"CH"&amp;$D242,RawData!$AF:$AF,$F242))</f>
        <v>-0.01</v>
      </c>
      <c r="J242">
        <f>IF(COUNTIFS(RawData!$E:$E,$E242,RawData!$F:$F,"CH"&amp;$D242,RawData!$AF:$AF,$F242)=0,"",SUMIFS(RawData!$AA:$AA,RawData!$E:$E,$E242,RawData!$F:$F,"CH"&amp;$D242,RawData!$AF:$AF,$F242))</f>
        <v>-2.93</v>
      </c>
      <c r="K242">
        <f t="shared" si="15"/>
        <v>3.999999999996362E-2</v>
      </c>
    </row>
    <row r="243" spans="1:11" x14ac:dyDescent="0.3">
      <c r="A243" t="s">
        <v>64</v>
      </c>
      <c r="B243" t="str">
        <f>RawData!A243</f>
        <v>48226H40040</v>
      </c>
      <c r="C243" t="str">
        <f>IF(RawData!$B$2="","",RawData!$B$2)</f>
        <v>A2026100620533560886</v>
      </c>
      <c r="D243">
        <f t="shared" si="12"/>
        <v>3</v>
      </c>
      <c r="E243">
        <f t="shared" si="13"/>
        <v>0</v>
      </c>
      <c r="F243" s="2">
        <f t="shared" si="14"/>
        <v>300</v>
      </c>
      <c r="G243">
        <f>IF(COUNTIFS(RawData!$E:$E,$E243,RawData!$F:$F,"CH"&amp;$D243,RawData!$AF:$AF,$F243)=0,"",SUMIFS(RawData!$P:$P,RawData!$E:$E,$E243,RawData!$F:$F,"CH"&amp;$D243,RawData!$AF:$AF,$F243))</f>
        <v>1308.7</v>
      </c>
      <c r="H243">
        <f>IF(COUNTIFS(RawData!$E:$E,$E243,RawData!$F:$F,"CH"&amp;$D243,RawData!$AF:$AF,$F243)=0,"",SUMIFS(RawData!$T:$T,RawData!$E:$E,$E243,RawData!$F:$F,"CH"&amp;$D243,RawData!$AF:$AF,$F243))</f>
        <v>56.98</v>
      </c>
      <c r="I243">
        <f>IF(COUNTIFS(RawData!$E:$E,$E243,RawData!$F:$F,"CH"&amp;$D243,RawData!$AF:$AF,$F243)=0,"",SUMIFS(RawData!$Z:$Z,RawData!$E:$E,$E243,RawData!$F:$F,"CH"&amp;$D243,RawData!$AF:$AF,$F243))</f>
        <v>0.03</v>
      </c>
      <c r="J243">
        <f>IF(COUNTIFS(RawData!$E:$E,$E243,RawData!$F:$F,"CH"&amp;$D243,RawData!$AF:$AF,$F243)=0,"",SUMIFS(RawData!$AA:$AA,RawData!$E:$E,$E243,RawData!$F:$F,"CH"&amp;$D243,RawData!$AF:$AF,$F243))</f>
        <v>-2.83</v>
      </c>
      <c r="K243">
        <f t="shared" si="15"/>
        <v>1.999999999998181E-2</v>
      </c>
    </row>
    <row r="244" spans="1:11" x14ac:dyDescent="0.3">
      <c r="A244" t="s">
        <v>64</v>
      </c>
      <c r="B244" t="str">
        <f>RawData!A244</f>
        <v>48226H40040</v>
      </c>
      <c r="C244" t="str">
        <f>IF(RawData!$B$2="","",RawData!$B$2)</f>
        <v>A2026100620533560886</v>
      </c>
      <c r="D244">
        <f t="shared" si="12"/>
        <v>3</v>
      </c>
      <c r="E244">
        <f t="shared" si="13"/>
        <v>0</v>
      </c>
      <c r="F244" s="2">
        <f t="shared" si="14"/>
        <v>310</v>
      </c>
      <c r="G244">
        <f>IF(COUNTIFS(RawData!$E:$E,$E244,RawData!$F:$F,"CH"&amp;$D244,RawData!$AF:$AF,$F244)=0,"",SUMIFS(RawData!$P:$P,RawData!$E:$E,$E244,RawData!$F:$F,"CH"&amp;$D244,RawData!$AF:$AF,$F244))</f>
        <v>1308.72</v>
      </c>
      <c r="H244">
        <f>IF(COUNTIFS(RawData!$E:$E,$E244,RawData!$F:$F,"CH"&amp;$D244,RawData!$AF:$AF,$F244)=0,"",SUMIFS(RawData!$T:$T,RawData!$E:$E,$E244,RawData!$F:$F,"CH"&amp;$D244,RawData!$AF:$AF,$F244))</f>
        <v>57.19</v>
      </c>
      <c r="I244">
        <f>IF(COUNTIFS(RawData!$E:$E,$E244,RawData!$F:$F,"CH"&amp;$D244,RawData!$AF:$AF,$F244)=0,"",SUMIFS(RawData!$Z:$Z,RawData!$E:$E,$E244,RawData!$F:$F,"CH"&amp;$D244,RawData!$AF:$AF,$F244))</f>
        <v>0.01</v>
      </c>
      <c r="J244">
        <f>IF(COUNTIFS(RawData!$E:$E,$E244,RawData!$F:$F,"CH"&amp;$D244,RawData!$AF:$AF,$F244)=0,"",SUMIFS(RawData!$AA:$AA,RawData!$E:$E,$E244,RawData!$F:$F,"CH"&amp;$D244,RawData!$AF:$AF,$F244))</f>
        <v>-2.77</v>
      </c>
      <c r="K244">
        <f t="shared" si="15"/>
        <v>1.999999999998181E-2</v>
      </c>
    </row>
    <row r="245" spans="1:11" x14ac:dyDescent="0.3">
      <c r="A245" t="s">
        <v>64</v>
      </c>
      <c r="B245" t="str">
        <f>RawData!A245</f>
        <v>48226H40040</v>
      </c>
      <c r="C245" t="str">
        <f>IF(RawData!$B$2="","",RawData!$B$2)</f>
        <v>A2026100620533560886</v>
      </c>
      <c r="D245">
        <f t="shared" si="12"/>
        <v>3</v>
      </c>
      <c r="E245">
        <f t="shared" si="13"/>
        <v>0</v>
      </c>
      <c r="F245" s="2">
        <f t="shared" si="14"/>
        <v>320</v>
      </c>
      <c r="G245">
        <f>IF(COUNTIFS(RawData!$E:$E,$E245,RawData!$F:$F,"CH"&amp;$D245,RawData!$AF:$AF,$F245)=0,"",SUMIFS(RawData!$P:$P,RawData!$E:$E,$E245,RawData!$F:$F,"CH"&amp;$D245,RawData!$AF:$AF,$F245))</f>
        <v>1308.76</v>
      </c>
      <c r="H245">
        <f>IF(COUNTIFS(RawData!$E:$E,$E245,RawData!$F:$F,"CH"&amp;$D245,RawData!$AF:$AF,$F245)=0,"",SUMIFS(RawData!$T:$T,RawData!$E:$E,$E245,RawData!$F:$F,"CH"&amp;$D245,RawData!$AF:$AF,$F245))</f>
        <v>57.09</v>
      </c>
      <c r="I245">
        <f>IF(COUNTIFS(RawData!$E:$E,$E245,RawData!$F:$F,"CH"&amp;$D245,RawData!$AF:$AF,$F245)=0,"",SUMIFS(RawData!$Z:$Z,RawData!$E:$E,$E245,RawData!$F:$F,"CH"&amp;$D245,RawData!$AF:$AF,$F245))</f>
        <v>0.01</v>
      </c>
      <c r="J245">
        <f>IF(COUNTIFS(RawData!$E:$E,$E245,RawData!$F:$F,"CH"&amp;$D245,RawData!$AF:$AF,$F245)=0,"",SUMIFS(RawData!$AA:$AA,RawData!$E:$E,$E245,RawData!$F:$F,"CH"&amp;$D245,RawData!$AF:$AF,$F245))</f>
        <v>-2.75</v>
      </c>
      <c r="K245">
        <f t="shared" si="15"/>
        <v>3.999999999996362E-2</v>
      </c>
    </row>
    <row r="246" spans="1:11" x14ac:dyDescent="0.3">
      <c r="A246" t="s">
        <v>64</v>
      </c>
      <c r="B246" t="str">
        <f>RawData!A246</f>
        <v>48226H40040</v>
      </c>
      <c r="C246" t="str">
        <f>IF(RawData!$B$2="","",RawData!$B$2)</f>
        <v>A2026100620533560886</v>
      </c>
      <c r="D246">
        <f t="shared" si="12"/>
        <v>3</v>
      </c>
      <c r="E246">
        <f t="shared" si="13"/>
        <v>0</v>
      </c>
      <c r="F246" s="2">
        <f t="shared" si="14"/>
        <v>330</v>
      </c>
      <c r="G246">
        <f>IF(COUNTIFS(RawData!$E:$E,$E246,RawData!$F:$F,"CH"&amp;$D246,RawData!$AF:$AF,$F246)=0,"",SUMIFS(RawData!$P:$P,RawData!$E:$E,$E246,RawData!$F:$F,"CH"&amp;$D246,RawData!$AF:$AF,$F246))</f>
        <v>1308.78</v>
      </c>
      <c r="H246">
        <f>IF(COUNTIFS(RawData!$E:$E,$E246,RawData!$F:$F,"CH"&amp;$D246,RawData!$AF:$AF,$F246)=0,"",SUMIFS(RawData!$T:$T,RawData!$E:$E,$E246,RawData!$F:$F,"CH"&amp;$D246,RawData!$AF:$AF,$F246))</f>
        <v>57.25</v>
      </c>
      <c r="I246">
        <f>IF(COUNTIFS(RawData!$E:$E,$E246,RawData!$F:$F,"CH"&amp;$D246,RawData!$AF:$AF,$F246)=0,"",SUMIFS(RawData!$Z:$Z,RawData!$E:$E,$E246,RawData!$F:$F,"CH"&amp;$D246,RawData!$AF:$AF,$F246))</f>
        <v>-0.01</v>
      </c>
      <c r="J246">
        <f>IF(COUNTIFS(RawData!$E:$E,$E246,RawData!$F:$F,"CH"&amp;$D246,RawData!$AF:$AF,$F246)=0,"",SUMIFS(RawData!$AA:$AA,RawData!$E:$E,$E246,RawData!$F:$F,"CH"&amp;$D246,RawData!$AF:$AF,$F246))</f>
        <v>-2.7</v>
      </c>
      <c r="K246">
        <f t="shared" si="15"/>
        <v>1.999999999998181E-2</v>
      </c>
    </row>
    <row r="247" spans="1:11" x14ac:dyDescent="0.3">
      <c r="A247" t="s">
        <v>64</v>
      </c>
      <c r="B247" t="str">
        <f>RawData!A247</f>
        <v>48226H40040</v>
      </c>
      <c r="C247" t="str">
        <f>IF(RawData!$B$2="","",RawData!$B$2)</f>
        <v>A2026100620533560886</v>
      </c>
      <c r="D247">
        <f t="shared" si="12"/>
        <v>3</v>
      </c>
      <c r="E247">
        <f t="shared" si="13"/>
        <v>0</v>
      </c>
      <c r="F247" s="2">
        <f t="shared" si="14"/>
        <v>340</v>
      </c>
      <c r="G247">
        <f>IF(COUNTIFS(RawData!$E:$E,$E247,RawData!$F:$F,"CH"&amp;$D247,RawData!$AF:$AF,$F247)=0,"",SUMIFS(RawData!$P:$P,RawData!$E:$E,$E247,RawData!$F:$F,"CH"&amp;$D247,RawData!$AF:$AF,$F247))</f>
        <v>1308.82</v>
      </c>
      <c r="H247">
        <f>IF(COUNTIFS(RawData!$E:$E,$E247,RawData!$F:$F,"CH"&amp;$D247,RawData!$AF:$AF,$F247)=0,"",SUMIFS(RawData!$T:$T,RawData!$E:$E,$E247,RawData!$F:$F,"CH"&amp;$D247,RawData!$AF:$AF,$F247))</f>
        <v>57.11</v>
      </c>
      <c r="I247">
        <f>IF(COUNTIFS(RawData!$E:$E,$E247,RawData!$F:$F,"CH"&amp;$D247,RawData!$AF:$AF,$F247)=0,"",SUMIFS(RawData!$Z:$Z,RawData!$E:$E,$E247,RawData!$F:$F,"CH"&amp;$D247,RawData!$AF:$AF,$F247))</f>
        <v>-0.01</v>
      </c>
      <c r="J247">
        <f>IF(COUNTIFS(RawData!$E:$E,$E247,RawData!$F:$F,"CH"&amp;$D247,RawData!$AF:$AF,$F247)=0,"",SUMIFS(RawData!$AA:$AA,RawData!$E:$E,$E247,RawData!$F:$F,"CH"&amp;$D247,RawData!$AF:$AF,$F247))</f>
        <v>-2.59</v>
      </c>
      <c r="K247">
        <f t="shared" si="15"/>
        <v>3.999999999996362E-2</v>
      </c>
    </row>
    <row r="248" spans="1:11" x14ac:dyDescent="0.3">
      <c r="A248" t="s">
        <v>64</v>
      </c>
      <c r="B248" t="str">
        <f>RawData!A248</f>
        <v>48226H40040</v>
      </c>
      <c r="C248" t="str">
        <f>IF(RawData!$B$2="","",RawData!$B$2)</f>
        <v>A2026100620533560886</v>
      </c>
      <c r="D248">
        <f t="shared" si="12"/>
        <v>3</v>
      </c>
      <c r="E248">
        <f t="shared" si="13"/>
        <v>0</v>
      </c>
      <c r="F248" s="2">
        <f t="shared" si="14"/>
        <v>350</v>
      </c>
      <c r="G248">
        <f>IF(COUNTIFS(RawData!$E:$E,$E248,RawData!$F:$F,"CH"&amp;$D248,RawData!$AF:$AF,$F248)=0,"",SUMIFS(RawData!$P:$P,RawData!$E:$E,$E248,RawData!$F:$F,"CH"&amp;$D248,RawData!$AF:$AF,$F248))</f>
        <v>1308.8599999999999</v>
      </c>
      <c r="H248">
        <f>IF(COUNTIFS(RawData!$E:$E,$E248,RawData!$F:$F,"CH"&amp;$D248,RawData!$AF:$AF,$F248)=0,"",SUMIFS(RawData!$T:$T,RawData!$E:$E,$E248,RawData!$F:$F,"CH"&amp;$D248,RawData!$AF:$AF,$F248))</f>
        <v>57.23</v>
      </c>
      <c r="I248">
        <f>IF(COUNTIFS(RawData!$E:$E,$E248,RawData!$F:$F,"CH"&amp;$D248,RawData!$AF:$AF,$F248)=0,"",SUMIFS(RawData!$Z:$Z,RawData!$E:$E,$E248,RawData!$F:$F,"CH"&amp;$D248,RawData!$AF:$AF,$F248))</f>
        <v>0.02</v>
      </c>
      <c r="J248">
        <f>IF(COUNTIFS(RawData!$E:$E,$E248,RawData!$F:$F,"CH"&amp;$D248,RawData!$AF:$AF,$F248)=0,"",SUMIFS(RawData!$AA:$AA,RawData!$E:$E,$E248,RawData!$F:$F,"CH"&amp;$D248,RawData!$AF:$AF,$F248))</f>
        <v>-2.56</v>
      </c>
      <c r="K248">
        <f t="shared" si="15"/>
        <v>3.999999999996362E-2</v>
      </c>
    </row>
    <row r="249" spans="1:11" x14ac:dyDescent="0.3">
      <c r="A249" t="s">
        <v>64</v>
      </c>
      <c r="B249" t="str">
        <f>RawData!A249</f>
        <v>48226H40040</v>
      </c>
      <c r="C249" t="str">
        <f>IF(RawData!$B$2="","",RawData!$B$2)</f>
        <v>A2026100620533560886</v>
      </c>
      <c r="D249">
        <f t="shared" si="12"/>
        <v>3</v>
      </c>
      <c r="E249">
        <f t="shared" si="13"/>
        <v>0</v>
      </c>
      <c r="F249" s="2">
        <f t="shared" si="14"/>
        <v>360</v>
      </c>
      <c r="G249">
        <f>IF(COUNTIFS(RawData!$E:$E,$E249,RawData!$F:$F,"CH"&amp;$D249,RawData!$AF:$AF,$F249)=0,"",SUMIFS(RawData!$P:$P,RawData!$E:$E,$E249,RawData!$F:$F,"CH"&amp;$D249,RawData!$AF:$AF,$F249))</f>
        <v>1308.8800000000001</v>
      </c>
      <c r="H249">
        <f>IF(COUNTIFS(RawData!$E:$E,$E249,RawData!$F:$F,"CH"&amp;$D249,RawData!$AF:$AF,$F249)=0,"",SUMIFS(RawData!$T:$T,RawData!$E:$E,$E249,RawData!$F:$F,"CH"&amp;$D249,RawData!$AF:$AF,$F249))</f>
        <v>57.26</v>
      </c>
      <c r="I249">
        <f>IF(COUNTIFS(RawData!$E:$E,$E249,RawData!$F:$F,"CH"&amp;$D249,RawData!$AF:$AF,$F249)=0,"",SUMIFS(RawData!$Z:$Z,RawData!$E:$E,$E249,RawData!$F:$F,"CH"&amp;$D249,RawData!$AF:$AF,$F249))</f>
        <v>-0.02</v>
      </c>
      <c r="J249">
        <f>IF(COUNTIFS(RawData!$E:$E,$E249,RawData!$F:$F,"CH"&amp;$D249,RawData!$AF:$AF,$F249)=0,"",SUMIFS(RawData!$AA:$AA,RawData!$E:$E,$E249,RawData!$F:$F,"CH"&amp;$D249,RawData!$AF:$AF,$F249))</f>
        <v>-2.54</v>
      </c>
      <c r="K249">
        <f t="shared" si="15"/>
        <v>2.0000000000209184E-2</v>
      </c>
    </row>
    <row r="250" spans="1:11" x14ac:dyDescent="0.3">
      <c r="A250" t="s">
        <v>64</v>
      </c>
      <c r="B250" t="str">
        <f>RawData!A250</f>
        <v>48226H40040</v>
      </c>
      <c r="C250" t="str">
        <f>IF(RawData!$B$2="","",RawData!$B$2)</f>
        <v>A2026100620533560886</v>
      </c>
      <c r="D250">
        <f t="shared" si="12"/>
        <v>3</v>
      </c>
      <c r="E250">
        <f t="shared" si="13"/>
        <v>0</v>
      </c>
      <c r="F250" s="2">
        <f t="shared" si="14"/>
        <v>370</v>
      </c>
      <c r="G250">
        <f>IF(COUNTIFS(RawData!$E:$E,$E250,RawData!$F:$F,"CH"&amp;$D250,RawData!$AF:$AF,$F250)=0,"",SUMIFS(RawData!$P:$P,RawData!$E:$E,$E250,RawData!$F:$F,"CH"&amp;$D250,RawData!$AF:$AF,$F250))</f>
        <v>1308.92</v>
      </c>
      <c r="H250">
        <f>IF(COUNTIFS(RawData!$E:$E,$E250,RawData!$F:$F,"CH"&amp;$D250,RawData!$AF:$AF,$F250)=0,"",SUMIFS(RawData!$T:$T,RawData!$E:$E,$E250,RawData!$F:$F,"CH"&amp;$D250,RawData!$AF:$AF,$F250))</f>
        <v>57.22</v>
      </c>
      <c r="I250">
        <f>IF(COUNTIFS(RawData!$E:$E,$E250,RawData!$F:$F,"CH"&amp;$D250,RawData!$AF:$AF,$F250)=0,"",SUMIFS(RawData!$Z:$Z,RawData!$E:$E,$E250,RawData!$F:$F,"CH"&amp;$D250,RawData!$AF:$AF,$F250))</f>
        <v>0.06</v>
      </c>
      <c r="J250">
        <f>IF(COUNTIFS(RawData!$E:$E,$E250,RawData!$F:$F,"CH"&amp;$D250,RawData!$AF:$AF,$F250)=0,"",SUMIFS(RawData!$AA:$AA,RawData!$E:$E,$E250,RawData!$F:$F,"CH"&amp;$D250,RawData!$AF:$AF,$F250))</f>
        <v>-2.37</v>
      </c>
      <c r="K250">
        <f t="shared" si="15"/>
        <v>3.999999999996362E-2</v>
      </c>
    </row>
    <row r="251" spans="1:11" x14ac:dyDescent="0.3">
      <c r="A251" t="s">
        <v>64</v>
      </c>
      <c r="B251" t="str">
        <f>RawData!A251</f>
        <v>48226H40040</v>
      </c>
      <c r="C251" t="str">
        <f>IF(RawData!$B$2="","",RawData!$B$2)</f>
        <v>A2026100620533560886</v>
      </c>
      <c r="D251">
        <f t="shared" si="12"/>
        <v>3</v>
      </c>
      <c r="E251">
        <f t="shared" si="13"/>
        <v>0</v>
      </c>
      <c r="F251" s="2">
        <f t="shared" si="14"/>
        <v>380</v>
      </c>
      <c r="G251">
        <f>IF(COUNTIFS(RawData!$E:$E,$E251,RawData!$F:$F,"CH"&amp;$D251,RawData!$AF:$AF,$F251)=0,"",SUMIFS(RawData!$P:$P,RawData!$E:$E,$E251,RawData!$F:$F,"CH"&amp;$D251,RawData!$AF:$AF,$F251))</f>
        <v>1308.94</v>
      </c>
      <c r="H251">
        <f>IF(COUNTIFS(RawData!$E:$E,$E251,RawData!$F:$F,"CH"&amp;$D251,RawData!$AF:$AF,$F251)=0,"",SUMIFS(RawData!$T:$T,RawData!$E:$E,$E251,RawData!$F:$F,"CH"&amp;$D251,RawData!$AF:$AF,$F251))</f>
        <v>57.23</v>
      </c>
      <c r="I251">
        <f>IF(COUNTIFS(RawData!$E:$E,$E251,RawData!$F:$F,"CH"&amp;$D251,RawData!$AF:$AF,$F251)=0,"",SUMIFS(RawData!$Z:$Z,RawData!$E:$E,$E251,RawData!$F:$F,"CH"&amp;$D251,RawData!$AF:$AF,$F251))</f>
        <v>-0.02</v>
      </c>
      <c r="J251">
        <f>IF(COUNTIFS(RawData!$E:$E,$E251,RawData!$F:$F,"CH"&amp;$D251,RawData!$AF:$AF,$F251)=0,"",SUMIFS(RawData!$AA:$AA,RawData!$E:$E,$E251,RawData!$F:$F,"CH"&amp;$D251,RawData!$AF:$AF,$F251))</f>
        <v>-2.4</v>
      </c>
      <c r="K251">
        <f t="shared" si="15"/>
        <v>1.999999999998181E-2</v>
      </c>
    </row>
    <row r="252" spans="1:11" x14ac:dyDescent="0.3">
      <c r="A252" t="s">
        <v>64</v>
      </c>
      <c r="B252" t="str">
        <f>RawData!A252</f>
        <v>48226H40040</v>
      </c>
      <c r="C252" t="str">
        <f>IF(RawData!$B$2="","",RawData!$B$2)</f>
        <v>A2026100620533560886</v>
      </c>
      <c r="D252">
        <f t="shared" si="12"/>
        <v>3</v>
      </c>
      <c r="E252">
        <f t="shared" si="13"/>
        <v>0</v>
      </c>
      <c r="F252" s="2">
        <f t="shared" si="14"/>
        <v>390</v>
      </c>
      <c r="G252">
        <f>IF(COUNTIFS(RawData!$E:$E,$E252,RawData!$F:$F,"CH"&amp;$D252,RawData!$AF:$AF,$F252)=0,"",SUMIFS(RawData!$P:$P,RawData!$E:$E,$E252,RawData!$F:$F,"CH"&amp;$D252,RawData!$AF:$AF,$F252))</f>
        <v>1308.98</v>
      </c>
      <c r="H252">
        <f>IF(COUNTIFS(RawData!$E:$E,$E252,RawData!$F:$F,"CH"&amp;$D252,RawData!$AF:$AF,$F252)=0,"",SUMIFS(RawData!$T:$T,RawData!$E:$E,$E252,RawData!$F:$F,"CH"&amp;$D252,RawData!$AF:$AF,$F252))</f>
        <v>57.26</v>
      </c>
      <c r="I252">
        <f>IF(COUNTIFS(RawData!$E:$E,$E252,RawData!$F:$F,"CH"&amp;$D252,RawData!$AF:$AF,$F252)=0,"",SUMIFS(RawData!$Z:$Z,RawData!$E:$E,$E252,RawData!$F:$F,"CH"&amp;$D252,RawData!$AF:$AF,$F252))</f>
        <v>0.01</v>
      </c>
      <c r="J252">
        <f>IF(COUNTIFS(RawData!$E:$E,$E252,RawData!$F:$F,"CH"&amp;$D252,RawData!$AF:$AF,$F252)=0,"",SUMIFS(RawData!$AA:$AA,RawData!$E:$E,$E252,RawData!$F:$F,"CH"&amp;$D252,RawData!$AF:$AF,$F252))</f>
        <v>-2.2400000000000002</v>
      </c>
      <c r="K252">
        <f t="shared" si="15"/>
        <v>3.999999999996362E-2</v>
      </c>
    </row>
    <row r="253" spans="1:11" x14ac:dyDescent="0.3">
      <c r="A253" t="s">
        <v>64</v>
      </c>
      <c r="B253" t="str">
        <f>RawData!A253</f>
        <v>48226H40040</v>
      </c>
      <c r="C253" t="str">
        <f>IF(RawData!$B$2="","",RawData!$B$2)</f>
        <v>A2026100620533560886</v>
      </c>
      <c r="D253">
        <f t="shared" si="12"/>
        <v>3</v>
      </c>
      <c r="E253">
        <f t="shared" si="13"/>
        <v>0</v>
      </c>
      <c r="F253" s="2">
        <f t="shared" si="14"/>
        <v>400</v>
      </c>
      <c r="G253">
        <f>IF(COUNTIFS(RawData!$E:$E,$E253,RawData!$F:$F,"CH"&amp;$D253,RawData!$AF:$AF,$F253)=0,"",SUMIFS(RawData!$P:$P,RawData!$E:$E,$E253,RawData!$F:$F,"CH"&amp;$D253,RawData!$AF:$AF,$F253))</f>
        <v>1309.02</v>
      </c>
      <c r="H253">
        <f>IF(COUNTIFS(RawData!$E:$E,$E253,RawData!$F:$F,"CH"&amp;$D253,RawData!$AF:$AF,$F253)=0,"",SUMIFS(RawData!$T:$T,RawData!$E:$E,$E253,RawData!$F:$F,"CH"&amp;$D253,RawData!$AF:$AF,$F253))</f>
        <v>57.31</v>
      </c>
      <c r="I253">
        <f>IF(COUNTIFS(RawData!$E:$E,$E253,RawData!$F:$F,"CH"&amp;$D253,RawData!$AF:$AF,$F253)=0,"",SUMIFS(RawData!$Z:$Z,RawData!$E:$E,$E253,RawData!$F:$F,"CH"&amp;$D253,RawData!$AF:$AF,$F253))</f>
        <v>0</v>
      </c>
      <c r="J253">
        <f>IF(COUNTIFS(RawData!$E:$E,$E253,RawData!$F:$F,"CH"&amp;$D253,RawData!$AF:$AF,$F253)=0,"",SUMIFS(RawData!$AA:$AA,RawData!$E:$E,$E253,RawData!$F:$F,"CH"&amp;$D253,RawData!$AF:$AF,$F253))</f>
        <v>-2.2400000000000002</v>
      </c>
      <c r="K253">
        <f t="shared" si="15"/>
        <v>3.999999999996362E-2</v>
      </c>
    </row>
    <row r="254" spans="1:11" x14ac:dyDescent="0.3">
      <c r="A254" t="s">
        <v>65</v>
      </c>
      <c r="B254" t="str">
        <f>RawData!A254</f>
        <v>48226H40040</v>
      </c>
      <c r="C254" t="str">
        <f>IF(RawData!$B$2="","",RawData!$B$2)</f>
        <v>A2026100620533560886</v>
      </c>
      <c r="D254">
        <f t="shared" si="12"/>
        <v>4</v>
      </c>
      <c r="E254">
        <f t="shared" si="13"/>
        <v>0</v>
      </c>
      <c r="F254" s="2">
        <f t="shared" si="14"/>
        <v>50</v>
      </c>
      <c r="G254">
        <f>IF(COUNTIFS(RawData!$E:$E,$E254,RawData!$F:$F,"CH"&amp;$D254,RawData!$AF:$AF,$F254)=0,"",SUMIFS(RawData!$P:$P,RawData!$E:$E,$E254,RawData!$F:$F,"CH"&amp;$D254,RawData!$AF:$AF,$F254))</f>
        <v>1327.6</v>
      </c>
      <c r="H254">
        <f>IF(COUNTIFS(RawData!$E:$E,$E254,RawData!$F:$F,"CH"&amp;$D254,RawData!$AF:$AF,$F254)=0,"",SUMIFS(RawData!$T:$T,RawData!$E:$E,$E254,RawData!$F:$F,"CH"&amp;$D254,RawData!$AF:$AF,$F254))</f>
        <v>53.83</v>
      </c>
      <c r="I254">
        <f>IF(COUNTIFS(RawData!$E:$E,$E254,RawData!$F:$F,"CH"&amp;$D254,RawData!$AF:$AF,$F254)=0,"",SUMIFS(RawData!$Z:$Z,RawData!$E:$E,$E254,RawData!$F:$F,"CH"&amp;$D254,RawData!$AF:$AF,$F254))</f>
        <v>-0.23</v>
      </c>
      <c r="J254">
        <f>IF(COUNTIFS(RawData!$E:$E,$E254,RawData!$F:$F,"CH"&amp;$D254,RawData!$AF:$AF,$F254)=0,"",SUMIFS(RawData!$AA:$AA,RawData!$E:$E,$E254,RawData!$F:$F,"CH"&amp;$D254,RawData!$AF:$AF,$F254))</f>
        <v>-4.3600000000000003</v>
      </c>
      <c r="K254">
        <f t="shared" si="15"/>
        <v>18.579999999999927</v>
      </c>
    </row>
    <row r="255" spans="1:11" x14ac:dyDescent="0.3">
      <c r="A255" t="s">
        <v>65</v>
      </c>
      <c r="B255" t="str">
        <f>RawData!A255</f>
        <v>48226H40040</v>
      </c>
      <c r="C255" t="str">
        <f>IF(RawData!$B$2="","",RawData!$B$2)</f>
        <v>A2026100620533560886</v>
      </c>
      <c r="D255">
        <f t="shared" si="12"/>
        <v>4</v>
      </c>
      <c r="E255">
        <f t="shared" si="13"/>
        <v>0</v>
      </c>
      <c r="F255" s="2">
        <f t="shared" si="14"/>
        <v>60</v>
      </c>
      <c r="G255">
        <f>IF(COUNTIFS(RawData!$E:$E,$E255,RawData!$F:$F,"CH"&amp;$D255,RawData!$AF:$AF,$F255)=0,"",SUMIFS(RawData!$P:$P,RawData!$E:$E,$E255,RawData!$F:$F,"CH"&amp;$D255,RawData!$AF:$AF,$F255))</f>
        <v>1327.64</v>
      </c>
      <c r="H255">
        <f>IF(COUNTIFS(RawData!$E:$E,$E255,RawData!$F:$F,"CH"&amp;$D255,RawData!$AF:$AF,$F255)=0,"",SUMIFS(RawData!$T:$T,RawData!$E:$E,$E255,RawData!$F:$F,"CH"&amp;$D255,RawData!$AF:$AF,$F255))</f>
        <v>54.6</v>
      </c>
      <c r="I255">
        <f>IF(COUNTIFS(RawData!$E:$E,$E255,RawData!$F:$F,"CH"&amp;$D255,RawData!$AF:$AF,$F255)=0,"",SUMIFS(RawData!$Z:$Z,RawData!$E:$E,$E255,RawData!$F:$F,"CH"&amp;$D255,RawData!$AF:$AF,$F255))</f>
        <v>7.0000000000000007E-2</v>
      </c>
      <c r="J255">
        <f>IF(COUNTIFS(RawData!$E:$E,$E255,RawData!$F:$F,"CH"&amp;$D255,RawData!$AF:$AF,$F255)=0,"",SUMIFS(RawData!$AA:$AA,RawData!$E:$E,$E255,RawData!$F:$F,"CH"&amp;$D255,RawData!$AF:$AF,$F255))</f>
        <v>-4.17</v>
      </c>
      <c r="K255">
        <f t="shared" si="15"/>
        <v>4.0000000000190994E-2</v>
      </c>
    </row>
    <row r="256" spans="1:11" x14ac:dyDescent="0.3">
      <c r="A256" t="s">
        <v>65</v>
      </c>
      <c r="B256" t="str">
        <f>RawData!A256</f>
        <v>48226H40040</v>
      </c>
      <c r="C256" t="str">
        <f>IF(RawData!$B$2="","",RawData!$B$2)</f>
        <v>A2026100620533560886</v>
      </c>
      <c r="D256">
        <f t="shared" si="12"/>
        <v>4</v>
      </c>
      <c r="E256">
        <f t="shared" si="13"/>
        <v>0</v>
      </c>
      <c r="F256" s="2">
        <f t="shared" si="14"/>
        <v>70</v>
      </c>
      <c r="G256">
        <f>IF(COUNTIFS(RawData!$E:$E,$E256,RawData!$F:$F,"CH"&amp;$D256,RawData!$AF:$AF,$F256)=0,"",SUMIFS(RawData!$P:$P,RawData!$E:$E,$E256,RawData!$F:$F,"CH"&amp;$D256,RawData!$AF:$AF,$F256))</f>
        <v>1327.66</v>
      </c>
      <c r="H256">
        <f>IF(COUNTIFS(RawData!$E:$E,$E256,RawData!$F:$F,"CH"&amp;$D256,RawData!$AF:$AF,$F256)=0,"",SUMIFS(RawData!$T:$T,RawData!$E:$E,$E256,RawData!$F:$F,"CH"&amp;$D256,RawData!$AF:$AF,$F256))</f>
        <v>55.21</v>
      </c>
      <c r="I256">
        <f>IF(COUNTIFS(RawData!$E:$E,$E256,RawData!$F:$F,"CH"&amp;$D256,RawData!$AF:$AF,$F256)=0,"",SUMIFS(RawData!$Z:$Z,RawData!$E:$E,$E256,RawData!$F:$F,"CH"&amp;$D256,RawData!$AF:$AF,$F256))</f>
        <v>-0.01</v>
      </c>
      <c r="J256">
        <f>IF(COUNTIFS(RawData!$E:$E,$E256,RawData!$F:$F,"CH"&amp;$D256,RawData!$AF:$AF,$F256)=0,"",SUMIFS(RawData!$AA:$AA,RawData!$E:$E,$E256,RawData!$F:$F,"CH"&amp;$D256,RawData!$AF:$AF,$F256))</f>
        <v>-4.17</v>
      </c>
      <c r="K256">
        <f t="shared" si="15"/>
        <v>1.999999999998181E-2</v>
      </c>
    </row>
    <row r="257" spans="1:11" x14ac:dyDescent="0.3">
      <c r="A257" t="s">
        <v>65</v>
      </c>
      <c r="B257" t="str">
        <f>RawData!A257</f>
        <v>48226H40040</v>
      </c>
      <c r="C257" t="str">
        <f>IF(RawData!$B$2="","",RawData!$B$2)</f>
        <v>A2026100620533560886</v>
      </c>
      <c r="D257">
        <f t="shared" si="12"/>
        <v>4</v>
      </c>
      <c r="E257">
        <f t="shared" si="13"/>
        <v>0</v>
      </c>
      <c r="F257" s="2">
        <f t="shared" si="14"/>
        <v>80</v>
      </c>
      <c r="G257">
        <f>IF(COUNTIFS(RawData!$E:$E,$E257,RawData!$F:$F,"CH"&amp;$D257,RawData!$AF:$AF,$F257)=0,"",SUMIFS(RawData!$P:$P,RawData!$E:$E,$E257,RawData!$F:$F,"CH"&amp;$D257,RawData!$AF:$AF,$F257))</f>
        <v>1327.68</v>
      </c>
      <c r="H257">
        <f>IF(COUNTIFS(RawData!$E:$E,$E257,RawData!$F:$F,"CH"&amp;$D257,RawData!$AF:$AF,$F257)=0,"",SUMIFS(RawData!$T:$T,RawData!$E:$E,$E257,RawData!$F:$F,"CH"&amp;$D257,RawData!$AF:$AF,$F257))</f>
        <v>55.66</v>
      </c>
      <c r="I257">
        <f>IF(COUNTIFS(RawData!$E:$E,$E257,RawData!$F:$F,"CH"&amp;$D257,RawData!$AF:$AF,$F257)=0,"",SUMIFS(RawData!$Z:$Z,RawData!$E:$E,$E257,RawData!$F:$F,"CH"&amp;$D257,RawData!$AF:$AF,$F257))</f>
        <v>0.01</v>
      </c>
      <c r="J257">
        <f>IF(COUNTIFS(RawData!$E:$E,$E257,RawData!$F:$F,"CH"&amp;$D257,RawData!$AF:$AF,$F257)=0,"",SUMIFS(RawData!$AA:$AA,RawData!$E:$E,$E257,RawData!$F:$F,"CH"&amp;$D257,RawData!$AF:$AF,$F257))</f>
        <v>-4.07</v>
      </c>
      <c r="K257">
        <f t="shared" si="15"/>
        <v>1.999999999998181E-2</v>
      </c>
    </row>
    <row r="258" spans="1:11" x14ac:dyDescent="0.3">
      <c r="A258" t="s">
        <v>65</v>
      </c>
      <c r="B258" t="str">
        <f>RawData!A258</f>
        <v>48226H40040</v>
      </c>
      <c r="C258" t="str">
        <f>IF(RawData!$B$2="","",RawData!$B$2)</f>
        <v>A2026100620533560886</v>
      </c>
      <c r="D258">
        <f t="shared" ref="D258:D321" si="16">MOD(INT((ROW()-2)/36),4)+1</f>
        <v>4</v>
      </c>
      <c r="E258">
        <f t="shared" ref="E258:E321" si="17">-5+5*INT((ROW()-2)/144)</f>
        <v>0</v>
      </c>
      <c r="F258" s="2">
        <f t="shared" ref="F258:F321" si="18">50+10*MOD(ROW()-2,36)</f>
        <v>90</v>
      </c>
      <c r="G258">
        <f>IF(COUNTIFS(RawData!$E:$E,$E258,RawData!$F:$F,"CH"&amp;$D258,RawData!$AF:$AF,$F258)=0,"",SUMIFS(RawData!$P:$P,RawData!$E:$E,$E258,RawData!$F:$F,"CH"&amp;$D258,RawData!$AF:$AF,$F258))</f>
        <v>1327.7</v>
      </c>
      <c r="H258">
        <f>IF(COUNTIFS(RawData!$E:$E,$E258,RawData!$F:$F,"CH"&amp;$D258,RawData!$AF:$AF,$F258)=0,"",SUMIFS(RawData!$T:$T,RawData!$E:$E,$E258,RawData!$F:$F,"CH"&amp;$D258,RawData!$AF:$AF,$F258))</f>
        <v>56.01</v>
      </c>
      <c r="I258">
        <f>IF(COUNTIFS(RawData!$E:$E,$E258,RawData!$F:$F,"CH"&amp;$D258,RawData!$AF:$AF,$F258)=0,"",SUMIFS(RawData!$Z:$Z,RawData!$E:$E,$E258,RawData!$F:$F,"CH"&amp;$D258,RawData!$AF:$AF,$F258))</f>
        <v>0</v>
      </c>
      <c r="J258">
        <f>IF(COUNTIFS(RawData!$E:$E,$E258,RawData!$F:$F,"CH"&amp;$D258,RawData!$AF:$AF,$F258)=0,"",SUMIFS(RawData!$AA:$AA,RawData!$E:$E,$E258,RawData!$F:$F,"CH"&amp;$D258,RawData!$AF:$AF,$F258))</f>
        <v>-4.04</v>
      </c>
      <c r="K258">
        <f t="shared" si="15"/>
        <v>1.999999999998181E-2</v>
      </c>
    </row>
    <row r="259" spans="1:11" x14ac:dyDescent="0.3">
      <c r="A259" t="s">
        <v>65</v>
      </c>
      <c r="B259" t="str">
        <f>RawData!A259</f>
        <v>48226H40040</v>
      </c>
      <c r="C259" t="str">
        <f>IF(RawData!$B$2="","",RawData!$B$2)</f>
        <v>A2026100620533560886</v>
      </c>
      <c r="D259">
        <f t="shared" si="16"/>
        <v>4</v>
      </c>
      <c r="E259">
        <f t="shared" si="17"/>
        <v>0</v>
      </c>
      <c r="F259" s="2">
        <f t="shared" si="18"/>
        <v>100</v>
      </c>
      <c r="G259">
        <f>IF(COUNTIFS(RawData!$E:$E,$E259,RawData!$F:$F,"CH"&amp;$D259,RawData!$AF:$AF,$F259)=0,"",SUMIFS(RawData!$P:$P,RawData!$E:$E,$E259,RawData!$F:$F,"CH"&amp;$D259,RawData!$AF:$AF,$F259))</f>
        <v>1327.72</v>
      </c>
      <c r="H259">
        <f>IF(COUNTIFS(RawData!$E:$E,$E259,RawData!$F:$F,"CH"&amp;$D259,RawData!$AF:$AF,$F259)=0,"",SUMIFS(RawData!$T:$T,RawData!$E:$E,$E259,RawData!$F:$F,"CH"&amp;$D259,RawData!$AF:$AF,$F259))</f>
        <v>56.34</v>
      </c>
      <c r="I259">
        <f>IF(COUNTIFS(RawData!$E:$E,$E259,RawData!$F:$F,"CH"&amp;$D259,RawData!$AF:$AF,$F259)=0,"",SUMIFS(RawData!$Z:$Z,RawData!$E:$E,$E259,RawData!$F:$F,"CH"&amp;$D259,RawData!$AF:$AF,$F259))</f>
        <v>0.02</v>
      </c>
      <c r="J259">
        <f>IF(COUNTIFS(RawData!$E:$E,$E259,RawData!$F:$F,"CH"&amp;$D259,RawData!$AF:$AF,$F259)=0,"",SUMIFS(RawData!$AA:$AA,RawData!$E:$E,$E259,RawData!$F:$F,"CH"&amp;$D259,RawData!$AF:$AF,$F259))</f>
        <v>-3.93</v>
      </c>
      <c r="K259">
        <f t="shared" si="15"/>
        <v>1.999999999998181E-2</v>
      </c>
    </row>
    <row r="260" spans="1:11" x14ac:dyDescent="0.3">
      <c r="A260" t="s">
        <v>65</v>
      </c>
      <c r="B260" t="str">
        <f>RawData!A260</f>
        <v>48226H40040</v>
      </c>
      <c r="C260" t="str">
        <f>IF(RawData!$B$2="","",RawData!$B$2)</f>
        <v>A2026100620533560886</v>
      </c>
      <c r="D260">
        <f t="shared" si="16"/>
        <v>4</v>
      </c>
      <c r="E260">
        <f t="shared" si="17"/>
        <v>0</v>
      </c>
      <c r="F260" s="2">
        <f t="shared" si="18"/>
        <v>110</v>
      </c>
      <c r="G260">
        <f>IF(COUNTIFS(RawData!$E:$E,$E260,RawData!$F:$F,"CH"&amp;$D260,RawData!$AF:$AF,$F260)=0,"",SUMIFS(RawData!$P:$P,RawData!$E:$E,$E260,RawData!$F:$F,"CH"&amp;$D260,RawData!$AF:$AF,$F260))</f>
        <v>1327.74</v>
      </c>
      <c r="H260">
        <f>IF(COUNTIFS(RawData!$E:$E,$E260,RawData!$F:$F,"CH"&amp;$D260,RawData!$AF:$AF,$F260)=0,"",SUMIFS(RawData!$T:$T,RawData!$E:$E,$E260,RawData!$F:$F,"CH"&amp;$D260,RawData!$AF:$AF,$F260))</f>
        <v>56.61</v>
      </c>
      <c r="I260">
        <f>IF(COUNTIFS(RawData!$E:$E,$E260,RawData!$F:$F,"CH"&amp;$D260,RawData!$AF:$AF,$F260)=0,"",SUMIFS(RawData!$Z:$Z,RawData!$E:$E,$E260,RawData!$F:$F,"CH"&amp;$D260,RawData!$AF:$AF,$F260))</f>
        <v>0</v>
      </c>
      <c r="J260">
        <f>IF(COUNTIFS(RawData!$E:$E,$E260,RawData!$F:$F,"CH"&amp;$D260,RawData!$AF:$AF,$F260)=0,"",SUMIFS(RawData!$AA:$AA,RawData!$E:$E,$E260,RawData!$F:$F,"CH"&amp;$D260,RawData!$AF:$AF,$F260))</f>
        <v>-3.9</v>
      </c>
      <c r="K260">
        <f t="shared" ref="K260:K323" si="19">G260-G259</f>
        <v>1.999999999998181E-2</v>
      </c>
    </row>
    <row r="261" spans="1:11" x14ac:dyDescent="0.3">
      <c r="A261" t="s">
        <v>65</v>
      </c>
      <c r="B261" t="str">
        <f>RawData!A261</f>
        <v>48226H40040</v>
      </c>
      <c r="C261" t="str">
        <f>IF(RawData!$B$2="","",RawData!$B$2)</f>
        <v>A2026100620533560886</v>
      </c>
      <c r="D261">
        <f t="shared" si="16"/>
        <v>4</v>
      </c>
      <c r="E261">
        <f t="shared" si="17"/>
        <v>0</v>
      </c>
      <c r="F261" s="2">
        <f t="shared" si="18"/>
        <v>120</v>
      </c>
      <c r="G261">
        <f>IF(COUNTIFS(RawData!$E:$E,$E261,RawData!$F:$F,"CH"&amp;$D261,RawData!$AF:$AF,$F261)=0,"",SUMIFS(RawData!$P:$P,RawData!$E:$E,$E261,RawData!$F:$F,"CH"&amp;$D261,RawData!$AF:$AF,$F261))</f>
        <v>1327.78</v>
      </c>
      <c r="H261">
        <f>IF(COUNTIFS(RawData!$E:$E,$E261,RawData!$F:$F,"CH"&amp;$D261,RawData!$AF:$AF,$F261)=0,"",SUMIFS(RawData!$T:$T,RawData!$E:$E,$E261,RawData!$F:$F,"CH"&amp;$D261,RawData!$AF:$AF,$F261))</f>
        <v>56.85</v>
      </c>
      <c r="I261">
        <f>IF(COUNTIFS(RawData!$E:$E,$E261,RawData!$F:$F,"CH"&amp;$D261,RawData!$AF:$AF,$F261)=0,"",SUMIFS(RawData!$Z:$Z,RawData!$E:$E,$E261,RawData!$F:$F,"CH"&amp;$D261,RawData!$AF:$AF,$F261))</f>
        <v>0.02</v>
      </c>
      <c r="J261">
        <f>IF(COUNTIFS(RawData!$E:$E,$E261,RawData!$F:$F,"CH"&amp;$D261,RawData!$AF:$AF,$F261)=0,"",SUMIFS(RawData!$AA:$AA,RawData!$E:$E,$E261,RawData!$F:$F,"CH"&amp;$D261,RawData!$AF:$AF,$F261))</f>
        <v>-3.82</v>
      </c>
      <c r="K261">
        <f t="shared" si="19"/>
        <v>3.999999999996362E-2</v>
      </c>
    </row>
    <row r="262" spans="1:11" x14ac:dyDescent="0.3">
      <c r="A262" t="s">
        <v>65</v>
      </c>
      <c r="B262" t="str">
        <f>RawData!A262</f>
        <v>48226H40040</v>
      </c>
      <c r="C262" t="str">
        <f>IF(RawData!$B$2="","",RawData!$B$2)</f>
        <v>A2026100620533560886</v>
      </c>
      <c r="D262">
        <f t="shared" si="16"/>
        <v>4</v>
      </c>
      <c r="E262">
        <f t="shared" si="17"/>
        <v>0</v>
      </c>
      <c r="F262" s="2">
        <f t="shared" si="18"/>
        <v>130</v>
      </c>
      <c r="G262">
        <f>IF(COUNTIFS(RawData!$E:$E,$E262,RawData!$F:$F,"CH"&amp;$D262,RawData!$AF:$AF,$F262)=0,"",SUMIFS(RawData!$P:$P,RawData!$E:$E,$E262,RawData!$F:$F,"CH"&amp;$D262,RawData!$AF:$AF,$F262))</f>
        <v>1327.8</v>
      </c>
      <c r="H262">
        <f>IF(COUNTIFS(RawData!$E:$E,$E262,RawData!$F:$F,"CH"&amp;$D262,RawData!$AF:$AF,$F262)=0,"",SUMIFS(RawData!$T:$T,RawData!$E:$E,$E262,RawData!$F:$F,"CH"&amp;$D262,RawData!$AF:$AF,$F262))</f>
        <v>57.08</v>
      </c>
      <c r="I262">
        <f>IF(COUNTIFS(RawData!$E:$E,$E262,RawData!$F:$F,"CH"&amp;$D262,RawData!$AF:$AF,$F262)=0,"",SUMIFS(RawData!$Z:$Z,RawData!$E:$E,$E262,RawData!$F:$F,"CH"&amp;$D262,RawData!$AF:$AF,$F262))</f>
        <v>0.02</v>
      </c>
      <c r="J262">
        <f>IF(COUNTIFS(RawData!$E:$E,$E262,RawData!$F:$F,"CH"&amp;$D262,RawData!$AF:$AF,$F262)=0,"",SUMIFS(RawData!$AA:$AA,RawData!$E:$E,$E262,RawData!$F:$F,"CH"&amp;$D262,RawData!$AF:$AF,$F262))</f>
        <v>-3.79</v>
      </c>
      <c r="K262">
        <f t="shared" si="19"/>
        <v>1.999999999998181E-2</v>
      </c>
    </row>
    <row r="263" spans="1:11" x14ac:dyDescent="0.3">
      <c r="A263" t="s">
        <v>65</v>
      </c>
      <c r="B263" t="str">
        <f>RawData!A263</f>
        <v>48226H40040</v>
      </c>
      <c r="C263" t="str">
        <f>IF(RawData!$B$2="","",RawData!$B$2)</f>
        <v>A2026100620533560886</v>
      </c>
      <c r="D263">
        <f t="shared" si="16"/>
        <v>4</v>
      </c>
      <c r="E263">
        <f t="shared" si="17"/>
        <v>0</v>
      </c>
      <c r="F263" s="2">
        <f t="shared" si="18"/>
        <v>140</v>
      </c>
      <c r="G263">
        <f>IF(COUNTIFS(RawData!$E:$E,$E263,RawData!$F:$F,"CH"&amp;$D263,RawData!$AF:$AF,$F263)=0,"",SUMIFS(RawData!$P:$P,RawData!$E:$E,$E263,RawData!$F:$F,"CH"&amp;$D263,RawData!$AF:$AF,$F263))</f>
        <v>1327.82</v>
      </c>
      <c r="H263">
        <f>IF(COUNTIFS(RawData!$E:$E,$E263,RawData!$F:$F,"CH"&amp;$D263,RawData!$AF:$AF,$F263)=0,"",SUMIFS(RawData!$T:$T,RawData!$E:$E,$E263,RawData!$F:$F,"CH"&amp;$D263,RawData!$AF:$AF,$F263))</f>
        <v>57.28</v>
      </c>
      <c r="I263">
        <f>IF(COUNTIFS(RawData!$E:$E,$E263,RawData!$F:$F,"CH"&amp;$D263,RawData!$AF:$AF,$F263)=0,"",SUMIFS(RawData!$Z:$Z,RawData!$E:$E,$E263,RawData!$F:$F,"CH"&amp;$D263,RawData!$AF:$AF,$F263))</f>
        <v>0.02</v>
      </c>
      <c r="J263">
        <f>IF(COUNTIFS(RawData!$E:$E,$E263,RawData!$F:$F,"CH"&amp;$D263,RawData!$AF:$AF,$F263)=0,"",SUMIFS(RawData!$AA:$AA,RawData!$E:$E,$E263,RawData!$F:$F,"CH"&amp;$D263,RawData!$AF:$AF,$F263))</f>
        <v>-3.71</v>
      </c>
      <c r="K263">
        <f t="shared" si="19"/>
        <v>1.999999999998181E-2</v>
      </c>
    </row>
    <row r="264" spans="1:11" x14ac:dyDescent="0.3">
      <c r="A264" t="s">
        <v>65</v>
      </c>
      <c r="B264" t="str">
        <f>RawData!A264</f>
        <v>48226H40040</v>
      </c>
      <c r="C264" t="str">
        <f>IF(RawData!$B$2="","",RawData!$B$2)</f>
        <v>A2026100620533560886</v>
      </c>
      <c r="D264">
        <f t="shared" si="16"/>
        <v>4</v>
      </c>
      <c r="E264">
        <f t="shared" si="17"/>
        <v>0</v>
      </c>
      <c r="F264" s="2">
        <f t="shared" si="18"/>
        <v>150</v>
      </c>
      <c r="G264">
        <f>IF(COUNTIFS(RawData!$E:$E,$E264,RawData!$F:$F,"CH"&amp;$D264,RawData!$AF:$AF,$F264)=0,"",SUMIFS(RawData!$P:$P,RawData!$E:$E,$E264,RawData!$F:$F,"CH"&amp;$D264,RawData!$AF:$AF,$F264))</f>
        <v>1327.84</v>
      </c>
      <c r="H264">
        <f>IF(COUNTIFS(RawData!$E:$E,$E264,RawData!$F:$F,"CH"&amp;$D264,RawData!$AF:$AF,$F264)=0,"",SUMIFS(RawData!$T:$T,RawData!$E:$E,$E264,RawData!$F:$F,"CH"&amp;$D264,RawData!$AF:$AF,$F264))</f>
        <v>57.42</v>
      </c>
      <c r="I264">
        <f>IF(COUNTIFS(RawData!$E:$E,$E264,RawData!$F:$F,"CH"&amp;$D264,RawData!$AF:$AF,$F264)=0,"",SUMIFS(RawData!$Z:$Z,RawData!$E:$E,$E264,RawData!$F:$F,"CH"&amp;$D264,RawData!$AF:$AF,$F264))</f>
        <v>0</v>
      </c>
      <c r="J264">
        <f>IF(COUNTIFS(RawData!$E:$E,$E264,RawData!$F:$F,"CH"&amp;$D264,RawData!$AF:$AF,$F264)=0,"",SUMIFS(RawData!$AA:$AA,RawData!$E:$E,$E264,RawData!$F:$F,"CH"&amp;$D264,RawData!$AF:$AF,$F264))</f>
        <v>-3.69</v>
      </c>
      <c r="K264">
        <f t="shared" si="19"/>
        <v>1.999999999998181E-2</v>
      </c>
    </row>
    <row r="265" spans="1:11" x14ac:dyDescent="0.3">
      <c r="A265" t="s">
        <v>65</v>
      </c>
      <c r="B265" t="str">
        <f>RawData!A265</f>
        <v>48226H40040</v>
      </c>
      <c r="C265" t="str">
        <f>IF(RawData!$B$2="","",RawData!$B$2)</f>
        <v>A2026100620533560886</v>
      </c>
      <c r="D265">
        <f t="shared" si="16"/>
        <v>4</v>
      </c>
      <c r="E265">
        <f t="shared" si="17"/>
        <v>0</v>
      </c>
      <c r="F265" s="2">
        <f t="shared" si="18"/>
        <v>160</v>
      </c>
      <c r="G265">
        <f>IF(COUNTIFS(RawData!$E:$E,$E265,RawData!$F:$F,"CH"&amp;$D265,RawData!$AF:$AF,$F265)=0,"",SUMIFS(RawData!$P:$P,RawData!$E:$E,$E265,RawData!$F:$F,"CH"&amp;$D265,RawData!$AF:$AF,$F265))</f>
        <v>1327.86</v>
      </c>
      <c r="H265">
        <f>IF(COUNTIFS(RawData!$E:$E,$E265,RawData!$F:$F,"CH"&amp;$D265,RawData!$AF:$AF,$F265)=0,"",SUMIFS(RawData!$T:$T,RawData!$E:$E,$E265,RawData!$F:$F,"CH"&amp;$D265,RawData!$AF:$AF,$F265))</f>
        <v>57.54</v>
      </c>
      <c r="I265">
        <f>IF(COUNTIFS(RawData!$E:$E,$E265,RawData!$F:$F,"CH"&amp;$D265,RawData!$AF:$AF,$F265)=0,"",SUMIFS(RawData!$Z:$Z,RawData!$E:$E,$E265,RawData!$F:$F,"CH"&amp;$D265,RawData!$AF:$AF,$F265))</f>
        <v>-0.01</v>
      </c>
      <c r="J265">
        <f>IF(COUNTIFS(RawData!$E:$E,$E265,RawData!$F:$F,"CH"&amp;$D265,RawData!$AF:$AF,$F265)=0,"",SUMIFS(RawData!$AA:$AA,RawData!$E:$E,$E265,RawData!$F:$F,"CH"&amp;$D265,RawData!$AF:$AF,$F265))</f>
        <v>-3.63</v>
      </c>
      <c r="K265">
        <f t="shared" si="19"/>
        <v>1.999999999998181E-2</v>
      </c>
    </row>
    <row r="266" spans="1:11" x14ac:dyDescent="0.3">
      <c r="A266" t="s">
        <v>65</v>
      </c>
      <c r="B266" t="str">
        <f>RawData!A266</f>
        <v>48226H40040</v>
      </c>
      <c r="C266" t="str">
        <f>IF(RawData!$B$2="","",RawData!$B$2)</f>
        <v>A2026100620533560886</v>
      </c>
      <c r="D266">
        <f t="shared" si="16"/>
        <v>4</v>
      </c>
      <c r="E266">
        <f t="shared" si="17"/>
        <v>0</v>
      </c>
      <c r="F266" s="2">
        <f t="shared" si="18"/>
        <v>170</v>
      </c>
      <c r="G266">
        <f>IF(COUNTIFS(RawData!$E:$E,$E266,RawData!$F:$F,"CH"&amp;$D266,RawData!$AF:$AF,$F266)=0,"",SUMIFS(RawData!$P:$P,RawData!$E:$E,$E266,RawData!$F:$F,"CH"&amp;$D266,RawData!$AF:$AF,$F266))</f>
        <v>1327.9</v>
      </c>
      <c r="H266">
        <f>IF(COUNTIFS(RawData!$E:$E,$E266,RawData!$F:$F,"CH"&amp;$D266,RawData!$AF:$AF,$F266)=0,"",SUMIFS(RawData!$T:$T,RawData!$E:$E,$E266,RawData!$F:$F,"CH"&amp;$D266,RawData!$AF:$AF,$F266))</f>
        <v>57.72</v>
      </c>
      <c r="I266">
        <f>IF(COUNTIFS(RawData!$E:$E,$E266,RawData!$F:$F,"CH"&amp;$D266,RawData!$AF:$AF,$F266)=0,"",SUMIFS(RawData!$Z:$Z,RawData!$E:$E,$E266,RawData!$F:$F,"CH"&amp;$D266,RawData!$AF:$AF,$F266))</f>
        <v>0.03</v>
      </c>
      <c r="J266">
        <f>IF(COUNTIFS(RawData!$E:$E,$E266,RawData!$F:$F,"CH"&amp;$D266,RawData!$AF:$AF,$F266)=0,"",SUMIFS(RawData!$AA:$AA,RawData!$E:$E,$E266,RawData!$F:$F,"CH"&amp;$D266,RawData!$AF:$AF,$F266))</f>
        <v>-3.55</v>
      </c>
      <c r="K266">
        <f t="shared" si="19"/>
        <v>4.0000000000190994E-2</v>
      </c>
    </row>
    <row r="267" spans="1:11" x14ac:dyDescent="0.3">
      <c r="A267" t="s">
        <v>65</v>
      </c>
      <c r="B267" t="str">
        <f>RawData!A267</f>
        <v>48226H40040</v>
      </c>
      <c r="C267" t="str">
        <f>IF(RawData!$B$2="","",RawData!$B$2)</f>
        <v>A2026100620533560886</v>
      </c>
      <c r="D267">
        <f t="shared" si="16"/>
        <v>4</v>
      </c>
      <c r="E267">
        <f t="shared" si="17"/>
        <v>0</v>
      </c>
      <c r="F267" s="2">
        <f t="shared" si="18"/>
        <v>180</v>
      </c>
      <c r="G267">
        <f>IF(COUNTIFS(RawData!$E:$E,$E267,RawData!$F:$F,"CH"&amp;$D267,RawData!$AF:$AF,$F267)=0,"",SUMIFS(RawData!$P:$P,RawData!$E:$E,$E267,RawData!$F:$F,"CH"&amp;$D267,RawData!$AF:$AF,$F267))</f>
        <v>1327.92</v>
      </c>
      <c r="H267">
        <f>IF(COUNTIFS(RawData!$E:$E,$E267,RawData!$F:$F,"CH"&amp;$D267,RawData!$AF:$AF,$F267)=0,"",SUMIFS(RawData!$T:$T,RawData!$E:$E,$E267,RawData!$F:$F,"CH"&amp;$D267,RawData!$AF:$AF,$F267))</f>
        <v>57.81</v>
      </c>
      <c r="I267">
        <f>IF(COUNTIFS(RawData!$E:$E,$E267,RawData!$F:$F,"CH"&amp;$D267,RawData!$AF:$AF,$F267)=0,"",SUMIFS(RawData!$Z:$Z,RawData!$E:$E,$E267,RawData!$F:$F,"CH"&amp;$D267,RawData!$AF:$AF,$F267))</f>
        <v>-0.04</v>
      </c>
      <c r="J267">
        <f>IF(COUNTIFS(RawData!$E:$E,$E267,RawData!$F:$F,"CH"&amp;$D267,RawData!$AF:$AF,$F267)=0,"",SUMIFS(RawData!$AA:$AA,RawData!$E:$E,$E267,RawData!$F:$F,"CH"&amp;$D267,RawData!$AF:$AF,$F267))</f>
        <v>-3.52</v>
      </c>
      <c r="K267">
        <f t="shared" si="19"/>
        <v>1.999999999998181E-2</v>
      </c>
    </row>
    <row r="268" spans="1:11" x14ac:dyDescent="0.3">
      <c r="A268" t="s">
        <v>65</v>
      </c>
      <c r="B268" t="str">
        <f>RawData!A268</f>
        <v>48226H40040</v>
      </c>
      <c r="C268" t="str">
        <f>IF(RawData!$B$2="","",RawData!$B$2)</f>
        <v>A2026100620533560886</v>
      </c>
      <c r="D268">
        <f t="shared" si="16"/>
        <v>4</v>
      </c>
      <c r="E268">
        <f t="shared" si="17"/>
        <v>0</v>
      </c>
      <c r="F268" s="2">
        <f t="shared" si="18"/>
        <v>190</v>
      </c>
      <c r="G268">
        <f>IF(COUNTIFS(RawData!$E:$E,$E268,RawData!$F:$F,"CH"&amp;$D268,RawData!$AF:$AF,$F268)=0,"",SUMIFS(RawData!$P:$P,RawData!$E:$E,$E268,RawData!$F:$F,"CH"&amp;$D268,RawData!$AF:$AF,$F268))</f>
        <v>1327.94</v>
      </c>
      <c r="H268">
        <f>IF(COUNTIFS(RawData!$E:$E,$E268,RawData!$F:$F,"CH"&amp;$D268,RawData!$AF:$AF,$F268)=0,"",SUMIFS(RawData!$T:$T,RawData!$E:$E,$E268,RawData!$F:$F,"CH"&amp;$D268,RawData!$AF:$AF,$F268))</f>
        <v>57.88</v>
      </c>
      <c r="I268">
        <f>IF(COUNTIFS(RawData!$E:$E,$E268,RawData!$F:$F,"CH"&amp;$D268,RawData!$AF:$AF,$F268)=0,"",SUMIFS(RawData!$Z:$Z,RawData!$E:$E,$E268,RawData!$F:$F,"CH"&amp;$D268,RawData!$AF:$AF,$F268))</f>
        <v>0</v>
      </c>
      <c r="J268">
        <f>IF(COUNTIFS(RawData!$E:$E,$E268,RawData!$F:$F,"CH"&amp;$D268,RawData!$AF:$AF,$F268)=0,"",SUMIFS(RawData!$AA:$AA,RawData!$E:$E,$E268,RawData!$F:$F,"CH"&amp;$D268,RawData!$AF:$AF,$F268))</f>
        <v>-3.42</v>
      </c>
      <c r="K268">
        <f t="shared" si="19"/>
        <v>1.999999999998181E-2</v>
      </c>
    </row>
    <row r="269" spans="1:11" x14ac:dyDescent="0.3">
      <c r="A269" t="s">
        <v>65</v>
      </c>
      <c r="B269" t="str">
        <f>RawData!A269</f>
        <v>48226H40040</v>
      </c>
      <c r="C269" t="str">
        <f>IF(RawData!$B$2="","",RawData!$B$2)</f>
        <v>A2026100620533560886</v>
      </c>
      <c r="D269">
        <f t="shared" si="16"/>
        <v>4</v>
      </c>
      <c r="E269">
        <f t="shared" si="17"/>
        <v>0</v>
      </c>
      <c r="F269" s="2">
        <f t="shared" si="18"/>
        <v>200</v>
      </c>
      <c r="G269">
        <f>IF(COUNTIFS(RawData!$E:$E,$E269,RawData!$F:$F,"CH"&amp;$D269,RawData!$AF:$AF,$F269)=0,"",SUMIFS(RawData!$P:$P,RawData!$E:$E,$E269,RawData!$F:$F,"CH"&amp;$D269,RawData!$AF:$AF,$F269))</f>
        <v>1327.98</v>
      </c>
      <c r="H269">
        <f>IF(COUNTIFS(RawData!$E:$E,$E269,RawData!$F:$F,"CH"&amp;$D269,RawData!$AF:$AF,$F269)=0,"",SUMIFS(RawData!$T:$T,RawData!$E:$E,$E269,RawData!$F:$F,"CH"&amp;$D269,RawData!$AF:$AF,$F269))</f>
        <v>58</v>
      </c>
      <c r="I269">
        <f>IF(COUNTIFS(RawData!$E:$E,$E269,RawData!$F:$F,"CH"&amp;$D269,RawData!$AF:$AF,$F269)=0,"",SUMIFS(RawData!$Z:$Z,RawData!$E:$E,$E269,RawData!$F:$F,"CH"&amp;$D269,RawData!$AF:$AF,$F269))</f>
        <v>-0.02</v>
      </c>
      <c r="J269">
        <f>IF(COUNTIFS(RawData!$E:$E,$E269,RawData!$F:$F,"CH"&amp;$D269,RawData!$AF:$AF,$F269)=0,"",SUMIFS(RawData!$AA:$AA,RawData!$E:$E,$E269,RawData!$F:$F,"CH"&amp;$D269,RawData!$AF:$AF,$F269))</f>
        <v>-3.42</v>
      </c>
      <c r="K269">
        <f t="shared" si="19"/>
        <v>3.999999999996362E-2</v>
      </c>
    </row>
    <row r="270" spans="1:11" x14ac:dyDescent="0.3">
      <c r="A270" t="s">
        <v>65</v>
      </c>
      <c r="B270" t="str">
        <f>RawData!A270</f>
        <v>48226H40040</v>
      </c>
      <c r="C270" t="str">
        <f>IF(RawData!$B$2="","",RawData!$B$2)</f>
        <v>A2026100620533560886</v>
      </c>
      <c r="D270">
        <f t="shared" si="16"/>
        <v>4</v>
      </c>
      <c r="E270">
        <f t="shared" si="17"/>
        <v>0</v>
      </c>
      <c r="F270" s="2">
        <f t="shared" si="18"/>
        <v>210</v>
      </c>
      <c r="G270">
        <f>IF(COUNTIFS(RawData!$E:$E,$E270,RawData!$F:$F,"CH"&amp;$D270,RawData!$AF:$AF,$F270)=0,"",SUMIFS(RawData!$P:$P,RawData!$E:$E,$E270,RawData!$F:$F,"CH"&amp;$D270,RawData!$AF:$AF,$F270))</f>
        <v>1328</v>
      </c>
      <c r="H270">
        <f>IF(COUNTIFS(RawData!$E:$E,$E270,RawData!$F:$F,"CH"&amp;$D270,RawData!$AF:$AF,$F270)=0,"",SUMIFS(RawData!$T:$T,RawData!$E:$E,$E270,RawData!$F:$F,"CH"&amp;$D270,RawData!$AF:$AF,$F270))</f>
        <v>58.15</v>
      </c>
      <c r="I270">
        <f>IF(COUNTIFS(RawData!$E:$E,$E270,RawData!$F:$F,"CH"&amp;$D270,RawData!$AF:$AF,$F270)=0,"",SUMIFS(RawData!$Z:$Z,RawData!$E:$E,$E270,RawData!$F:$F,"CH"&amp;$D270,RawData!$AF:$AF,$F270))</f>
        <v>0.01</v>
      </c>
      <c r="J270">
        <f>IF(COUNTIFS(RawData!$E:$E,$E270,RawData!$F:$F,"CH"&amp;$D270,RawData!$AF:$AF,$F270)=0,"",SUMIFS(RawData!$AA:$AA,RawData!$E:$E,$E270,RawData!$F:$F,"CH"&amp;$D270,RawData!$AF:$AF,$F270))</f>
        <v>-3.36</v>
      </c>
      <c r="K270">
        <f t="shared" si="19"/>
        <v>1.999999999998181E-2</v>
      </c>
    </row>
    <row r="271" spans="1:11" x14ac:dyDescent="0.3">
      <c r="A271" t="s">
        <v>65</v>
      </c>
      <c r="B271" t="str">
        <f>RawData!A271</f>
        <v>48226H40040</v>
      </c>
      <c r="C271" t="str">
        <f>IF(RawData!$B$2="","",RawData!$B$2)</f>
        <v>A2026100620533560886</v>
      </c>
      <c r="D271">
        <f t="shared" si="16"/>
        <v>4</v>
      </c>
      <c r="E271">
        <f t="shared" si="17"/>
        <v>0</v>
      </c>
      <c r="F271" s="2">
        <f t="shared" si="18"/>
        <v>220</v>
      </c>
      <c r="G271">
        <f>IF(COUNTIFS(RawData!$E:$E,$E271,RawData!$F:$F,"CH"&amp;$D271,RawData!$AF:$AF,$F271)=0,"",SUMIFS(RawData!$P:$P,RawData!$E:$E,$E271,RawData!$F:$F,"CH"&amp;$D271,RawData!$AF:$AF,$F271))</f>
        <v>1328.02</v>
      </c>
      <c r="H271">
        <f>IF(COUNTIFS(RawData!$E:$E,$E271,RawData!$F:$F,"CH"&amp;$D271,RawData!$AF:$AF,$F271)=0,"",SUMIFS(RawData!$T:$T,RawData!$E:$E,$E271,RawData!$F:$F,"CH"&amp;$D271,RawData!$AF:$AF,$F271))</f>
        <v>58.17</v>
      </c>
      <c r="I271">
        <f>IF(COUNTIFS(RawData!$E:$E,$E271,RawData!$F:$F,"CH"&amp;$D271,RawData!$AF:$AF,$F271)=0,"",SUMIFS(RawData!$Z:$Z,RawData!$E:$E,$E271,RawData!$F:$F,"CH"&amp;$D271,RawData!$AF:$AF,$F271))</f>
        <v>0.01</v>
      </c>
      <c r="J271">
        <f>IF(COUNTIFS(RawData!$E:$E,$E271,RawData!$F:$F,"CH"&amp;$D271,RawData!$AF:$AF,$F271)=0,"",SUMIFS(RawData!$AA:$AA,RawData!$E:$E,$E271,RawData!$F:$F,"CH"&amp;$D271,RawData!$AF:$AF,$F271))</f>
        <v>-3.28</v>
      </c>
      <c r="K271">
        <f t="shared" si="19"/>
        <v>1.999999999998181E-2</v>
      </c>
    </row>
    <row r="272" spans="1:11" x14ac:dyDescent="0.3">
      <c r="A272" t="s">
        <v>65</v>
      </c>
      <c r="B272" t="str">
        <f>RawData!A272</f>
        <v>48226H40040</v>
      </c>
      <c r="C272" t="str">
        <f>IF(RawData!$B$2="","",RawData!$B$2)</f>
        <v>A2026100620533560886</v>
      </c>
      <c r="D272">
        <f t="shared" si="16"/>
        <v>4</v>
      </c>
      <c r="E272">
        <f t="shared" si="17"/>
        <v>0</v>
      </c>
      <c r="F272" s="2">
        <f t="shared" si="18"/>
        <v>230</v>
      </c>
      <c r="G272">
        <f>IF(COUNTIFS(RawData!$E:$E,$E272,RawData!$F:$F,"CH"&amp;$D272,RawData!$AF:$AF,$F272)=0,"",SUMIFS(RawData!$P:$P,RawData!$E:$E,$E272,RawData!$F:$F,"CH"&amp;$D272,RawData!$AF:$AF,$F272))</f>
        <v>1328.06</v>
      </c>
      <c r="H272">
        <f>IF(COUNTIFS(RawData!$E:$E,$E272,RawData!$F:$F,"CH"&amp;$D272,RawData!$AF:$AF,$F272)=0,"",SUMIFS(RawData!$T:$T,RawData!$E:$E,$E272,RawData!$F:$F,"CH"&amp;$D272,RawData!$AF:$AF,$F272))</f>
        <v>58.26</v>
      </c>
      <c r="I272">
        <f>IF(COUNTIFS(RawData!$E:$E,$E272,RawData!$F:$F,"CH"&amp;$D272,RawData!$AF:$AF,$F272)=0,"",SUMIFS(RawData!$Z:$Z,RawData!$E:$E,$E272,RawData!$F:$F,"CH"&amp;$D272,RawData!$AF:$AF,$F272))</f>
        <v>0</v>
      </c>
      <c r="J272">
        <f>IF(COUNTIFS(RawData!$E:$E,$E272,RawData!$F:$F,"CH"&amp;$D272,RawData!$AF:$AF,$F272)=0,"",SUMIFS(RawData!$AA:$AA,RawData!$E:$E,$E272,RawData!$F:$F,"CH"&amp;$D272,RawData!$AF:$AF,$F272))</f>
        <v>-3.23</v>
      </c>
      <c r="K272">
        <f t="shared" si="19"/>
        <v>3.999999999996362E-2</v>
      </c>
    </row>
    <row r="273" spans="1:11" x14ac:dyDescent="0.3">
      <c r="A273" t="s">
        <v>65</v>
      </c>
      <c r="B273" t="str">
        <f>RawData!A273</f>
        <v>48226H40040</v>
      </c>
      <c r="C273" t="str">
        <f>IF(RawData!$B$2="","",RawData!$B$2)</f>
        <v>A2026100620533560886</v>
      </c>
      <c r="D273">
        <f t="shared" si="16"/>
        <v>4</v>
      </c>
      <c r="E273">
        <f t="shared" si="17"/>
        <v>0</v>
      </c>
      <c r="F273" s="2">
        <f t="shared" si="18"/>
        <v>240</v>
      </c>
      <c r="G273">
        <f>IF(COUNTIFS(RawData!$E:$E,$E273,RawData!$F:$F,"CH"&amp;$D273,RawData!$AF:$AF,$F273)=0,"",SUMIFS(RawData!$P:$P,RawData!$E:$E,$E273,RawData!$F:$F,"CH"&amp;$D273,RawData!$AF:$AF,$F273))</f>
        <v>1328.08</v>
      </c>
      <c r="H273">
        <f>IF(COUNTIFS(RawData!$E:$E,$E273,RawData!$F:$F,"CH"&amp;$D273,RawData!$AF:$AF,$F273)=0,"",SUMIFS(RawData!$T:$T,RawData!$E:$E,$E273,RawData!$F:$F,"CH"&amp;$D273,RawData!$AF:$AF,$F273))</f>
        <v>58.31</v>
      </c>
      <c r="I273">
        <f>IF(COUNTIFS(RawData!$E:$E,$E273,RawData!$F:$F,"CH"&amp;$D273,RawData!$AF:$AF,$F273)=0,"",SUMIFS(RawData!$Z:$Z,RawData!$E:$E,$E273,RawData!$F:$F,"CH"&amp;$D273,RawData!$AF:$AF,$F273))</f>
        <v>-0.01</v>
      </c>
      <c r="J273">
        <f>IF(COUNTIFS(RawData!$E:$E,$E273,RawData!$F:$F,"CH"&amp;$D273,RawData!$AF:$AF,$F273)=0,"",SUMIFS(RawData!$AA:$AA,RawData!$E:$E,$E273,RawData!$F:$F,"CH"&amp;$D273,RawData!$AF:$AF,$F273))</f>
        <v>-3.2</v>
      </c>
      <c r="K273">
        <f t="shared" si="19"/>
        <v>1.999999999998181E-2</v>
      </c>
    </row>
    <row r="274" spans="1:11" x14ac:dyDescent="0.3">
      <c r="A274" t="s">
        <v>65</v>
      </c>
      <c r="B274" t="str">
        <f>RawData!A274</f>
        <v>48226H40040</v>
      </c>
      <c r="C274" t="str">
        <f>IF(RawData!$B$2="","",RawData!$B$2)</f>
        <v>A2026100620533560886</v>
      </c>
      <c r="D274">
        <f t="shared" si="16"/>
        <v>4</v>
      </c>
      <c r="E274">
        <f t="shared" si="17"/>
        <v>0</v>
      </c>
      <c r="F274" s="2">
        <f t="shared" si="18"/>
        <v>250</v>
      </c>
      <c r="G274">
        <f>IF(COUNTIFS(RawData!$E:$E,$E274,RawData!$F:$F,"CH"&amp;$D274,RawData!$AF:$AF,$F274)=0,"",SUMIFS(RawData!$P:$P,RawData!$E:$E,$E274,RawData!$F:$F,"CH"&amp;$D274,RawData!$AF:$AF,$F274))</f>
        <v>1328.1</v>
      </c>
      <c r="H274">
        <f>IF(COUNTIFS(RawData!$E:$E,$E274,RawData!$F:$F,"CH"&amp;$D274,RawData!$AF:$AF,$F274)=0,"",SUMIFS(RawData!$T:$T,RawData!$E:$E,$E274,RawData!$F:$F,"CH"&amp;$D274,RawData!$AF:$AF,$F274))</f>
        <v>58.33</v>
      </c>
      <c r="I274">
        <f>IF(COUNTIFS(RawData!$E:$E,$E274,RawData!$F:$F,"CH"&amp;$D274,RawData!$AF:$AF,$F274)=0,"",SUMIFS(RawData!$Z:$Z,RawData!$E:$E,$E274,RawData!$F:$F,"CH"&amp;$D274,RawData!$AF:$AF,$F274))</f>
        <v>-0.01</v>
      </c>
      <c r="J274">
        <f>IF(COUNTIFS(RawData!$E:$E,$E274,RawData!$F:$F,"CH"&amp;$D274,RawData!$AF:$AF,$F274)=0,"",SUMIFS(RawData!$AA:$AA,RawData!$E:$E,$E274,RawData!$F:$F,"CH"&amp;$D274,RawData!$AF:$AF,$F274))</f>
        <v>-3.15</v>
      </c>
      <c r="K274">
        <f t="shared" si="19"/>
        <v>1.999999999998181E-2</v>
      </c>
    </row>
    <row r="275" spans="1:11" x14ac:dyDescent="0.3">
      <c r="A275" t="s">
        <v>65</v>
      </c>
      <c r="B275" t="str">
        <f>RawData!A275</f>
        <v>48226H40040</v>
      </c>
      <c r="C275" t="str">
        <f>IF(RawData!$B$2="","",RawData!$B$2)</f>
        <v>A2026100620533560886</v>
      </c>
      <c r="D275">
        <f t="shared" si="16"/>
        <v>4</v>
      </c>
      <c r="E275">
        <f t="shared" si="17"/>
        <v>0</v>
      </c>
      <c r="F275" s="2">
        <f t="shared" si="18"/>
        <v>260</v>
      </c>
      <c r="G275">
        <f>IF(COUNTIFS(RawData!$E:$E,$E275,RawData!$F:$F,"CH"&amp;$D275,RawData!$AF:$AF,$F275)=0,"",SUMIFS(RawData!$P:$P,RawData!$E:$E,$E275,RawData!$F:$F,"CH"&amp;$D275,RawData!$AF:$AF,$F275))</f>
        <v>1328.14</v>
      </c>
      <c r="H275">
        <f>IF(COUNTIFS(RawData!$E:$E,$E275,RawData!$F:$F,"CH"&amp;$D275,RawData!$AF:$AF,$F275)=0,"",SUMIFS(RawData!$T:$T,RawData!$E:$E,$E275,RawData!$F:$F,"CH"&amp;$D275,RawData!$AF:$AF,$F275))</f>
        <v>58.38</v>
      </c>
      <c r="I275">
        <f>IF(COUNTIFS(RawData!$E:$E,$E275,RawData!$F:$F,"CH"&amp;$D275,RawData!$AF:$AF,$F275)=0,"",SUMIFS(RawData!$Z:$Z,RawData!$E:$E,$E275,RawData!$F:$F,"CH"&amp;$D275,RawData!$AF:$AF,$F275))</f>
        <v>0.02</v>
      </c>
      <c r="J275">
        <f>IF(COUNTIFS(RawData!$E:$E,$E275,RawData!$F:$F,"CH"&amp;$D275,RawData!$AF:$AF,$F275)=0,"",SUMIFS(RawData!$AA:$AA,RawData!$E:$E,$E275,RawData!$F:$F,"CH"&amp;$D275,RawData!$AF:$AF,$F275))</f>
        <v>-3.04</v>
      </c>
      <c r="K275">
        <f t="shared" si="19"/>
        <v>4.0000000000190994E-2</v>
      </c>
    </row>
    <row r="276" spans="1:11" x14ac:dyDescent="0.3">
      <c r="A276" t="s">
        <v>65</v>
      </c>
      <c r="B276" t="str">
        <f>RawData!A276</f>
        <v>48226H40040</v>
      </c>
      <c r="C276" t="str">
        <f>IF(RawData!$B$2="","",RawData!$B$2)</f>
        <v>A2026100620533560886</v>
      </c>
      <c r="D276">
        <f t="shared" si="16"/>
        <v>4</v>
      </c>
      <c r="E276">
        <f t="shared" si="17"/>
        <v>0</v>
      </c>
      <c r="F276" s="2">
        <f t="shared" si="18"/>
        <v>270</v>
      </c>
      <c r="G276">
        <f>IF(COUNTIFS(RawData!$E:$E,$E276,RawData!$F:$F,"CH"&amp;$D276,RawData!$AF:$AF,$F276)=0,"",SUMIFS(RawData!$P:$P,RawData!$E:$E,$E276,RawData!$F:$F,"CH"&amp;$D276,RawData!$AF:$AF,$F276))</f>
        <v>1328.18</v>
      </c>
      <c r="H276">
        <f>IF(COUNTIFS(RawData!$E:$E,$E276,RawData!$F:$F,"CH"&amp;$D276,RawData!$AF:$AF,$F276)=0,"",SUMIFS(RawData!$T:$T,RawData!$E:$E,$E276,RawData!$F:$F,"CH"&amp;$D276,RawData!$AF:$AF,$F276))</f>
        <v>58.49</v>
      </c>
      <c r="I276">
        <f>IF(COUNTIFS(RawData!$E:$E,$E276,RawData!$F:$F,"CH"&amp;$D276,RawData!$AF:$AF,$F276)=0,"",SUMIFS(RawData!$Z:$Z,RawData!$E:$E,$E276,RawData!$F:$F,"CH"&amp;$D276,RawData!$AF:$AF,$F276))</f>
        <v>-0.03</v>
      </c>
      <c r="J276">
        <f>IF(COUNTIFS(RawData!$E:$E,$E276,RawData!$F:$F,"CH"&amp;$D276,RawData!$AF:$AF,$F276)=0,"",SUMIFS(RawData!$AA:$AA,RawData!$E:$E,$E276,RawData!$F:$F,"CH"&amp;$D276,RawData!$AF:$AF,$F276))</f>
        <v>-3.04</v>
      </c>
      <c r="K276">
        <f t="shared" si="19"/>
        <v>3.999999999996362E-2</v>
      </c>
    </row>
    <row r="277" spans="1:11" x14ac:dyDescent="0.3">
      <c r="A277" t="s">
        <v>65</v>
      </c>
      <c r="B277" t="str">
        <f>RawData!A277</f>
        <v>48226H40040</v>
      </c>
      <c r="C277" t="str">
        <f>IF(RawData!$B$2="","",RawData!$B$2)</f>
        <v>A2026100620533560886</v>
      </c>
      <c r="D277">
        <f t="shared" si="16"/>
        <v>4</v>
      </c>
      <c r="E277">
        <f t="shared" si="17"/>
        <v>0</v>
      </c>
      <c r="F277" s="2">
        <f t="shared" si="18"/>
        <v>280</v>
      </c>
      <c r="G277">
        <f>IF(COUNTIFS(RawData!$E:$E,$E277,RawData!$F:$F,"CH"&amp;$D277,RawData!$AF:$AF,$F277)=0,"",SUMIFS(RawData!$P:$P,RawData!$E:$E,$E277,RawData!$F:$F,"CH"&amp;$D277,RawData!$AF:$AF,$F277))</f>
        <v>1328.2</v>
      </c>
      <c r="H277">
        <f>IF(COUNTIFS(RawData!$E:$E,$E277,RawData!$F:$F,"CH"&amp;$D277,RawData!$AF:$AF,$F277)=0,"",SUMIFS(RawData!$T:$T,RawData!$E:$E,$E277,RawData!$F:$F,"CH"&amp;$D277,RawData!$AF:$AF,$F277))</f>
        <v>58.5</v>
      </c>
      <c r="I277">
        <f>IF(COUNTIFS(RawData!$E:$E,$E277,RawData!$F:$F,"CH"&amp;$D277,RawData!$AF:$AF,$F277)=0,"",SUMIFS(RawData!$Z:$Z,RawData!$E:$E,$E277,RawData!$F:$F,"CH"&amp;$D277,RawData!$AF:$AF,$F277))</f>
        <v>0.01</v>
      </c>
      <c r="J277">
        <f>IF(COUNTIFS(RawData!$E:$E,$E277,RawData!$F:$F,"CH"&amp;$D277,RawData!$AF:$AF,$F277)=0,"",SUMIFS(RawData!$AA:$AA,RawData!$E:$E,$E277,RawData!$F:$F,"CH"&amp;$D277,RawData!$AF:$AF,$F277))</f>
        <v>-2.93</v>
      </c>
      <c r="K277">
        <f t="shared" si="19"/>
        <v>1.999999999998181E-2</v>
      </c>
    </row>
    <row r="278" spans="1:11" x14ac:dyDescent="0.3">
      <c r="A278" t="s">
        <v>65</v>
      </c>
      <c r="B278" t="str">
        <f>RawData!A278</f>
        <v>48226H40040</v>
      </c>
      <c r="C278" t="str">
        <f>IF(RawData!$B$2="","",RawData!$B$2)</f>
        <v>A2026100620533560886</v>
      </c>
      <c r="D278">
        <f t="shared" si="16"/>
        <v>4</v>
      </c>
      <c r="E278">
        <f t="shared" si="17"/>
        <v>0</v>
      </c>
      <c r="F278" s="2">
        <f t="shared" si="18"/>
        <v>290</v>
      </c>
      <c r="G278">
        <f>IF(COUNTIFS(RawData!$E:$E,$E278,RawData!$F:$F,"CH"&amp;$D278,RawData!$AF:$AF,$F278)=0,"",SUMIFS(RawData!$P:$P,RawData!$E:$E,$E278,RawData!$F:$F,"CH"&amp;$D278,RawData!$AF:$AF,$F278))</f>
        <v>1328.22</v>
      </c>
      <c r="H278">
        <f>IF(COUNTIFS(RawData!$E:$E,$E278,RawData!$F:$F,"CH"&amp;$D278,RawData!$AF:$AF,$F278)=0,"",SUMIFS(RawData!$T:$T,RawData!$E:$E,$E278,RawData!$F:$F,"CH"&amp;$D278,RawData!$AF:$AF,$F278))</f>
        <v>58.48</v>
      </c>
      <c r="I278">
        <f>IF(COUNTIFS(RawData!$E:$E,$E278,RawData!$F:$F,"CH"&amp;$D278,RawData!$AF:$AF,$F278)=0,"",SUMIFS(RawData!$Z:$Z,RawData!$E:$E,$E278,RawData!$F:$F,"CH"&amp;$D278,RawData!$AF:$AF,$F278))</f>
        <v>-0.01</v>
      </c>
      <c r="J278">
        <f>IF(COUNTIFS(RawData!$E:$E,$E278,RawData!$F:$F,"CH"&amp;$D278,RawData!$AF:$AF,$F278)=0,"",SUMIFS(RawData!$AA:$AA,RawData!$E:$E,$E278,RawData!$F:$F,"CH"&amp;$D278,RawData!$AF:$AF,$F278))</f>
        <v>-2.93</v>
      </c>
      <c r="K278">
        <f t="shared" si="19"/>
        <v>1.999999999998181E-2</v>
      </c>
    </row>
    <row r="279" spans="1:11" x14ac:dyDescent="0.3">
      <c r="A279" t="s">
        <v>65</v>
      </c>
      <c r="B279" t="str">
        <f>RawData!A279</f>
        <v>48226H40040</v>
      </c>
      <c r="C279" t="str">
        <f>IF(RawData!$B$2="","",RawData!$B$2)</f>
        <v>A2026100620533560886</v>
      </c>
      <c r="D279">
        <f t="shared" si="16"/>
        <v>4</v>
      </c>
      <c r="E279">
        <f t="shared" si="17"/>
        <v>0</v>
      </c>
      <c r="F279" s="2">
        <f t="shared" si="18"/>
        <v>300</v>
      </c>
      <c r="G279">
        <f>IF(COUNTIFS(RawData!$E:$E,$E279,RawData!$F:$F,"CH"&amp;$D279,RawData!$AF:$AF,$F279)=0,"",SUMIFS(RawData!$P:$P,RawData!$E:$E,$E279,RawData!$F:$F,"CH"&amp;$D279,RawData!$AF:$AF,$F279))</f>
        <v>1328.26</v>
      </c>
      <c r="H279">
        <f>IF(COUNTIFS(RawData!$E:$E,$E279,RawData!$F:$F,"CH"&amp;$D279,RawData!$AF:$AF,$F279)=0,"",SUMIFS(RawData!$T:$T,RawData!$E:$E,$E279,RawData!$F:$F,"CH"&amp;$D279,RawData!$AF:$AF,$F279))</f>
        <v>58.52</v>
      </c>
      <c r="I279">
        <f>IF(COUNTIFS(RawData!$E:$E,$E279,RawData!$F:$F,"CH"&amp;$D279,RawData!$AF:$AF,$F279)=0,"",SUMIFS(RawData!$Z:$Z,RawData!$E:$E,$E279,RawData!$F:$F,"CH"&amp;$D279,RawData!$AF:$AF,$F279))</f>
        <v>0.03</v>
      </c>
      <c r="J279">
        <f>IF(COUNTIFS(RawData!$E:$E,$E279,RawData!$F:$F,"CH"&amp;$D279,RawData!$AF:$AF,$F279)=0,"",SUMIFS(RawData!$AA:$AA,RawData!$E:$E,$E279,RawData!$F:$F,"CH"&amp;$D279,RawData!$AF:$AF,$F279))</f>
        <v>-2.83</v>
      </c>
      <c r="K279">
        <f t="shared" si="19"/>
        <v>3.999999999996362E-2</v>
      </c>
    </row>
    <row r="280" spans="1:11" x14ac:dyDescent="0.3">
      <c r="A280" t="s">
        <v>65</v>
      </c>
      <c r="B280" t="str">
        <f>RawData!A280</f>
        <v>48226H40040</v>
      </c>
      <c r="C280" t="str">
        <f>IF(RawData!$B$2="","",RawData!$B$2)</f>
        <v>A2026100620533560886</v>
      </c>
      <c r="D280">
        <f t="shared" si="16"/>
        <v>4</v>
      </c>
      <c r="E280">
        <f t="shared" si="17"/>
        <v>0</v>
      </c>
      <c r="F280" s="2">
        <f t="shared" si="18"/>
        <v>310</v>
      </c>
      <c r="G280">
        <f>IF(COUNTIFS(RawData!$E:$E,$E280,RawData!$F:$F,"CH"&amp;$D280,RawData!$AF:$AF,$F280)=0,"",SUMIFS(RawData!$P:$P,RawData!$E:$E,$E280,RawData!$F:$F,"CH"&amp;$D280,RawData!$AF:$AF,$F280))</f>
        <v>1328.3</v>
      </c>
      <c r="H280">
        <f>IF(COUNTIFS(RawData!$E:$E,$E280,RawData!$F:$F,"CH"&amp;$D280,RawData!$AF:$AF,$F280)=0,"",SUMIFS(RawData!$T:$T,RawData!$E:$E,$E280,RawData!$F:$F,"CH"&amp;$D280,RawData!$AF:$AF,$F280))</f>
        <v>58.52</v>
      </c>
      <c r="I280">
        <f>IF(COUNTIFS(RawData!$E:$E,$E280,RawData!$F:$F,"CH"&amp;$D280,RawData!$AF:$AF,$F280)=0,"",SUMIFS(RawData!$Z:$Z,RawData!$E:$E,$E280,RawData!$F:$F,"CH"&amp;$D280,RawData!$AF:$AF,$F280))</f>
        <v>0.01</v>
      </c>
      <c r="J280">
        <f>IF(COUNTIFS(RawData!$E:$E,$E280,RawData!$F:$F,"CH"&amp;$D280,RawData!$AF:$AF,$F280)=0,"",SUMIFS(RawData!$AA:$AA,RawData!$E:$E,$E280,RawData!$F:$F,"CH"&amp;$D280,RawData!$AF:$AF,$F280))</f>
        <v>-2.77</v>
      </c>
      <c r="K280">
        <f t="shared" si="19"/>
        <v>3.999999999996362E-2</v>
      </c>
    </row>
    <row r="281" spans="1:11" x14ac:dyDescent="0.3">
      <c r="A281" t="s">
        <v>65</v>
      </c>
      <c r="B281" t="str">
        <f>RawData!A281</f>
        <v>48226H40040</v>
      </c>
      <c r="C281" t="str">
        <f>IF(RawData!$B$2="","",RawData!$B$2)</f>
        <v>A2026100620533560886</v>
      </c>
      <c r="D281">
        <f t="shared" si="16"/>
        <v>4</v>
      </c>
      <c r="E281">
        <f t="shared" si="17"/>
        <v>0</v>
      </c>
      <c r="F281" s="2">
        <f t="shared" si="18"/>
        <v>320</v>
      </c>
      <c r="G281">
        <f>IF(COUNTIFS(RawData!$E:$E,$E281,RawData!$F:$F,"CH"&amp;$D281,RawData!$AF:$AF,$F281)=0,"",SUMIFS(RawData!$P:$P,RawData!$E:$E,$E281,RawData!$F:$F,"CH"&amp;$D281,RawData!$AF:$AF,$F281))</f>
        <v>1328.32</v>
      </c>
      <c r="H281">
        <f>IF(COUNTIFS(RawData!$E:$E,$E281,RawData!$F:$F,"CH"&amp;$D281,RawData!$AF:$AF,$F281)=0,"",SUMIFS(RawData!$T:$T,RawData!$E:$E,$E281,RawData!$F:$F,"CH"&amp;$D281,RawData!$AF:$AF,$F281))</f>
        <v>58.74</v>
      </c>
      <c r="I281">
        <f>IF(COUNTIFS(RawData!$E:$E,$E281,RawData!$F:$F,"CH"&amp;$D281,RawData!$AF:$AF,$F281)=0,"",SUMIFS(RawData!$Z:$Z,RawData!$E:$E,$E281,RawData!$F:$F,"CH"&amp;$D281,RawData!$AF:$AF,$F281))</f>
        <v>0.01</v>
      </c>
      <c r="J281">
        <f>IF(COUNTIFS(RawData!$E:$E,$E281,RawData!$F:$F,"CH"&amp;$D281,RawData!$AF:$AF,$F281)=0,"",SUMIFS(RawData!$AA:$AA,RawData!$E:$E,$E281,RawData!$F:$F,"CH"&amp;$D281,RawData!$AF:$AF,$F281))</f>
        <v>-2.75</v>
      </c>
      <c r="K281">
        <f t="shared" si="19"/>
        <v>1.999999999998181E-2</v>
      </c>
    </row>
    <row r="282" spans="1:11" x14ac:dyDescent="0.3">
      <c r="A282" t="s">
        <v>65</v>
      </c>
      <c r="B282" t="str">
        <f>RawData!A282</f>
        <v>48226H40040</v>
      </c>
      <c r="C282" t="str">
        <f>IF(RawData!$B$2="","",RawData!$B$2)</f>
        <v>A2026100620533560886</v>
      </c>
      <c r="D282">
        <f t="shared" si="16"/>
        <v>4</v>
      </c>
      <c r="E282">
        <f t="shared" si="17"/>
        <v>0</v>
      </c>
      <c r="F282" s="2">
        <f t="shared" si="18"/>
        <v>330</v>
      </c>
      <c r="G282">
        <f>IF(COUNTIFS(RawData!$E:$E,$E282,RawData!$F:$F,"CH"&amp;$D282,RawData!$AF:$AF,$F282)=0,"",SUMIFS(RawData!$P:$P,RawData!$E:$E,$E282,RawData!$F:$F,"CH"&amp;$D282,RawData!$AF:$AF,$F282))</f>
        <v>1328.36</v>
      </c>
      <c r="H282">
        <f>IF(COUNTIFS(RawData!$E:$E,$E282,RawData!$F:$F,"CH"&amp;$D282,RawData!$AF:$AF,$F282)=0,"",SUMIFS(RawData!$T:$T,RawData!$E:$E,$E282,RawData!$F:$F,"CH"&amp;$D282,RawData!$AF:$AF,$F282))</f>
        <v>58.78</v>
      </c>
      <c r="I282">
        <f>IF(COUNTIFS(RawData!$E:$E,$E282,RawData!$F:$F,"CH"&amp;$D282,RawData!$AF:$AF,$F282)=0,"",SUMIFS(RawData!$Z:$Z,RawData!$E:$E,$E282,RawData!$F:$F,"CH"&amp;$D282,RawData!$AF:$AF,$F282))</f>
        <v>-0.01</v>
      </c>
      <c r="J282">
        <f>IF(COUNTIFS(RawData!$E:$E,$E282,RawData!$F:$F,"CH"&amp;$D282,RawData!$AF:$AF,$F282)=0,"",SUMIFS(RawData!$AA:$AA,RawData!$E:$E,$E282,RawData!$F:$F,"CH"&amp;$D282,RawData!$AF:$AF,$F282))</f>
        <v>-2.7</v>
      </c>
      <c r="K282">
        <f t="shared" si="19"/>
        <v>3.999999999996362E-2</v>
      </c>
    </row>
    <row r="283" spans="1:11" x14ac:dyDescent="0.3">
      <c r="A283" t="s">
        <v>65</v>
      </c>
      <c r="B283" t="str">
        <f>RawData!A283</f>
        <v>48226H40040</v>
      </c>
      <c r="C283" t="str">
        <f>IF(RawData!$B$2="","",RawData!$B$2)</f>
        <v>A2026100620533560886</v>
      </c>
      <c r="D283">
        <f t="shared" si="16"/>
        <v>4</v>
      </c>
      <c r="E283">
        <f t="shared" si="17"/>
        <v>0</v>
      </c>
      <c r="F283" s="2">
        <f t="shared" si="18"/>
        <v>340</v>
      </c>
      <c r="G283">
        <f>IF(COUNTIFS(RawData!$E:$E,$E283,RawData!$F:$F,"CH"&amp;$D283,RawData!$AF:$AF,$F283)=0,"",SUMIFS(RawData!$P:$P,RawData!$E:$E,$E283,RawData!$F:$F,"CH"&amp;$D283,RawData!$AF:$AF,$F283))</f>
        <v>1328.38</v>
      </c>
      <c r="H283">
        <f>IF(COUNTIFS(RawData!$E:$E,$E283,RawData!$F:$F,"CH"&amp;$D283,RawData!$AF:$AF,$F283)=0,"",SUMIFS(RawData!$T:$T,RawData!$E:$E,$E283,RawData!$F:$F,"CH"&amp;$D283,RawData!$AF:$AF,$F283))</f>
        <v>58.72</v>
      </c>
      <c r="I283">
        <f>IF(COUNTIFS(RawData!$E:$E,$E283,RawData!$F:$F,"CH"&amp;$D283,RawData!$AF:$AF,$F283)=0,"",SUMIFS(RawData!$Z:$Z,RawData!$E:$E,$E283,RawData!$F:$F,"CH"&amp;$D283,RawData!$AF:$AF,$F283))</f>
        <v>-0.01</v>
      </c>
      <c r="J283">
        <f>IF(COUNTIFS(RawData!$E:$E,$E283,RawData!$F:$F,"CH"&amp;$D283,RawData!$AF:$AF,$F283)=0,"",SUMIFS(RawData!$AA:$AA,RawData!$E:$E,$E283,RawData!$F:$F,"CH"&amp;$D283,RawData!$AF:$AF,$F283))</f>
        <v>-2.59</v>
      </c>
      <c r="K283">
        <f t="shared" si="19"/>
        <v>2.0000000000209184E-2</v>
      </c>
    </row>
    <row r="284" spans="1:11" x14ac:dyDescent="0.3">
      <c r="A284" t="s">
        <v>65</v>
      </c>
      <c r="B284" t="str">
        <f>RawData!A284</f>
        <v>48226H40040</v>
      </c>
      <c r="C284" t="str">
        <f>IF(RawData!$B$2="","",RawData!$B$2)</f>
        <v>A2026100620533560886</v>
      </c>
      <c r="D284">
        <f t="shared" si="16"/>
        <v>4</v>
      </c>
      <c r="E284">
        <f t="shared" si="17"/>
        <v>0</v>
      </c>
      <c r="F284" s="2">
        <f t="shared" si="18"/>
        <v>350</v>
      </c>
      <c r="G284">
        <f>IF(COUNTIFS(RawData!$E:$E,$E284,RawData!$F:$F,"CH"&amp;$D284,RawData!$AF:$AF,$F284)=0,"",SUMIFS(RawData!$P:$P,RawData!$E:$E,$E284,RawData!$F:$F,"CH"&amp;$D284,RawData!$AF:$AF,$F284))</f>
        <v>1328.42</v>
      </c>
      <c r="H284">
        <f>IF(COUNTIFS(RawData!$E:$E,$E284,RawData!$F:$F,"CH"&amp;$D284,RawData!$AF:$AF,$F284)=0,"",SUMIFS(RawData!$T:$T,RawData!$E:$E,$E284,RawData!$F:$F,"CH"&amp;$D284,RawData!$AF:$AF,$F284))</f>
        <v>58.79</v>
      </c>
      <c r="I284">
        <f>IF(COUNTIFS(RawData!$E:$E,$E284,RawData!$F:$F,"CH"&amp;$D284,RawData!$AF:$AF,$F284)=0,"",SUMIFS(RawData!$Z:$Z,RawData!$E:$E,$E284,RawData!$F:$F,"CH"&amp;$D284,RawData!$AF:$AF,$F284))</f>
        <v>0.02</v>
      </c>
      <c r="J284">
        <f>IF(COUNTIFS(RawData!$E:$E,$E284,RawData!$F:$F,"CH"&amp;$D284,RawData!$AF:$AF,$F284)=0,"",SUMIFS(RawData!$AA:$AA,RawData!$E:$E,$E284,RawData!$F:$F,"CH"&amp;$D284,RawData!$AF:$AF,$F284))</f>
        <v>-2.56</v>
      </c>
      <c r="K284">
        <f t="shared" si="19"/>
        <v>3.999999999996362E-2</v>
      </c>
    </row>
    <row r="285" spans="1:11" x14ac:dyDescent="0.3">
      <c r="A285" t="s">
        <v>65</v>
      </c>
      <c r="B285" t="str">
        <f>RawData!A285</f>
        <v>48226H40040</v>
      </c>
      <c r="C285" t="str">
        <f>IF(RawData!$B$2="","",RawData!$B$2)</f>
        <v>A2026100620533560886</v>
      </c>
      <c r="D285">
        <f t="shared" si="16"/>
        <v>4</v>
      </c>
      <c r="E285">
        <f t="shared" si="17"/>
        <v>0</v>
      </c>
      <c r="F285" s="2">
        <f t="shared" si="18"/>
        <v>360</v>
      </c>
      <c r="G285">
        <f>IF(COUNTIFS(RawData!$E:$E,$E285,RawData!$F:$F,"CH"&amp;$D285,RawData!$AF:$AF,$F285)=0,"",SUMIFS(RawData!$P:$P,RawData!$E:$E,$E285,RawData!$F:$F,"CH"&amp;$D285,RawData!$AF:$AF,$F285))</f>
        <v>1328.46</v>
      </c>
      <c r="H285">
        <f>IF(COUNTIFS(RawData!$E:$E,$E285,RawData!$F:$F,"CH"&amp;$D285,RawData!$AF:$AF,$F285)=0,"",SUMIFS(RawData!$T:$T,RawData!$E:$E,$E285,RawData!$F:$F,"CH"&amp;$D285,RawData!$AF:$AF,$F285))</f>
        <v>58.79</v>
      </c>
      <c r="I285">
        <f>IF(COUNTIFS(RawData!$E:$E,$E285,RawData!$F:$F,"CH"&amp;$D285,RawData!$AF:$AF,$F285)=0,"",SUMIFS(RawData!$Z:$Z,RawData!$E:$E,$E285,RawData!$F:$F,"CH"&amp;$D285,RawData!$AF:$AF,$F285))</f>
        <v>-0.02</v>
      </c>
      <c r="J285">
        <f>IF(COUNTIFS(RawData!$E:$E,$E285,RawData!$F:$F,"CH"&amp;$D285,RawData!$AF:$AF,$F285)=0,"",SUMIFS(RawData!$AA:$AA,RawData!$E:$E,$E285,RawData!$F:$F,"CH"&amp;$D285,RawData!$AF:$AF,$F285))</f>
        <v>-2.54</v>
      </c>
      <c r="K285">
        <f t="shared" si="19"/>
        <v>3.999999999996362E-2</v>
      </c>
    </row>
    <row r="286" spans="1:11" x14ac:dyDescent="0.3">
      <c r="A286" t="s">
        <v>65</v>
      </c>
      <c r="B286" t="str">
        <f>RawData!A286</f>
        <v>48226H40040</v>
      </c>
      <c r="C286" t="str">
        <f>IF(RawData!$B$2="","",RawData!$B$2)</f>
        <v>A2026100620533560886</v>
      </c>
      <c r="D286">
        <f t="shared" si="16"/>
        <v>4</v>
      </c>
      <c r="E286">
        <f t="shared" si="17"/>
        <v>0</v>
      </c>
      <c r="F286" s="2">
        <f t="shared" si="18"/>
        <v>370</v>
      </c>
      <c r="G286">
        <f>IF(COUNTIFS(RawData!$E:$E,$E286,RawData!$F:$F,"CH"&amp;$D286,RawData!$AF:$AF,$F286)=0,"",SUMIFS(RawData!$P:$P,RawData!$E:$E,$E286,RawData!$F:$F,"CH"&amp;$D286,RawData!$AF:$AF,$F286))</f>
        <v>1328.48</v>
      </c>
      <c r="H286">
        <f>IF(COUNTIFS(RawData!$E:$E,$E286,RawData!$F:$F,"CH"&amp;$D286,RawData!$AF:$AF,$F286)=0,"",SUMIFS(RawData!$T:$T,RawData!$E:$E,$E286,RawData!$F:$F,"CH"&amp;$D286,RawData!$AF:$AF,$F286))</f>
        <v>58.87</v>
      </c>
      <c r="I286">
        <f>IF(COUNTIFS(RawData!$E:$E,$E286,RawData!$F:$F,"CH"&amp;$D286,RawData!$AF:$AF,$F286)=0,"",SUMIFS(RawData!$Z:$Z,RawData!$E:$E,$E286,RawData!$F:$F,"CH"&amp;$D286,RawData!$AF:$AF,$F286))</f>
        <v>0.06</v>
      </c>
      <c r="J286">
        <f>IF(COUNTIFS(RawData!$E:$E,$E286,RawData!$F:$F,"CH"&amp;$D286,RawData!$AF:$AF,$F286)=0,"",SUMIFS(RawData!$AA:$AA,RawData!$E:$E,$E286,RawData!$F:$F,"CH"&amp;$D286,RawData!$AF:$AF,$F286))</f>
        <v>-2.37</v>
      </c>
      <c r="K286">
        <f t="shared" si="19"/>
        <v>1.999999999998181E-2</v>
      </c>
    </row>
    <row r="287" spans="1:11" x14ac:dyDescent="0.3">
      <c r="A287" t="s">
        <v>65</v>
      </c>
      <c r="B287" t="str">
        <f>RawData!A287</f>
        <v>48226H40040</v>
      </c>
      <c r="C287" t="str">
        <f>IF(RawData!$B$2="","",RawData!$B$2)</f>
        <v>A2026100620533560886</v>
      </c>
      <c r="D287">
        <f t="shared" si="16"/>
        <v>4</v>
      </c>
      <c r="E287">
        <f t="shared" si="17"/>
        <v>0</v>
      </c>
      <c r="F287" s="2">
        <f t="shared" si="18"/>
        <v>380</v>
      </c>
      <c r="G287">
        <f>IF(COUNTIFS(RawData!$E:$E,$E287,RawData!$F:$F,"CH"&amp;$D287,RawData!$AF:$AF,$F287)=0,"",SUMIFS(RawData!$P:$P,RawData!$E:$E,$E287,RawData!$F:$F,"CH"&amp;$D287,RawData!$AF:$AF,$F287))</f>
        <v>1328.52</v>
      </c>
      <c r="H287">
        <f>IF(COUNTIFS(RawData!$E:$E,$E287,RawData!$F:$F,"CH"&amp;$D287,RawData!$AF:$AF,$F287)=0,"",SUMIFS(RawData!$T:$T,RawData!$E:$E,$E287,RawData!$F:$F,"CH"&amp;$D287,RawData!$AF:$AF,$F287))</f>
        <v>59.19</v>
      </c>
      <c r="I287">
        <f>IF(COUNTIFS(RawData!$E:$E,$E287,RawData!$F:$F,"CH"&amp;$D287,RawData!$AF:$AF,$F287)=0,"",SUMIFS(RawData!$Z:$Z,RawData!$E:$E,$E287,RawData!$F:$F,"CH"&amp;$D287,RawData!$AF:$AF,$F287))</f>
        <v>-0.02</v>
      </c>
      <c r="J287">
        <f>IF(COUNTIFS(RawData!$E:$E,$E287,RawData!$F:$F,"CH"&amp;$D287,RawData!$AF:$AF,$F287)=0,"",SUMIFS(RawData!$AA:$AA,RawData!$E:$E,$E287,RawData!$F:$F,"CH"&amp;$D287,RawData!$AF:$AF,$F287))</f>
        <v>-2.4</v>
      </c>
      <c r="K287">
        <f t="shared" si="19"/>
        <v>3.999999999996362E-2</v>
      </c>
    </row>
    <row r="288" spans="1:11" x14ac:dyDescent="0.3">
      <c r="A288" t="s">
        <v>65</v>
      </c>
      <c r="B288" t="str">
        <f>RawData!A288</f>
        <v>48226H40040</v>
      </c>
      <c r="C288" t="str">
        <f>IF(RawData!$B$2="","",RawData!$B$2)</f>
        <v>A2026100620533560886</v>
      </c>
      <c r="D288">
        <f t="shared" si="16"/>
        <v>4</v>
      </c>
      <c r="E288">
        <f t="shared" si="17"/>
        <v>0</v>
      </c>
      <c r="F288" s="2">
        <f t="shared" si="18"/>
        <v>390</v>
      </c>
      <c r="G288">
        <f>IF(COUNTIFS(RawData!$E:$E,$E288,RawData!$F:$F,"CH"&amp;$D288,RawData!$AF:$AF,$F288)=0,"",SUMIFS(RawData!$P:$P,RawData!$E:$E,$E288,RawData!$F:$F,"CH"&amp;$D288,RawData!$AF:$AF,$F288))</f>
        <v>1328.54</v>
      </c>
      <c r="H288">
        <f>IF(COUNTIFS(RawData!$E:$E,$E288,RawData!$F:$F,"CH"&amp;$D288,RawData!$AF:$AF,$F288)=0,"",SUMIFS(RawData!$T:$T,RawData!$E:$E,$E288,RawData!$F:$F,"CH"&amp;$D288,RawData!$AF:$AF,$F288))</f>
        <v>58.96</v>
      </c>
      <c r="I288">
        <f>IF(COUNTIFS(RawData!$E:$E,$E288,RawData!$F:$F,"CH"&amp;$D288,RawData!$AF:$AF,$F288)=0,"",SUMIFS(RawData!$Z:$Z,RawData!$E:$E,$E288,RawData!$F:$F,"CH"&amp;$D288,RawData!$AF:$AF,$F288))</f>
        <v>0.01</v>
      </c>
      <c r="J288">
        <f>IF(COUNTIFS(RawData!$E:$E,$E288,RawData!$F:$F,"CH"&amp;$D288,RawData!$AF:$AF,$F288)=0,"",SUMIFS(RawData!$AA:$AA,RawData!$E:$E,$E288,RawData!$F:$F,"CH"&amp;$D288,RawData!$AF:$AF,$F288))</f>
        <v>-2.2400000000000002</v>
      </c>
      <c r="K288">
        <f t="shared" si="19"/>
        <v>1.999999999998181E-2</v>
      </c>
    </row>
    <row r="289" spans="1:11" x14ac:dyDescent="0.3">
      <c r="A289" t="s">
        <v>65</v>
      </c>
      <c r="B289" t="str">
        <f>RawData!A289</f>
        <v>48226H40040</v>
      </c>
      <c r="C289" t="str">
        <f>IF(RawData!$B$2="","",RawData!$B$2)</f>
        <v>A2026100620533560886</v>
      </c>
      <c r="D289">
        <f t="shared" si="16"/>
        <v>4</v>
      </c>
      <c r="E289">
        <f t="shared" si="17"/>
        <v>0</v>
      </c>
      <c r="F289" s="2">
        <f t="shared" si="18"/>
        <v>400</v>
      </c>
      <c r="G289">
        <f>IF(COUNTIFS(RawData!$E:$E,$E289,RawData!$F:$F,"CH"&amp;$D289,RawData!$AF:$AF,$F289)=0,"",SUMIFS(RawData!$P:$P,RawData!$E:$E,$E289,RawData!$F:$F,"CH"&amp;$D289,RawData!$AF:$AF,$F289))</f>
        <v>1328.58</v>
      </c>
      <c r="H289">
        <f>IF(COUNTIFS(RawData!$E:$E,$E289,RawData!$F:$F,"CH"&amp;$D289,RawData!$AF:$AF,$F289)=0,"",SUMIFS(RawData!$T:$T,RawData!$E:$E,$E289,RawData!$F:$F,"CH"&amp;$D289,RawData!$AF:$AF,$F289))</f>
        <v>59.01</v>
      </c>
      <c r="I289">
        <f>IF(COUNTIFS(RawData!$E:$E,$E289,RawData!$F:$F,"CH"&amp;$D289,RawData!$AF:$AF,$F289)=0,"",SUMIFS(RawData!$Z:$Z,RawData!$E:$E,$E289,RawData!$F:$F,"CH"&amp;$D289,RawData!$AF:$AF,$F289))</f>
        <v>0</v>
      </c>
      <c r="J289">
        <f>IF(COUNTIFS(RawData!$E:$E,$E289,RawData!$F:$F,"CH"&amp;$D289,RawData!$AF:$AF,$F289)=0,"",SUMIFS(RawData!$AA:$AA,RawData!$E:$E,$E289,RawData!$F:$F,"CH"&amp;$D289,RawData!$AF:$AF,$F289))</f>
        <v>-2.2400000000000002</v>
      </c>
      <c r="K289">
        <f t="shared" si="19"/>
        <v>3.999999999996362E-2</v>
      </c>
    </row>
    <row r="290" spans="1:11" x14ac:dyDescent="0.3">
      <c r="A290" t="s">
        <v>62</v>
      </c>
      <c r="B290" t="str">
        <f>RawData!A290</f>
        <v>48226H40040</v>
      </c>
      <c r="C290" t="str">
        <f>IF(RawData!$B$2="","",RawData!$B$2)</f>
        <v>A2026100620533560886</v>
      </c>
      <c r="D290">
        <f t="shared" si="16"/>
        <v>1</v>
      </c>
      <c r="E290">
        <f t="shared" si="17"/>
        <v>5</v>
      </c>
      <c r="F290" s="2">
        <f t="shared" si="18"/>
        <v>50</v>
      </c>
      <c r="G290">
        <f>IF(COUNTIFS(RawData!$E:$E,$E290,RawData!$F:$F,"CH"&amp;$D290,RawData!$AF:$AF,$F290)=0,"",SUMIFS(RawData!$P:$P,RawData!$E:$E,$E290,RawData!$F:$F,"CH"&amp;$D290,RawData!$AF:$AF,$F290))</f>
        <v>1268.3800000000001</v>
      </c>
      <c r="H290">
        <f>IF(COUNTIFS(RawData!$E:$E,$E290,RawData!$F:$F,"CH"&amp;$D290,RawData!$AF:$AF,$F290)=0,"",SUMIFS(RawData!$T:$T,RawData!$E:$E,$E290,RawData!$F:$F,"CH"&amp;$D290,RawData!$AF:$AF,$F290))</f>
        <v>55.04</v>
      </c>
      <c r="I290">
        <f>IF(COUNTIFS(RawData!$E:$E,$E290,RawData!$F:$F,"CH"&amp;$D290,RawData!$AF:$AF,$F290)=0,"",SUMIFS(RawData!$Z:$Z,RawData!$E:$E,$E290,RawData!$F:$F,"CH"&amp;$D290,RawData!$AF:$AF,$F290))</f>
        <v>4.8600000000000003</v>
      </c>
      <c r="J290">
        <f>IF(COUNTIFS(RawData!$E:$E,$E290,RawData!$F:$F,"CH"&amp;$D290,RawData!$AF:$AF,$F290)=0,"",SUMIFS(RawData!$AA:$AA,RawData!$E:$E,$E290,RawData!$F:$F,"CH"&amp;$D290,RawData!$AF:$AF,$F290))</f>
        <v>0.89</v>
      </c>
      <c r="K290">
        <f t="shared" si="19"/>
        <v>-60.199999999999818</v>
      </c>
    </row>
    <row r="291" spans="1:11" x14ac:dyDescent="0.3">
      <c r="A291" t="s">
        <v>62</v>
      </c>
      <c r="B291" t="str">
        <f>RawData!A291</f>
        <v>48226H40040</v>
      </c>
      <c r="C291" t="str">
        <f>IF(RawData!$B$2="","",RawData!$B$2)</f>
        <v>A2026100620533560886</v>
      </c>
      <c r="D291">
        <f t="shared" si="16"/>
        <v>1</v>
      </c>
      <c r="E291">
        <f t="shared" si="17"/>
        <v>5</v>
      </c>
      <c r="F291" s="2">
        <f t="shared" si="18"/>
        <v>60</v>
      </c>
      <c r="G291">
        <f>IF(COUNTIFS(RawData!$E:$E,$E291,RawData!$F:$F,"CH"&amp;$D291,RawData!$AF:$AF,$F291)=0,"",SUMIFS(RawData!$P:$P,RawData!$E:$E,$E291,RawData!$F:$F,"CH"&amp;$D291,RawData!$AF:$AF,$F291))</f>
        <v>1268.4000000000001</v>
      </c>
      <c r="H291">
        <f>IF(COUNTIFS(RawData!$E:$E,$E291,RawData!$F:$F,"CH"&amp;$D291,RawData!$AF:$AF,$F291)=0,"",SUMIFS(RawData!$T:$T,RawData!$E:$E,$E291,RawData!$F:$F,"CH"&amp;$D291,RawData!$AF:$AF,$F291))</f>
        <v>56.02</v>
      </c>
      <c r="I291">
        <f>IF(COUNTIFS(RawData!$E:$E,$E291,RawData!$F:$F,"CH"&amp;$D291,RawData!$AF:$AF,$F291)=0,"",SUMIFS(RawData!$Z:$Z,RawData!$E:$E,$E291,RawData!$F:$F,"CH"&amp;$D291,RawData!$AF:$AF,$F291))</f>
        <v>5.0199999999999996</v>
      </c>
      <c r="J291">
        <f>IF(COUNTIFS(RawData!$E:$E,$E291,RawData!$F:$F,"CH"&amp;$D291,RawData!$AF:$AF,$F291)=0,"",SUMIFS(RawData!$AA:$AA,RawData!$E:$E,$E291,RawData!$F:$F,"CH"&amp;$D291,RawData!$AF:$AF,$F291))</f>
        <v>0.96</v>
      </c>
      <c r="K291">
        <f t="shared" si="19"/>
        <v>1.999999999998181E-2</v>
      </c>
    </row>
    <row r="292" spans="1:11" x14ac:dyDescent="0.3">
      <c r="A292" t="s">
        <v>62</v>
      </c>
      <c r="B292" t="str">
        <f>RawData!A292</f>
        <v>48226H40040</v>
      </c>
      <c r="C292" t="str">
        <f>IF(RawData!$B$2="","",RawData!$B$2)</f>
        <v>A2026100620533560886</v>
      </c>
      <c r="D292">
        <f t="shared" si="16"/>
        <v>1</v>
      </c>
      <c r="E292">
        <f t="shared" si="17"/>
        <v>5</v>
      </c>
      <c r="F292" s="2">
        <f t="shared" si="18"/>
        <v>70</v>
      </c>
      <c r="G292">
        <f>IF(COUNTIFS(RawData!$E:$E,$E292,RawData!$F:$F,"CH"&amp;$D292,RawData!$AF:$AF,$F292)=0,"",SUMIFS(RawData!$P:$P,RawData!$E:$E,$E292,RawData!$F:$F,"CH"&amp;$D292,RawData!$AF:$AF,$F292))</f>
        <v>1268.4000000000001</v>
      </c>
      <c r="H292">
        <f>IF(COUNTIFS(RawData!$E:$E,$E292,RawData!$F:$F,"CH"&amp;$D292,RawData!$AF:$AF,$F292)=0,"",SUMIFS(RawData!$T:$T,RawData!$E:$E,$E292,RawData!$F:$F,"CH"&amp;$D292,RawData!$AF:$AF,$F292))</f>
        <v>56.69</v>
      </c>
      <c r="I292">
        <f>IF(COUNTIFS(RawData!$E:$E,$E292,RawData!$F:$F,"CH"&amp;$D292,RawData!$AF:$AF,$F292)=0,"",SUMIFS(RawData!$Z:$Z,RawData!$E:$E,$E292,RawData!$F:$F,"CH"&amp;$D292,RawData!$AF:$AF,$F292))</f>
        <v>4.9800000000000004</v>
      </c>
      <c r="J292">
        <f>IF(COUNTIFS(RawData!$E:$E,$E292,RawData!$F:$F,"CH"&amp;$D292,RawData!$AF:$AF,$F292)=0,"",SUMIFS(RawData!$AA:$AA,RawData!$E:$E,$E292,RawData!$F:$F,"CH"&amp;$D292,RawData!$AF:$AF,$F292))</f>
        <v>0.96</v>
      </c>
      <c r="K292">
        <f t="shared" si="19"/>
        <v>0</v>
      </c>
    </row>
    <row r="293" spans="1:11" x14ac:dyDescent="0.3">
      <c r="A293" t="s">
        <v>62</v>
      </c>
      <c r="B293" t="str">
        <f>RawData!A293</f>
        <v>48226H40040</v>
      </c>
      <c r="C293" t="str">
        <f>IF(RawData!$B$2="","",RawData!$B$2)</f>
        <v>A2026100620533560886</v>
      </c>
      <c r="D293">
        <f t="shared" si="16"/>
        <v>1</v>
      </c>
      <c r="E293">
        <f t="shared" si="17"/>
        <v>5</v>
      </c>
      <c r="F293" s="2">
        <f t="shared" si="18"/>
        <v>80</v>
      </c>
      <c r="G293">
        <f>IF(COUNTIFS(RawData!$E:$E,$E293,RawData!$F:$F,"CH"&amp;$D293,RawData!$AF:$AF,$F293)=0,"",SUMIFS(RawData!$P:$P,RawData!$E:$E,$E293,RawData!$F:$F,"CH"&amp;$D293,RawData!$AF:$AF,$F293))</f>
        <v>1268.42</v>
      </c>
      <c r="H293">
        <f>IF(COUNTIFS(RawData!$E:$E,$E293,RawData!$F:$F,"CH"&amp;$D293,RawData!$AF:$AF,$F293)=0,"",SUMIFS(RawData!$T:$T,RawData!$E:$E,$E293,RawData!$F:$F,"CH"&amp;$D293,RawData!$AF:$AF,$F293))</f>
        <v>57.29</v>
      </c>
      <c r="I293">
        <f>IF(COUNTIFS(RawData!$E:$E,$E293,RawData!$F:$F,"CH"&amp;$D293,RawData!$AF:$AF,$F293)=0,"",SUMIFS(RawData!$Z:$Z,RawData!$E:$E,$E293,RawData!$F:$F,"CH"&amp;$D293,RawData!$AF:$AF,$F293))</f>
        <v>4.99</v>
      </c>
      <c r="J293">
        <f>IF(COUNTIFS(RawData!$E:$E,$E293,RawData!$F:$F,"CH"&amp;$D293,RawData!$AF:$AF,$F293)=0,"",SUMIFS(RawData!$AA:$AA,RawData!$E:$E,$E293,RawData!$F:$F,"CH"&amp;$D293,RawData!$AF:$AF,$F293))</f>
        <v>1.04</v>
      </c>
      <c r="K293">
        <f t="shared" si="19"/>
        <v>1.999999999998181E-2</v>
      </c>
    </row>
    <row r="294" spans="1:11" x14ac:dyDescent="0.3">
      <c r="A294" t="s">
        <v>62</v>
      </c>
      <c r="B294" t="str">
        <f>RawData!A294</f>
        <v>48226H40040</v>
      </c>
      <c r="C294" t="str">
        <f>IF(RawData!$B$2="","",RawData!$B$2)</f>
        <v>A2026100620533560886</v>
      </c>
      <c r="D294">
        <f t="shared" si="16"/>
        <v>1</v>
      </c>
      <c r="E294">
        <f t="shared" si="17"/>
        <v>5</v>
      </c>
      <c r="F294" s="2">
        <f t="shared" si="18"/>
        <v>90</v>
      </c>
      <c r="G294">
        <f>IF(COUNTIFS(RawData!$E:$E,$E294,RawData!$F:$F,"CH"&amp;$D294,RawData!$AF:$AF,$F294)=0,"",SUMIFS(RawData!$P:$P,RawData!$E:$E,$E294,RawData!$F:$F,"CH"&amp;$D294,RawData!$AF:$AF,$F294))</f>
        <v>1268.46</v>
      </c>
      <c r="H294">
        <f>IF(COUNTIFS(RawData!$E:$E,$E294,RawData!$F:$F,"CH"&amp;$D294,RawData!$AF:$AF,$F294)=0,"",SUMIFS(RawData!$T:$T,RawData!$E:$E,$E294,RawData!$F:$F,"CH"&amp;$D294,RawData!$AF:$AF,$F294))</f>
        <v>57.77</v>
      </c>
      <c r="I294">
        <f>IF(COUNTIFS(RawData!$E:$E,$E294,RawData!$F:$F,"CH"&amp;$D294,RawData!$AF:$AF,$F294)=0,"",SUMIFS(RawData!$Z:$Z,RawData!$E:$E,$E294,RawData!$F:$F,"CH"&amp;$D294,RawData!$AF:$AF,$F294))</f>
        <v>4.99</v>
      </c>
      <c r="J294">
        <f>IF(COUNTIFS(RawData!$E:$E,$E294,RawData!$F:$F,"CH"&amp;$D294,RawData!$AF:$AF,$F294)=0,"",SUMIFS(RawData!$AA:$AA,RawData!$E:$E,$E294,RawData!$F:$F,"CH"&amp;$D294,RawData!$AF:$AF,$F294))</f>
        <v>1.06</v>
      </c>
      <c r="K294">
        <f t="shared" si="19"/>
        <v>3.999999999996362E-2</v>
      </c>
    </row>
    <row r="295" spans="1:11" x14ac:dyDescent="0.3">
      <c r="A295" t="s">
        <v>62</v>
      </c>
      <c r="B295" t="str">
        <f>RawData!A295</f>
        <v>48226H40040</v>
      </c>
      <c r="C295" t="str">
        <f>IF(RawData!$B$2="","",RawData!$B$2)</f>
        <v>A2026100620533560886</v>
      </c>
      <c r="D295">
        <f t="shared" si="16"/>
        <v>1</v>
      </c>
      <c r="E295">
        <f t="shared" si="17"/>
        <v>5</v>
      </c>
      <c r="F295" s="2">
        <f t="shared" si="18"/>
        <v>100</v>
      </c>
      <c r="G295">
        <f>IF(COUNTIFS(RawData!$E:$E,$E295,RawData!$F:$F,"CH"&amp;$D295,RawData!$AF:$AF,$F295)=0,"",SUMIFS(RawData!$P:$P,RawData!$E:$E,$E295,RawData!$F:$F,"CH"&amp;$D295,RawData!$AF:$AF,$F295))</f>
        <v>1268.46</v>
      </c>
      <c r="H295">
        <f>IF(COUNTIFS(RawData!$E:$E,$E295,RawData!$F:$F,"CH"&amp;$D295,RawData!$AF:$AF,$F295)=0,"",SUMIFS(RawData!$T:$T,RawData!$E:$E,$E295,RawData!$F:$F,"CH"&amp;$D295,RawData!$AF:$AF,$F295))</f>
        <v>58.14</v>
      </c>
      <c r="I295">
        <f>IF(COUNTIFS(RawData!$E:$E,$E295,RawData!$F:$F,"CH"&amp;$D295,RawData!$AF:$AF,$F295)=0,"",SUMIFS(RawData!$Z:$Z,RawData!$E:$E,$E295,RawData!$F:$F,"CH"&amp;$D295,RawData!$AF:$AF,$F295))</f>
        <v>4.99</v>
      </c>
      <c r="J295">
        <f>IF(COUNTIFS(RawData!$E:$E,$E295,RawData!$F:$F,"CH"&amp;$D295,RawData!$AF:$AF,$F295)=0,"",SUMIFS(RawData!$AA:$AA,RawData!$E:$E,$E295,RawData!$F:$F,"CH"&amp;$D295,RawData!$AF:$AF,$F295))</f>
        <v>1.1599999999999999</v>
      </c>
      <c r="K295">
        <f t="shared" si="19"/>
        <v>0</v>
      </c>
    </row>
    <row r="296" spans="1:11" x14ac:dyDescent="0.3">
      <c r="A296" t="s">
        <v>62</v>
      </c>
      <c r="B296" t="str">
        <f>RawData!A296</f>
        <v>48226H40040</v>
      </c>
      <c r="C296" t="str">
        <f>IF(RawData!$B$2="","",RawData!$B$2)</f>
        <v>A2026100620533560886</v>
      </c>
      <c r="D296">
        <f t="shared" si="16"/>
        <v>1</v>
      </c>
      <c r="E296">
        <f t="shared" si="17"/>
        <v>5</v>
      </c>
      <c r="F296" s="2">
        <f t="shared" si="18"/>
        <v>110</v>
      </c>
      <c r="G296">
        <f>IF(COUNTIFS(RawData!$E:$E,$E296,RawData!$F:$F,"CH"&amp;$D296,RawData!$AF:$AF,$F296)=0,"",SUMIFS(RawData!$P:$P,RawData!$E:$E,$E296,RawData!$F:$F,"CH"&amp;$D296,RawData!$AF:$AF,$F296))</f>
        <v>1268.5</v>
      </c>
      <c r="H296">
        <f>IF(COUNTIFS(RawData!$E:$E,$E296,RawData!$F:$F,"CH"&amp;$D296,RawData!$AF:$AF,$F296)=0,"",SUMIFS(RawData!$T:$T,RawData!$E:$E,$E296,RawData!$F:$F,"CH"&amp;$D296,RawData!$AF:$AF,$F296))</f>
        <v>58.5</v>
      </c>
      <c r="I296">
        <f>IF(COUNTIFS(RawData!$E:$E,$E296,RawData!$F:$F,"CH"&amp;$D296,RawData!$AF:$AF,$F296)=0,"",SUMIFS(RawData!$Z:$Z,RawData!$E:$E,$E296,RawData!$F:$F,"CH"&amp;$D296,RawData!$AF:$AF,$F296))</f>
        <v>5</v>
      </c>
      <c r="J296">
        <f>IF(COUNTIFS(RawData!$E:$E,$E296,RawData!$F:$F,"CH"&amp;$D296,RawData!$AF:$AF,$F296)=0,"",SUMIFS(RawData!$AA:$AA,RawData!$E:$E,$E296,RawData!$F:$F,"CH"&amp;$D296,RawData!$AF:$AF,$F296))</f>
        <v>1.21</v>
      </c>
      <c r="K296">
        <f t="shared" si="19"/>
        <v>3.999999999996362E-2</v>
      </c>
    </row>
    <row r="297" spans="1:11" x14ac:dyDescent="0.3">
      <c r="A297" t="s">
        <v>62</v>
      </c>
      <c r="B297" t="str">
        <f>RawData!A297</f>
        <v>48226H40040</v>
      </c>
      <c r="C297" t="str">
        <f>IF(RawData!$B$2="","",RawData!$B$2)</f>
        <v>A2026100620533560886</v>
      </c>
      <c r="D297">
        <f t="shared" si="16"/>
        <v>1</v>
      </c>
      <c r="E297">
        <f t="shared" si="17"/>
        <v>5</v>
      </c>
      <c r="F297" s="2">
        <f t="shared" si="18"/>
        <v>120</v>
      </c>
      <c r="G297">
        <f>IF(COUNTIFS(RawData!$E:$E,$E297,RawData!$F:$F,"CH"&amp;$D297,RawData!$AF:$AF,$F297)=0,"",SUMIFS(RawData!$P:$P,RawData!$E:$E,$E297,RawData!$F:$F,"CH"&amp;$D297,RawData!$AF:$AF,$F297))</f>
        <v>1268.52</v>
      </c>
      <c r="H297">
        <f>IF(COUNTIFS(RawData!$E:$E,$E297,RawData!$F:$F,"CH"&amp;$D297,RawData!$AF:$AF,$F297)=0,"",SUMIFS(RawData!$T:$T,RawData!$E:$E,$E297,RawData!$F:$F,"CH"&amp;$D297,RawData!$AF:$AF,$F297))</f>
        <v>58.74</v>
      </c>
      <c r="I297">
        <f>IF(COUNTIFS(RawData!$E:$E,$E297,RawData!$F:$F,"CH"&amp;$D297,RawData!$AF:$AF,$F297)=0,"",SUMIFS(RawData!$Z:$Z,RawData!$E:$E,$E297,RawData!$F:$F,"CH"&amp;$D297,RawData!$AF:$AF,$F297))</f>
        <v>5</v>
      </c>
      <c r="J297">
        <f>IF(COUNTIFS(RawData!$E:$E,$E297,RawData!$F:$F,"CH"&amp;$D297,RawData!$AF:$AF,$F297)=0,"",SUMIFS(RawData!$AA:$AA,RawData!$E:$E,$E297,RawData!$F:$F,"CH"&amp;$D297,RawData!$AF:$AF,$F297))</f>
        <v>1.26</v>
      </c>
      <c r="K297">
        <f t="shared" si="19"/>
        <v>1.999999999998181E-2</v>
      </c>
    </row>
    <row r="298" spans="1:11" x14ac:dyDescent="0.3">
      <c r="A298" t="s">
        <v>62</v>
      </c>
      <c r="B298" t="str">
        <f>RawData!A298</f>
        <v>48226H40040</v>
      </c>
      <c r="C298" t="str">
        <f>IF(RawData!$B$2="","",RawData!$B$2)</f>
        <v>A2026100620533560886</v>
      </c>
      <c r="D298">
        <f t="shared" si="16"/>
        <v>1</v>
      </c>
      <c r="E298">
        <f t="shared" si="17"/>
        <v>5</v>
      </c>
      <c r="F298" s="2">
        <f t="shared" si="18"/>
        <v>130</v>
      </c>
      <c r="G298">
        <f>IF(COUNTIFS(RawData!$E:$E,$E298,RawData!$F:$F,"CH"&amp;$D298,RawData!$AF:$AF,$F298)=0,"",SUMIFS(RawData!$P:$P,RawData!$E:$E,$E298,RawData!$F:$F,"CH"&amp;$D298,RawData!$AF:$AF,$F298))</f>
        <v>1268.54</v>
      </c>
      <c r="H298">
        <f>IF(COUNTIFS(RawData!$E:$E,$E298,RawData!$F:$F,"CH"&amp;$D298,RawData!$AF:$AF,$F298)=0,"",SUMIFS(RawData!$T:$T,RawData!$E:$E,$E298,RawData!$F:$F,"CH"&amp;$D298,RawData!$AF:$AF,$F298))</f>
        <v>59.09</v>
      </c>
      <c r="I298">
        <f>IF(COUNTIFS(RawData!$E:$E,$E298,RawData!$F:$F,"CH"&amp;$D298,RawData!$AF:$AF,$F298)=0,"",SUMIFS(RawData!$Z:$Z,RawData!$E:$E,$E298,RawData!$F:$F,"CH"&amp;$D298,RawData!$AF:$AF,$F298))</f>
        <v>5</v>
      </c>
      <c r="J298">
        <f>IF(COUNTIFS(RawData!$E:$E,$E298,RawData!$F:$F,"CH"&amp;$D298,RawData!$AF:$AF,$F298)=0,"",SUMIFS(RawData!$AA:$AA,RawData!$E:$E,$E298,RawData!$F:$F,"CH"&amp;$D298,RawData!$AF:$AF,$F298))</f>
        <v>1.34</v>
      </c>
      <c r="K298">
        <f t="shared" si="19"/>
        <v>1.999999999998181E-2</v>
      </c>
    </row>
    <row r="299" spans="1:11" x14ac:dyDescent="0.3">
      <c r="A299" t="s">
        <v>62</v>
      </c>
      <c r="B299" t="str">
        <f>RawData!A299</f>
        <v>48226H40040</v>
      </c>
      <c r="C299" t="str">
        <f>IF(RawData!$B$2="","",RawData!$B$2)</f>
        <v>A2026100620533560886</v>
      </c>
      <c r="D299">
        <f t="shared" si="16"/>
        <v>1</v>
      </c>
      <c r="E299">
        <f t="shared" si="17"/>
        <v>5</v>
      </c>
      <c r="F299" s="2">
        <f t="shared" si="18"/>
        <v>140</v>
      </c>
      <c r="G299">
        <f>IF(COUNTIFS(RawData!$E:$E,$E299,RawData!$F:$F,"CH"&amp;$D299,RawData!$AF:$AF,$F299)=0,"",SUMIFS(RawData!$P:$P,RawData!$E:$E,$E299,RawData!$F:$F,"CH"&amp;$D299,RawData!$AF:$AF,$F299))</f>
        <v>1268.56</v>
      </c>
      <c r="H299">
        <f>IF(COUNTIFS(RawData!$E:$E,$E299,RawData!$F:$F,"CH"&amp;$D299,RawData!$AF:$AF,$F299)=0,"",SUMIFS(RawData!$T:$T,RawData!$E:$E,$E299,RawData!$F:$F,"CH"&amp;$D299,RawData!$AF:$AF,$F299))</f>
        <v>59.27</v>
      </c>
      <c r="I299">
        <f>IF(COUNTIFS(RawData!$E:$E,$E299,RawData!$F:$F,"CH"&amp;$D299,RawData!$AF:$AF,$F299)=0,"",SUMIFS(RawData!$Z:$Z,RawData!$E:$E,$E299,RawData!$F:$F,"CH"&amp;$D299,RawData!$AF:$AF,$F299))</f>
        <v>5.0199999999999996</v>
      </c>
      <c r="J299">
        <f>IF(COUNTIFS(RawData!$E:$E,$E299,RawData!$F:$F,"CH"&amp;$D299,RawData!$AF:$AF,$F299)=0,"",SUMIFS(RawData!$AA:$AA,RawData!$E:$E,$E299,RawData!$F:$F,"CH"&amp;$D299,RawData!$AF:$AF,$F299))</f>
        <v>1.39</v>
      </c>
      <c r="K299">
        <f t="shared" si="19"/>
        <v>1.999999999998181E-2</v>
      </c>
    </row>
    <row r="300" spans="1:11" x14ac:dyDescent="0.3">
      <c r="A300" t="s">
        <v>62</v>
      </c>
      <c r="B300" t="str">
        <f>RawData!A300</f>
        <v>48226H40040</v>
      </c>
      <c r="C300" t="str">
        <f>IF(RawData!$B$2="","",RawData!$B$2)</f>
        <v>A2026100620533560886</v>
      </c>
      <c r="D300">
        <f t="shared" si="16"/>
        <v>1</v>
      </c>
      <c r="E300">
        <f t="shared" si="17"/>
        <v>5</v>
      </c>
      <c r="F300" s="2">
        <f t="shared" si="18"/>
        <v>150</v>
      </c>
      <c r="G300">
        <f>IF(COUNTIFS(RawData!$E:$E,$E300,RawData!$F:$F,"CH"&amp;$D300,RawData!$AF:$AF,$F300)=0,"",SUMIFS(RawData!$P:$P,RawData!$E:$E,$E300,RawData!$F:$F,"CH"&amp;$D300,RawData!$AF:$AF,$F300))</f>
        <v>1268.58</v>
      </c>
      <c r="H300">
        <f>IF(COUNTIFS(RawData!$E:$E,$E300,RawData!$F:$F,"CH"&amp;$D300,RawData!$AF:$AF,$F300)=0,"",SUMIFS(RawData!$T:$T,RawData!$E:$E,$E300,RawData!$F:$F,"CH"&amp;$D300,RawData!$AF:$AF,$F300))</f>
        <v>59.62</v>
      </c>
      <c r="I300">
        <f>IF(COUNTIFS(RawData!$E:$E,$E300,RawData!$F:$F,"CH"&amp;$D300,RawData!$AF:$AF,$F300)=0,"",SUMIFS(RawData!$Z:$Z,RawData!$E:$E,$E300,RawData!$F:$F,"CH"&amp;$D300,RawData!$AF:$AF,$F300))</f>
        <v>5.0199999999999996</v>
      </c>
      <c r="J300">
        <f>IF(COUNTIFS(RawData!$E:$E,$E300,RawData!$F:$F,"CH"&amp;$D300,RawData!$AF:$AF,$F300)=0,"",SUMIFS(RawData!$AA:$AA,RawData!$E:$E,$E300,RawData!$F:$F,"CH"&amp;$D300,RawData!$AF:$AF,$F300))</f>
        <v>1.48</v>
      </c>
      <c r="K300">
        <f t="shared" si="19"/>
        <v>1.999999999998181E-2</v>
      </c>
    </row>
    <row r="301" spans="1:11" x14ac:dyDescent="0.3">
      <c r="A301" t="s">
        <v>62</v>
      </c>
      <c r="B301" t="str">
        <f>RawData!A301</f>
        <v>48226H40040</v>
      </c>
      <c r="C301" t="str">
        <f>IF(RawData!$B$2="","",RawData!$B$2)</f>
        <v>A2026100620533560886</v>
      </c>
      <c r="D301">
        <f t="shared" si="16"/>
        <v>1</v>
      </c>
      <c r="E301">
        <f t="shared" si="17"/>
        <v>5</v>
      </c>
      <c r="F301" s="2">
        <f t="shared" si="18"/>
        <v>160</v>
      </c>
      <c r="G301">
        <f>IF(COUNTIFS(RawData!$E:$E,$E301,RawData!$F:$F,"CH"&amp;$D301,RawData!$AF:$AF,$F301)=0,"",SUMIFS(RawData!$P:$P,RawData!$E:$E,$E301,RawData!$F:$F,"CH"&amp;$D301,RawData!$AF:$AF,$F301))</f>
        <v>1268.5999999999999</v>
      </c>
      <c r="H301">
        <f>IF(COUNTIFS(RawData!$E:$E,$E301,RawData!$F:$F,"CH"&amp;$D301,RawData!$AF:$AF,$F301)=0,"",SUMIFS(RawData!$T:$T,RawData!$E:$E,$E301,RawData!$F:$F,"CH"&amp;$D301,RawData!$AF:$AF,$F301))</f>
        <v>60.73</v>
      </c>
      <c r="I301">
        <f>IF(COUNTIFS(RawData!$E:$E,$E301,RawData!$F:$F,"CH"&amp;$D301,RawData!$AF:$AF,$F301)=0,"",SUMIFS(RawData!$Z:$Z,RawData!$E:$E,$E301,RawData!$F:$F,"CH"&amp;$D301,RawData!$AF:$AF,$F301))</f>
        <v>5.01</v>
      </c>
      <c r="J301">
        <f>IF(COUNTIFS(RawData!$E:$E,$E301,RawData!$F:$F,"CH"&amp;$D301,RawData!$AF:$AF,$F301)=0,"",SUMIFS(RawData!$AA:$AA,RawData!$E:$E,$E301,RawData!$F:$F,"CH"&amp;$D301,RawData!$AF:$AF,$F301))</f>
        <v>1.48</v>
      </c>
      <c r="K301">
        <f t="shared" si="19"/>
        <v>1.999999999998181E-2</v>
      </c>
    </row>
    <row r="302" spans="1:11" x14ac:dyDescent="0.3">
      <c r="A302" t="s">
        <v>62</v>
      </c>
      <c r="B302" t="str">
        <f>RawData!A302</f>
        <v>48226H40040</v>
      </c>
      <c r="C302" t="str">
        <f>IF(RawData!$B$2="","",RawData!$B$2)</f>
        <v>A2026100620533560886</v>
      </c>
      <c r="D302">
        <f t="shared" si="16"/>
        <v>1</v>
      </c>
      <c r="E302">
        <f t="shared" si="17"/>
        <v>5</v>
      </c>
      <c r="F302" s="2">
        <f t="shared" si="18"/>
        <v>170</v>
      </c>
      <c r="G302">
        <f>IF(COUNTIFS(RawData!$E:$E,$E302,RawData!$F:$F,"CH"&amp;$D302,RawData!$AF:$AF,$F302)=0,"",SUMIFS(RawData!$P:$P,RawData!$E:$E,$E302,RawData!$F:$F,"CH"&amp;$D302,RawData!$AF:$AF,$F302))</f>
        <v>1268.6199999999999</v>
      </c>
      <c r="H302">
        <f>IF(COUNTIFS(RawData!$E:$E,$E302,RawData!$F:$F,"CH"&amp;$D302,RawData!$AF:$AF,$F302)=0,"",SUMIFS(RawData!$T:$T,RawData!$E:$E,$E302,RawData!$F:$F,"CH"&amp;$D302,RawData!$AF:$AF,$F302))</f>
        <v>60.86</v>
      </c>
      <c r="I302">
        <f>IF(COUNTIFS(RawData!$E:$E,$E302,RawData!$F:$F,"CH"&amp;$D302,RawData!$AF:$AF,$F302)=0,"",SUMIFS(RawData!$Z:$Z,RawData!$E:$E,$E302,RawData!$F:$F,"CH"&amp;$D302,RawData!$AF:$AF,$F302))</f>
        <v>4.99</v>
      </c>
      <c r="J302">
        <f>IF(COUNTIFS(RawData!$E:$E,$E302,RawData!$F:$F,"CH"&amp;$D302,RawData!$AF:$AF,$F302)=0,"",SUMIFS(RawData!$AA:$AA,RawData!$E:$E,$E302,RawData!$F:$F,"CH"&amp;$D302,RawData!$AF:$AF,$F302))</f>
        <v>1.54</v>
      </c>
      <c r="K302">
        <f t="shared" si="19"/>
        <v>1.999999999998181E-2</v>
      </c>
    </row>
    <row r="303" spans="1:11" x14ac:dyDescent="0.3">
      <c r="A303" t="s">
        <v>62</v>
      </c>
      <c r="B303" t="str">
        <f>RawData!A303</f>
        <v>48226H40040</v>
      </c>
      <c r="C303" t="str">
        <f>IF(RawData!$B$2="","",RawData!$B$2)</f>
        <v>A2026100620533560886</v>
      </c>
      <c r="D303">
        <f t="shared" si="16"/>
        <v>1</v>
      </c>
      <c r="E303">
        <f t="shared" si="17"/>
        <v>5</v>
      </c>
      <c r="F303" s="2">
        <f t="shared" si="18"/>
        <v>180</v>
      </c>
      <c r="G303">
        <f>IF(COUNTIFS(RawData!$E:$E,$E303,RawData!$F:$F,"CH"&amp;$D303,RawData!$AF:$AF,$F303)=0,"",SUMIFS(RawData!$P:$P,RawData!$E:$E,$E303,RawData!$F:$F,"CH"&amp;$D303,RawData!$AF:$AF,$F303))</f>
        <v>1268.6600000000001</v>
      </c>
      <c r="H303">
        <f>IF(COUNTIFS(RawData!$E:$E,$E303,RawData!$F:$F,"CH"&amp;$D303,RawData!$AF:$AF,$F303)=0,"",SUMIFS(RawData!$T:$T,RawData!$E:$E,$E303,RawData!$F:$F,"CH"&amp;$D303,RawData!$AF:$AF,$F303))</f>
        <v>60.97</v>
      </c>
      <c r="I303">
        <f>IF(COUNTIFS(RawData!$E:$E,$E303,RawData!$F:$F,"CH"&amp;$D303,RawData!$AF:$AF,$F303)=0,"",SUMIFS(RawData!$Z:$Z,RawData!$E:$E,$E303,RawData!$F:$F,"CH"&amp;$D303,RawData!$AF:$AF,$F303))</f>
        <v>5.0199999999999996</v>
      </c>
      <c r="J303">
        <f>IF(COUNTIFS(RawData!$E:$E,$E303,RawData!$F:$F,"CH"&amp;$D303,RawData!$AF:$AF,$F303)=0,"",SUMIFS(RawData!$AA:$AA,RawData!$E:$E,$E303,RawData!$F:$F,"CH"&amp;$D303,RawData!$AF:$AF,$F303))</f>
        <v>1.61</v>
      </c>
      <c r="K303">
        <f t="shared" si="19"/>
        <v>4.0000000000190994E-2</v>
      </c>
    </row>
    <row r="304" spans="1:11" x14ac:dyDescent="0.3">
      <c r="A304" t="s">
        <v>62</v>
      </c>
      <c r="B304" t="str">
        <f>RawData!A304</f>
        <v>48226H40040</v>
      </c>
      <c r="C304" t="str">
        <f>IF(RawData!$B$2="","",RawData!$B$2)</f>
        <v>A2026100620533560886</v>
      </c>
      <c r="D304">
        <f t="shared" si="16"/>
        <v>1</v>
      </c>
      <c r="E304">
        <f t="shared" si="17"/>
        <v>5</v>
      </c>
      <c r="F304" s="2">
        <f t="shared" si="18"/>
        <v>190</v>
      </c>
      <c r="G304">
        <f>IF(COUNTIFS(RawData!$E:$E,$E304,RawData!$F:$F,"CH"&amp;$D304,RawData!$AF:$AF,$F304)=0,"",SUMIFS(RawData!$P:$P,RawData!$E:$E,$E304,RawData!$F:$F,"CH"&amp;$D304,RawData!$AF:$AF,$F304))</f>
        <v>1268.6600000000001</v>
      </c>
      <c r="H304">
        <f>IF(COUNTIFS(RawData!$E:$E,$E304,RawData!$F:$F,"CH"&amp;$D304,RawData!$AF:$AF,$F304)=0,"",SUMIFS(RawData!$T:$T,RawData!$E:$E,$E304,RawData!$F:$F,"CH"&amp;$D304,RawData!$AF:$AF,$F304))</f>
        <v>61.19</v>
      </c>
      <c r="I304">
        <f>IF(COUNTIFS(RawData!$E:$E,$E304,RawData!$F:$F,"CH"&amp;$D304,RawData!$AF:$AF,$F304)=0,"",SUMIFS(RawData!$Z:$Z,RawData!$E:$E,$E304,RawData!$F:$F,"CH"&amp;$D304,RawData!$AF:$AF,$F304))</f>
        <v>5.01</v>
      </c>
      <c r="J304">
        <f>IF(COUNTIFS(RawData!$E:$E,$E304,RawData!$F:$F,"CH"&amp;$D304,RawData!$AF:$AF,$F304)=0,"",SUMIFS(RawData!$AA:$AA,RawData!$E:$E,$E304,RawData!$F:$F,"CH"&amp;$D304,RawData!$AF:$AF,$F304))</f>
        <v>1.66</v>
      </c>
      <c r="K304">
        <f t="shared" si="19"/>
        <v>0</v>
      </c>
    </row>
    <row r="305" spans="1:11" x14ac:dyDescent="0.3">
      <c r="A305" t="s">
        <v>62</v>
      </c>
      <c r="B305" t="str">
        <f>RawData!A305</f>
        <v>48226H40040</v>
      </c>
      <c r="C305" t="str">
        <f>IF(RawData!$B$2="","",RawData!$B$2)</f>
        <v>A2026100620533560886</v>
      </c>
      <c r="D305">
        <f t="shared" si="16"/>
        <v>1</v>
      </c>
      <c r="E305">
        <f t="shared" si="17"/>
        <v>5</v>
      </c>
      <c r="F305" s="2">
        <f t="shared" si="18"/>
        <v>200</v>
      </c>
      <c r="G305">
        <f>IF(COUNTIFS(RawData!$E:$E,$E305,RawData!$F:$F,"CH"&amp;$D305,RawData!$AF:$AF,$F305)=0,"",SUMIFS(RawData!$P:$P,RawData!$E:$E,$E305,RawData!$F:$F,"CH"&amp;$D305,RawData!$AF:$AF,$F305))</f>
        <v>1268.68</v>
      </c>
      <c r="H305">
        <f>IF(COUNTIFS(RawData!$E:$E,$E305,RawData!$F:$F,"CH"&amp;$D305,RawData!$AF:$AF,$F305)=0,"",SUMIFS(RawData!$T:$T,RawData!$E:$E,$E305,RawData!$F:$F,"CH"&amp;$D305,RawData!$AF:$AF,$F305))</f>
        <v>61.21</v>
      </c>
      <c r="I305">
        <f>IF(COUNTIFS(RawData!$E:$E,$E305,RawData!$F:$F,"CH"&amp;$D305,RawData!$AF:$AF,$F305)=0,"",SUMIFS(RawData!$Z:$Z,RawData!$E:$E,$E305,RawData!$F:$F,"CH"&amp;$D305,RawData!$AF:$AF,$F305))</f>
        <v>5.01</v>
      </c>
      <c r="J305">
        <f>IF(COUNTIFS(RawData!$E:$E,$E305,RawData!$F:$F,"CH"&amp;$D305,RawData!$AF:$AF,$F305)=0,"",SUMIFS(RawData!$AA:$AA,RawData!$E:$E,$E305,RawData!$F:$F,"CH"&amp;$D305,RawData!$AF:$AF,$F305))</f>
        <v>1.71</v>
      </c>
      <c r="K305">
        <f t="shared" si="19"/>
        <v>1.999999999998181E-2</v>
      </c>
    </row>
    <row r="306" spans="1:11" x14ac:dyDescent="0.3">
      <c r="A306" t="s">
        <v>62</v>
      </c>
      <c r="B306" t="str">
        <f>RawData!A306</f>
        <v>48226H40040</v>
      </c>
      <c r="C306" t="str">
        <f>IF(RawData!$B$2="","",RawData!$B$2)</f>
        <v>A2026100620533560886</v>
      </c>
      <c r="D306">
        <f t="shared" si="16"/>
        <v>1</v>
      </c>
      <c r="E306">
        <f t="shared" si="17"/>
        <v>5</v>
      </c>
      <c r="F306" s="2">
        <f t="shared" si="18"/>
        <v>210</v>
      </c>
      <c r="G306">
        <f>IF(COUNTIFS(RawData!$E:$E,$E306,RawData!$F:$F,"CH"&amp;$D306,RawData!$AF:$AF,$F306)=0,"",SUMIFS(RawData!$P:$P,RawData!$E:$E,$E306,RawData!$F:$F,"CH"&amp;$D306,RawData!$AF:$AF,$F306))</f>
        <v>1268.72</v>
      </c>
      <c r="H306">
        <f>IF(COUNTIFS(RawData!$E:$E,$E306,RawData!$F:$F,"CH"&amp;$D306,RawData!$AF:$AF,$F306)=0,"",SUMIFS(RawData!$T:$T,RawData!$E:$E,$E306,RawData!$F:$F,"CH"&amp;$D306,RawData!$AF:$AF,$F306))</f>
        <v>61.39</v>
      </c>
      <c r="I306">
        <f>IF(COUNTIFS(RawData!$E:$E,$E306,RawData!$F:$F,"CH"&amp;$D306,RawData!$AF:$AF,$F306)=0,"",SUMIFS(RawData!$Z:$Z,RawData!$E:$E,$E306,RawData!$F:$F,"CH"&amp;$D306,RawData!$AF:$AF,$F306))</f>
        <v>5.01</v>
      </c>
      <c r="J306">
        <f>IF(COUNTIFS(RawData!$E:$E,$E306,RawData!$F:$F,"CH"&amp;$D306,RawData!$AF:$AF,$F306)=0,"",SUMIFS(RawData!$AA:$AA,RawData!$E:$E,$E306,RawData!$F:$F,"CH"&amp;$D306,RawData!$AF:$AF,$F306))</f>
        <v>1.76</v>
      </c>
      <c r="K306">
        <f t="shared" si="19"/>
        <v>3.999999999996362E-2</v>
      </c>
    </row>
    <row r="307" spans="1:11" x14ac:dyDescent="0.3">
      <c r="A307" t="s">
        <v>62</v>
      </c>
      <c r="B307" t="str">
        <f>RawData!A307</f>
        <v>48226H40040</v>
      </c>
      <c r="C307" t="str">
        <f>IF(RawData!$B$2="","",RawData!$B$2)</f>
        <v>A2026100620533560886</v>
      </c>
      <c r="D307">
        <f t="shared" si="16"/>
        <v>1</v>
      </c>
      <c r="E307">
        <f t="shared" si="17"/>
        <v>5</v>
      </c>
      <c r="F307" s="2">
        <f t="shared" si="18"/>
        <v>220</v>
      </c>
      <c r="G307">
        <f>IF(COUNTIFS(RawData!$E:$E,$E307,RawData!$F:$F,"CH"&amp;$D307,RawData!$AF:$AF,$F307)=0,"",SUMIFS(RawData!$P:$P,RawData!$E:$E,$E307,RawData!$F:$F,"CH"&amp;$D307,RawData!$AF:$AF,$F307))</f>
        <v>1268.74</v>
      </c>
      <c r="H307">
        <f>IF(COUNTIFS(RawData!$E:$E,$E307,RawData!$F:$F,"CH"&amp;$D307,RawData!$AF:$AF,$F307)=0,"",SUMIFS(RawData!$T:$T,RawData!$E:$E,$E307,RawData!$F:$F,"CH"&amp;$D307,RawData!$AF:$AF,$F307))</f>
        <v>61.57</v>
      </c>
      <c r="I307">
        <f>IF(COUNTIFS(RawData!$E:$E,$E307,RawData!$F:$F,"CH"&amp;$D307,RawData!$AF:$AF,$F307)=0,"",SUMIFS(RawData!$Z:$Z,RawData!$E:$E,$E307,RawData!$F:$F,"CH"&amp;$D307,RawData!$AF:$AF,$F307))</f>
        <v>5.01</v>
      </c>
      <c r="J307">
        <f>IF(COUNTIFS(RawData!$E:$E,$E307,RawData!$F:$F,"CH"&amp;$D307,RawData!$AF:$AF,$F307)=0,"",SUMIFS(RawData!$AA:$AA,RawData!$E:$E,$E307,RawData!$F:$F,"CH"&amp;$D307,RawData!$AF:$AF,$F307))</f>
        <v>1.83</v>
      </c>
      <c r="K307">
        <f t="shared" si="19"/>
        <v>1.999999999998181E-2</v>
      </c>
    </row>
    <row r="308" spans="1:11" x14ac:dyDescent="0.3">
      <c r="A308" t="s">
        <v>62</v>
      </c>
      <c r="B308" t="str">
        <f>RawData!A308</f>
        <v>48226H40040</v>
      </c>
      <c r="C308" t="str">
        <f>IF(RawData!$B$2="","",RawData!$B$2)</f>
        <v>A2026100620533560886</v>
      </c>
      <c r="D308">
        <f t="shared" si="16"/>
        <v>1</v>
      </c>
      <c r="E308">
        <f t="shared" si="17"/>
        <v>5</v>
      </c>
      <c r="F308" s="2">
        <f t="shared" si="18"/>
        <v>230</v>
      </c>
      <c r="G308">
        <f>IF(COUNTIFS(RawData!$E:$E,$E308,RawData!$F:$F,"CH"&amp;$D308,RawData!$AF:$AF,$F308)=0,"",SUMIFS(RawData!$P:$P,RawData!$E:$E,$E308,RawData!$F:$F,"CH"&amp;$D308,RawData!$AF:$AF,$F308))</f>
        <v>1268.76</v>
      </c>
      <c r="H308">
        <f>IF(COUNTIFS(RawData!$E:$E,$E308,RawData!$F:$F,"CH"&amp;$D308,RawData!$AF:$AF,$F308)=0,"",SUMIFS(RawData!$T:$T,RawData!$E:$E,$E308,RawData!$F:$F,"CH"&amp;$D308,RawData!$AF:$AF,$F308))</f>
        <v>61.61</v>
      </c>
      <c r="I308">
        <f>IF(COUNTIFS(RawData!$E:$E,$E308,RawData!$F:$F,"CH"&amp;$D308,RawData!$AF:$AF,$F308)=0,"",SUMIFS(RawData!$Z:$Z,RawData!$E:$E,$E308,RawData!$F:$F,"CH"&amp;$D308,RawData!$AF:$AF,$F308))</f>
        <v>5</v>
      </c>
      <c r="J308">
        <f>IF(COUNTIFS(RawData!$E:$E,$E308,RawData!$F:$F,"CH"&amp;$D308,RawData!$AF:$AF,$F308)=0,"",SUMIFS(RawData!$AA:$AA,RawData!$E:$E,$E308,RawData!$F:$F,"CH"&amp;$D308,RawData!$AF:$AF,$F308))</f>
        <v>1.86</v>
      </c>
      <c r="K308">
        <f t="shared" si="19"/>
        <v>1.999999999998181E-2</v>
      </c>
    </row>
    <row r="309" spans="1:11" x14ac:dyDescent="0.3">
      <c r="A309" t="s">
        <v>62</v>
      </c>
      <c r="B309" t="str">
        <f>RawData!A309</f>
        <v>48226H40040</v>
      </c>
      <c r="C309" t="str">
        <f>IF(RawData!$B$2="","",RawData!$B$2)</f>
        <v>A2026100620533560886</v>
      </c>
      <c r="D309">
        <f t="shared" si="16"/>
        <v>1</v>
      </c>
      <c r="E309">
        <f t="shared" si="17"/>
        <v>5</v>
      </c>
      <c r="F309" s="2">
        <f t="shared" si="18"/>
        <v>240</v>
      </c>
      <c r="G309">
        <f>IF(COUNTIFS(RawData!$E:$E,$E309,RawData!$F:$F,"CH"&amp;$D309,RawData!$AF:$AF,$F309)=0,"",SUMIFS(RawData!$P:$P,RawData!$E:$E,$E309,RawData!$F:$F,"CH"&amp;$D309,RawData!$AF:$AF,$F309))</f>
        <v>1268.78</v>
      </c>
      <c r="H309">
        <f>IF(COUNTIFS(RawData!$E:$E,$E309,RawData!$F:$F,"CH"&amp;$D309,RawData!$AF:$AF,$F309)=0,"",SUMIFS(RawData!$T:$T,RawData!$E:$E,$E309,RawData!$F:$F,"CH"&amp;$D309,RawData!$AF:$AF,$F309))</f>
        <v>61.77</v>
      </c>
      <c r="I309">
        <f>IF(COUNTIFS(RawData!$E:$E,$E309,RawData!$F:$F,"CH"&amp;$D309,RawData!$AF:$AF,$F309)=0,"",SUMIFS(RawData!$Z:$Z,RawData!$E:$E,$E309,RawData!$F:$F,"CH"&amp;$D309,RawData!$AF:$AF,$F309))</f>
        <v>5.01</v>
      </c>
      <c r="J309">
        <f>IF(COUNTIFS(RawData!$E:$E,$E309,RawData!$F:$F,"CH"&amp;$D309,RawData!$AF:$AF,$F309)=0,"",SUMIFS(RawData!$AA:$AA,RawData!$E:$E,$E309,RawData!$F:$F,"CH"&amp;$D309,RawData!$AF:$AF,$F309))</f>
        <v>1.96</v>
      </c>
      <c r="K309">
        <f t="shared" si="19"/>
        <v>1.999999999998181E-2</v>
      </c>
    </row>
    <row r="310" spans="1:11" x14ac:dyDescent="0.3">
      <c r="A310" t="s">
        <v>62</v>
      </c>
      <c r="B310" t="str">
        <f>RawData!A310</f>
        <v>48226H40040</v>
      </c>
      <c r="C310" t="str">
        <f>IF(RawData!$B$2="","",RawData!$B$2)</f>
        <v>A2026100620533560886</v>
      </c>
      <c r="D310">
        <f t="shared" si="16"/>
        <v>1</v>
      </c>
      <c r="E310">
        <f t="shared" si="17"/>
        <v>5</v>
      </c>
      <c r="F310" s="2">
        <f t="shared" si="18"/>
        <v>250</v>
      </c>
      <c r="G310">
        <f>IF(COUNTIFS(RawData!$E:$E,$E310,RawData!$F:$F,"CH"&amp;$D310,RawData!$AF:$AF,$F310)=0,"",SUMIFS(RawData!$P:$P,RawData!$E:$E,$E310,RawData!$F:$F,"CH"&amp;$D310,RawData!$AF:$AF,$F310))</f>
        <v>1268.8</v>
      </c>
      <c r="H310">
        <f>IF(COUNTIFS(RawData!$E:$E,$E310,RawData!$F:$F,"CH"&amp;$D310,RawData!$AF:$AF,$F310)=0,"",SUMIFS(RawData!$T:$T,RawData!$E:$E,$E310,RawData!$F:$F,"CH"&amp;$D310,RawData!$AF:$AF,$F310))</f>
        <v>61.86</v>
      </c>
      <c r="I310">
        <f>IF(COUNTIFS(RawData!$E:$E,$E310,RawData!$F:$F,"CH"&amp;$D310,RawData!$AF:$AF,$F310)=0,"",SUMIFS(RawData!$Z:$Z,RawData!$E:$E,$E310,RawData!$F:$F,"CH"&amp;$D310,RawData!$AF:$AF,$F310))</f>
        <v>5.01</v>
      </c>
      <c r="J310">
        <f>IF(COUNTIFS(RawData!$E:$E,$E310,RawData!$F:$F,"CH"&amp;$D310,RawData!$AF:$AF,$F310)=0,"",SUMIFS(RawData!$AA:$AA,RawData!$E:$E,$E310,RawData!$F:$F,"CH"&amp;$D310,RawData!$AF:$AF,$F310))</f>
        <v>2.0099999999999998</v>
      </c>
      <c r="K310">
        <f t="shared" si="19"/>
        <v>1.999999999998181E-2</v>
      </c>
    </row>
    <row r="311" spans="1:11" x14ac:dyDescent="0.3">
      <c r="A311" t="s">
        <v>62</v>
      </c>
      <c r="B311" t="str">
        <f>RawData!A311</f>
        <v>48226H40040</v>
      </c>
      <c r="C311" t="str">
        <f>IF(RawData!$B$2="","",RawData!$B$2)</f>
        <v>A2026100620533560886</v>
      </c>
      <c r="D311">
        <f t="shared" si="16"/>
        <v>1</v>
      </c>
      <c r="E311">
        <f t="shared" si="17"/>
        <v>5</v>
      </c>
      <c r="F311" s="2">
        <f t="shared" si="18"/>
        <v>260</v>
      </c>
      <c r="G311">
        <f>IF(COUNTIFS(RawData!$E:$E,$E311,RawData!$F:$F,"CH"&amp;$D311,RawData!$AF:$AF,$F311)=0,"",SUMIFS(RawData!$P:$P,RawData!$E:$E,$E311,RawData!$F:$F,"CH"&amp;$D311,RawData!$AF:$AF,$F311))</f>
        <v>1268.8399999999999</v>
      </c>
      <c r="H311">
        <f>IF(COUNTIFS(RawData!$E:$E,$E311,RawData!$F:$F,"CH"&amp;$D311,RawData!$AF:$AF,$F311)=0,"",SUMIFS(RawData!$T:$T,RawData!$E:$E,$E311,RawData!$F:$F,"CH"&amp;$D311,RawData!$AF:$AF,$F311))</f>
        <v>61.91</v>
      </c>
      <c r="I311">
        <f>IF(COUNTIFS(RawData!$E:$E,$E311,RawData!$F:$F,"CH"&amp;$D311,RawData!$AF:$AF,$F311)=0,"",SUMIFS(RawData!$Z:$Z,RawData!$E:$E,$E311,RawData!$F:$F,"CH"&amp;$D311,RawData!$AF:$AF,$F311))</f>
        <v>5</v>
      </c>
      <c r="J311">
        <f>IF(COUNTIFS(RawData!$E:$E,$E311,RawData!$F:$F,"CH"&amp;$D311,RawData!$AF:$AF,$F311)=0,"",SUMIFS(RawData!$AA:$AA,RawData!$E:$E,$E311,RawData!$F:$F,"CH"&amp;$D311,RawData!$AF:$AF,$F311))</f>
        <v>2.0499999999999998</v>
      </c>
      <c r="K311">
        <f t="shared" si="19"/>
        <v>3.999999999996362E-2</v>
      </c>
    </row>
    <row r="312" spans="1:11" x14ac:dyDescent="0.3">
      <c r="A312" t="s">
        <v>62</v>
      </c>
      <c r="B312" t="str">
        <f>RawData!A312</f>
        <v>48226H40040</v>
      </c>
      <c r="C312" t="str">
        <f>IF(RawData!$B$2="","",RawData!$B$2)</f>
        <v>A2026100620533560886</v>
      </c>
      <c r="D312">
        <f t="shared" si="16"/>
        <v>1</v>
      </c>
      <c r="E312">
        <f t="shared" si="17"/>
        <v>5</v>
      </c>
      <c r="F312" s="2">
        <f t="shared" si="18"/>
        <v>270</v>
      </c>
      <c r="G312">
        <f>IF(COUNTIFS(RawData!$E:$E,$E312,RawData!$F:$F,"CH"&amp;$D312,RawData!$AF:$AF,$F312)=0,"",SUMIFS(RawData!$P:$P,RawData!$E:$E,$E312,RawData!$F:$F,"CH"&amp;$D312,RawData!$AF:$AF,$F312))</f>
        <v>1268.8800000000001</v>
      </c>
      <c r="H312">
        <f>IF(COUNTIFS(RawData!$E:$E,$E312,RawData!$F:$F,"CH"&amp;$D312,RawData!$AF:$AF,$F312)=0,"",SUMIFS(RawData!$T:$T,RawData!$E:$E,$E312,RawData!$F:$F,"CH"&amp;$D312,RawData!$AF:$AF,$F312))</f>
        <v>61.92</v>
      </c>
      <c r="I312">
        <f>IF(COUNTIFS(RawData!$E:$E,$E312,RawData!$F:$F,"CH"&amp;$D312,RawData!$AF:$AF,$F312)=0,"",SUMIFS(RawData!$Z:$Z,RawData!$E:$E,$E312,RawData!$F:$F,"CH"&amp;$D312,RawData!$AF:$AF,$F312))</f>
        <v>5.04</v>
      </c>
      <c r="J312">
        <f>IF(COUNTIFS(RawData!$E:$E,$E312,RawData!$F:$F,"CH"&amp;$D312,RawData!$AF:$AF,$F312)=0,"",SUMIFS(RawData!$AA:$AA,RawData!$E:$E,$E312,RawData!$F:$F,"CH"&amp;$D312,RawData!$AF:$AF,$F312))</f>
        <v>2.16</v>
      </c>
      <c r="K312">
        <f t="shared" si="19"/>
        <v>4.0000000000190994E-2</v>
      </c>
    </row>
    <row r="313" spans="1:11" x14ac:dyDescent="0.3">
      <c r="A313" t="s">
        <v>62</v>
      </c>
      <c r="B313" t="str">
        <f>RawData!A313</f>
        <v>48226H40040</v>
      </c>
      <c r="C313" t="str">
        <f>IF(RawData!$B$2="","",RawData!$B$2)</f>
        <v>A2026100620533560886</v>
      </c>
      <c r="D313">
        <f t="shared" si="16"/>
        <v>1</v>
      </c>
      <c r="E313">
        <f t="shared" si="17"/>
        <v>5</v>
      </c>
      <c r="F313" s="2">
        <f t="shared" si="18"/>
        <v>280</v>
      </c>
      <c r="G313">
        <f>IF(COUNTIFS(RawData!$E:$E,$E313,RawData!$F:$F,"CH"&amp;$D313,RawData!$AF:$AF,$F313)=0,"",SUMIFS(RawData!$P:$P,RawData!$E:$E,$E313,RawData!$F:$F,"CH"&amp;$D313,RawData!$AF:$AF,$F313))</f>
        <v>1268.9000000000001</v>
      </c>
      <c r="H313">
        <f>IF(COUNTIFS(RawData!$E:$E,$E313,RawData!$F:$F,"CH"&amp;$D313,RawData!$AF:$AF,$F313)=0,"",SUMIFS(RawData!$T:$T,RawData!$E:$E,$E313,RawData!$F:$F,"CH"&amp;$D313,RawData!$AF:$AF,$F313))</f>
        <v>62.07</v>
      </c>
      <c r="I313">
        <f>IF(COUNTIFS(RawData!$E:$E,$E313,RawData!$F:$F,"CH"&amp;$D313,RawData!$AF:$AF,$F313)=0,"",SUMIFS(RawData!$Z:$Z,RawData!$E:$E,$E313,RawData!$F:$F,"CH"&amp;$D313,RawData!$AF:$AF,$F313))</f>
        <v>5</v>
      </c>
      <c r="J313">
        <f>IF(COUNTIFS(RawData!$E:$E,$E313,RawData!$F:$F,"CH"&amp;$D313,RawData!$AF:$AF,$F313)=0,"",SUMIFS(RawData!$AA:$AA,RawData!$E:$E,$E313,RawData!$F:$F,"CH"&amp;$D313,RawData!$AF:$AF,$F313))</f>
        <v>2.16</v>
      </c>
      <c r="K313">
        <f t="shared" si="19"/>
        <v>1.999999999998181E-2</v>
      </c>
    </row>
    <row r="314" spans="1:11" x14ac:dyDescent="0.3">
      <c r="A314" t="s">
        <v>62</v>
      </c>
      <c r="B314" t="str">
        <f>RawData!A314</f>
        <v>48226H40040</v>
      </c>
      <c r="C314" t="str">
        <f>IF(RawData!$B$2="","",RawData!$B$2)</f>
        <v>A2026100620533560886</v>
      </c>
      <c r="D314">
        <f t="shared" si="16"/>
        <v>1</v>
      </c>
      <c r="E314">
        <f t="shared" si="17"/>
        <v>5</v>
      </c>
      <c r="F314" s="2">
        <f t="shared" si="18"/>
        <v>290</v>
      </c>
      <c r="G314">
        <f>IF(COUNTIFS(RawData!$E:$E,$E314,RawData!$F:$F,"CH"&amp;$D314,RawData!$AF:$AF,$F314)=0,"",SUMIFS(RawData!$P:$P,RawData!$E:$E,$E314,RawData!$F:$F,"CH"&amp;$D314,RawData!$AF:$AF,$F314))</f>
        <v>1268.92</v>
      </c>
      <c r="H314">
        <f>IF(COUNTIFS(RawData!$E:$E,$E314,RawData!$F:$F,"CH"&amp;$D314,RawData!$AF:$AF,$F314)=0,"",SUMIFS(RawData!$T:$T,RawData!$E:$E,$E314,RawData!$F:$F,"CH"&amp;$D314,RawData!$AF:$AF,$F314))</f>
        <v>62.16</v>
      </c>
      <c r="I314">
        <f>IF(COUNTIFS(RawData!$E:$E,$E314,RawData!$F:$F,"CH"&amp;$D314,RawData!$AF:$AF,$F314)=0,"",SUMIFS(RawData!$Z:$Z,RawData!$E:$E,$E314,RawData!$F:$F,"CH"&amp;$D314,RawData!$AF:$AF,$F314))</f>
        <v>5.0199999999999996</v>
      </c>
      <c r="J314">
        <f>IF(COUNTIFS(RawData!$E:$E,$E314,RawData!$F:$F,"CH"&amp;$D314,RawData!$AF:$AF,$F314)=0,"",SUMIFS(RawData!$AA:$AA,RawData!$E:$E,$E314,RawData!$F:$F,"CH"&amp;$D314,RawData!$AF:$AF,$F314))</f>
        <v>2.25</v>
      </c>
      <c r="K314">
        <f t="shared" si="19"/>
        <v>1.999999999998181E-2</v>
      </c>
    </row>
    <row r="315" spans="1:11" x14ac:dyDescent="0.3">
      <c r="A315" t="s">
        <v>62</v>
      </c>
      <c r="B315" t="str">
        <f>RawData!A315</f>
        <v>48226H40040</v>
      </c>
      <c r="C315" t="str">
        <f>IF(RawData!$B$2="","",RawData!$B$2)</f>
        <v>A2026100620533560886</v>
      </c>
      <c r="D315">
        <f t="shared" si="16"/>
        <v>1</v>
      </c>
      <c r="E315">
        <f t="shared" si="17"/>
        <v>5</v>
      </c>
      <c r="F315" s="2">
        <f t="shared" si="18"/>
        <v>300</v>
      </c>
      <c r="G315">
        <f>IF(COUNTIFS(RawData!$E:$E,$E315,RawData!$F:$F,"CH"&amp;$D315,RawData!$AF:$AF,$F315)=0,"",SUMIFS(RawData!$P:$P,RawData!$E:$E,$E315,RawData!$F:$F,"CH"&amp;$D315,RawData!$AF:$AF,$F315))</f>
        <v>1268.94</v>
      </c>
      <c r="H315">
        <f>IF(COUNTIFS(RawData!$E:$E,$E315,RawData!$F:$F,"CH"&amp;$D315,RawData!$AF:$AF,$F315)=0,"",SUMIFS(RawData!$T:$T,RawData!$E:$E,$E315,RawData!$F:$F,"CH"&amp;$D315,RawData!$AF:$AF,$F315))</f>
        <v>62.21</v>
      </c>
      <c r="I315">
        <f>IF(COUNTIFS(RawData!$E:$E,$E315,RawData!$F:$F,"CH"&amp;$D315,RawData!$AF:$AF,$F315)=0,"",SUMIFS(RawData!$Z:$Z,RawData!$E:$E,$E315,RawData!$F:$F,"CH"&amp;$D315,RawData!$AF:$AF,$F315))</f>
        <v>4.99</v>
      </c>
      <c r="J315">
        <f>IF(COUNTIFS(RawData!$E:$E,$E315,RawData!$F:$F,"CH"&amp;$D315,RawData!$AF:$AF,$F315)=0,"",SUMIFS(RawData!$AA:$AA,RawData!$E:$E,$E315,RawData!$F:$F,"CH"&amp;$D315,RawData!$AF:$AF,$F315))</f>
        <v>2.23</v>
      </c>
      <c r="K315">
        <f t="shared" si="19"/>
        <v>1.999999999998181E-2</v>
      </c>
    </row>
    <row r="316" spans="1:11" x14ac:dyDescent="0.3">
      <c r="A316" t="s">
        <v>62</v>
      </c>
      <c r="B316" t="str">
        <f>RawData!A316</f>
        <v>48226H40040</v>
      </c>
      <c r="C316" t="str">
        <f>IF(RawData!$B$2="","",RawData!$B$2)</f>
        <v>A2026100620533560886</v>
      </c>
      <c r="D316">
        <f t="shared" si="16"/>
        <v>1</v>
      </c>
      <c r="E316">
        <f t="shared" si="17"/>
        <v>5</v>
      </c>
      <c r="F316" s="2">
        <f t="shared" si="18"/>
        <v>310</v>
      </c>
      <c r="G316">
        <f>IF(COUNTIFS(RawData!$E:$E,$E316,RawData!$F:$F,"CH"&amp;$D316,RawData!$AF:$AF,$F316)=0,"",SUMIFS(RawData!$P:$P,RawData!$E:$E,$E316,RawData!$F:$F,"CH"&amp;$D316,RawData!$AF:$AF,$F316))</f>
        <v>1268.98</v>
      </c>
      <c r="H316">
        <f>IF(COUNTIFS(RawData!$E:$E,$E316,RawData!$F:$F,"CH"&amp;$D316,RawData!$AF:$AF,$F316)=0,"",SUMIFS(RawData!$T:$T,RawData!$E:$E,$E316,RawData!$F:$F,"CH"&amp;$D316,RawData!$AF:$AF,$F316))</f>
        <v>62.22</v>
      </c>
      <c r="I316">
        <f>IF(COUNTIFS(RawData!$E:$E,$E316,RawData!$F:$F,"CH"&amp;$D316,RawData!$AF:$AF,$F316)=0,"",SUMIFS(RawData!$Z:$Z,RawData!$E:$E,$E316,RawData!$F:$F,"CH"&amp;$D316,RawData!$AF:$AF,$F316))</f>
        <v>5.01</v>
      </c>
      <c r="J316">
        <f>IF(COUNTIFS(RawData!$E:$E,$E316,RawData!$F:$F,"CH"&amp;$D316,RawData!$AF:$AF,$F316)=0,"",SUMIFS(RawData!$AA:$AA,RawData!$E:$E,$E316,RawData!$F:$F,"CH"&amp;$D316,RawData!$AF:$AF,$F316))</f>
        <v>2.33</v>
      </c>
      <c r="K316">
        <f t="shared" si="19"/>
        <v>3.999999999996362E-2</v>
      </c>
    </row>
    <row r="317" spans="1:11" x14ac:dyDescent="0.3">
      <c r="A317" t="s">
        <v>62</v>
      </c>
      <c r="B317" t="str">
        <f>RawData!A317</f>
        <v>48226H40040</v>
      </c>
      <c r="C317" t="str">
        <f>IF(RawData!$B$2="","",RawData!$B$2)</f>
        <v>A2026100620533560886</v>
      </c>
      <c r="D317">
        <f t="shared" si="16"/>
        <v>1</v>
      </c>
      <c r="E317">
        <f t="shared" si="17"/>
        <v>5</v>
      </c>
      <c r="F317" s="2">
        <f t="shared" si="18"/>
        <v>320</v>
      </c>
      <c r="G317">
        <f>IF(COUNTIFS(RawData!$E:$E,$E317,RawData!$F:$F,"CH"&amp;$D317,RawData!$AF:$AF,$F317)=0,"",SUMIFS(RawData!$P:$P,RawData!$E:$E,$E317,RawData!$F:$F,"CH"&amp;$D317,RawData!$AF:$AF,$F317))</f>
        <v>1269.02</v>
      </c>
      <c r="H317">
        <f>IF(COUNTIFS(RawData!$E:$E,$E317,RawData!$F:$F,"CH"&amp;$D317,RawData!$AF:$AF,$F317)=0,"",SUMIFS(RawData!$T:$T,RawData!$E:$E,$E317,RawData!$F:$F,"CH"&amp;$D317,RawData!$AF:$AF,$F317))</f>
        <v>62.24</v>
      </c>
      <c r="I317">
        <f>IF(COUNTIFS(RawData!$E:$E,$E317,RawData!$F:$F,"CH"&amp;$D317,RawData!$AF:$AF,$F317)=0,"",SUMIFS(RawData!$Z:$Z,RawData!$E:$E,$E317,RawData!$F:$F,"CH"&amp;$D317,RawData!$AF:$AF,$F317))</f>
        <v>5.01</v>
      </c>
      <c r="J317">
        <f>IF(COUNTIFS(RawData!$E:$E,$E317,RawData!$F:$F,"CH"&amp;$D317,RawData!$AF:$AF,$F317)=0,"",SUMIFS(RawData!$AA:$AA,RawData!$E:$E,$E317,RawData!$F:$F,"CH"&amp;$D317,RawData!$AF:$AF,$F317))</f>
        <v>2.38</v>
      </c>
      <c r="K317">
        <f t="shared" si="19"/>
        <v>3.999999999996362E-2</v>
      </c>
    </row>
    <row r="318" spans="1:11" x14ac:dyDescent="0.3">
      <c r="A318" t="s">
        <v>62</v>
      </c>
      <c r="B318" t="str">
        <f>RawData!A318</f>
        <v>48226H40040</v>
      </c>
      <c r="C318" t="str">
        <f>IF(RawData!$B$2="","",RawData!$B$2)</f>
        <v>A2026100620533560886</v>
      </c>
      <c r="D318">
        <f t="shared" si="16"/>
        <v>1</v>
      </c>
      <c r="E318">
        <f t="shared" si="17"/>
        <v>5</v>
      </c>
      <c r="F318" s="2">
        <f t="shared" si="18"/>
        <v>330</v>
      </c>
      <c r="G318">
        <f>IF(COUNTIFS(RawData!$E:$E,$E318,RawData!$F:$F,"CH"&amp;$D318,RawData!$AF:$AF,$F318)=0,"",SUMIFS(RawData!$P:$P,RawData!$E:$E,$E318,RawData!$F:$F,"CH"&amp;$D318,RawData!$AF:$AF,$F318))</f>
        <v>1269.02</v>
      </c>
      <c r="H318">
        <f>IF(COUNTIFS(RawData!$E:$E,$E318,RawData!$F:$F,"CH"&amp;$D318,RawData!$AF:$AF,$F318)=0,"",SUMIFS(RawData!$T:$T,RawData!$E:$E,$E318,RawData!$F:$F,"CH"&amp;$D318,RawData!$AF:$AF,$F318))</f>
        <v>62.37</v>
      </c>
      <c r="I318">
        <f>IF(COUNTIFS(RawData!$E:$E,$E318,RawData!$F:$F,"CH"&amp;$D318,RawData!$AF:$AF,$F318)=0,"",SUMIFS(RawData!$Z:$Z,RawData!$E:$E,$E318,RawData!$F:$F,"CH"&amp;$D318,RawData!$AF:$AF,$F318))</f>
        <v>4.99</v>
      </c>
      <c r="J318">
        <f>IF(COUNTIFS(RawData!$E:$E,$E318,RawData!$F:$F,"CH"&amp;$D318,RawData!$AF:$AF,$F318)=0,"",SUMIFS(RawData!$AA:$AA,RawData!$E:$E,$E318,RawData!$F:$F,"CH"&amp;$D318,RawData!$AF:$AF,$F318))</f>
        <v>2.4300000000000002</v>
      </c>
      <c r="K318">
        <f t="shared" si="19"/>
        <v>0</v>
      </c>
    </row>
    <row r="319" spans="1:11" x14ac:dyDescent="0.3">
      <c r="A319" t="s">
        <v>62</v>
      </c>
      <c r="B319" t="str">
        <f>RawData!A319</f>
        <v>48226H40040</v>
      </c>
      <c r="C319" t="str">
        <f>IF(RawData!$B$2="","",RawData!$B$2)</f>
        <v>A2026100620533560886</v>
      </c>
      <c r="D319">
        <f t="shared" si="16"/>
        <v>1</v>
      </c>
      <c r="E319">
        <f t="shared" si="17"/>
        <v>5</v>
      </c>
      <c r="F319" s="2">
        <f t="shared" si="18"/>
        <v>340</v>
      </c>
      <c r="G319">
        <f>IF(COUNTIFS(RawData!$E:$E,$E319,RawData!$F:$F,"CH"&amp;$D319,RawData!$AF:$AF,$F319)=0,"",SUMIFS(RawData!$P:$P,RawData!$E:$E,$E319,RawData!$F:$F,"CH"&amp;$D319,RawData!$AF:$AF,$F319))</f>
        <v>1269.06</v>
      </c>
      <c r="H319">
        <f>IF(COUNTIFS(RawData!$E:$E,$E319,RawData!$F:$F,"CH"&amp;$D319,RawData!$AF:$AF,$F319)=0,"",SUMIFS(RawData!$T:$T,RawData!$E:$E,$E319,RawData!$F:$F,"CH"&amp;$D319,RawData!$AF:$AF,$F319))</f>
        <v>62.4</v>
      </c>
      <c r="I319">
        <f>IF(COUNTIFS(RawData!$E:$E,$E319,RawData!$F:$F,"CH"&amp;$D319,RawData!$AF:$AF,$F319)=0,"",SUMIFS(RawData!$Z:$Z,RawData!$E:$E,$E319,RawData!$F:$F,"CH"&amp;$D319,RawData!$AF:$AF,$F319))</f>
        <v>4.99</v>
      </c>
      <c r="J319">
        <f>IF(COUNTIFS(RawData!$E:$E,$E319,RawData!$F:$F,"CH"&amp;$D319,RawData!$AF:$AF,$F319)=0,"",SUMIFS(RawData!$AA:$AA,RawData!$E:$E,$E319,RawData!$F:$F,"CH"&amp;$D319,RawData!$AF:$AF,$F319))</f>
        <v>2.5</v>
      </c>
      <c r="K319">
        <f t="shared" si="19"/>
        <v>3.999999999996362E-2</v>
      </c>
    </row>
    <row r="320" spans="1:11" x14ac:dyDescent="0.3">
      <c r="A320" t="s">
        <v>62</v>
      </c>
      <c r="B320" t="str">
        <f>RawData!A320</f>
        <v>48226H40040</v>
      </c>
      <c r="C320" t="str">
        <f>IF(RawData!$B$2="","",RawData!$B$2)</f>
        <v>A2026100620533560886</v>
      </c>
      <c r="D320">
        <f t="shared" si="16"/>
        <v>1</v>
      </c>
      <c r="E320">
        <f t="shared" si="17"/>
        <v>5</v>
      </c>
      <c r="F320" s="2">
        <f t="shared" si="18"/>
        <v>350</v>
      </c>
      <c r="G320">
        <f>IF(COUNTIFS(RawData!$E:$E,$E320,RawData!$F:$F,"CH"&amp;$D320,RawData!$AF:$AF,$F320)=0,"",SUMIFS(RawData!$P:$P,RawData!$E:$E,$E320,RawData!$F:$F,"CH"&amp;$D320,RawData!$AF:$AF,$F320))</f>
        <v>1269.0999999999999</v>
      </c>
      <c r="H320">
        <f>IF(COUNTIFS(RawData!$E:$E,$E320,RawData!$F:$F,"CH"&amp;$D320,RawData!$AF:$AF,$F320)=0,"",SUMIFS(RawData!$T:$T,RawData!$E:$E,$E320,RawData!$F:$F,"CH"&amp;$D320,RawData!$AF:$AF,$F320))</f>
        <v>62.45</v>
      </c>
      <c r="I320">
        <f>IF(COUNTIFS(RawData!$E:$E,$E320,RawData!$F:$F,"CH"&amp;$D320,RawData!$AF:$AF,$F320)=0,"",SUMIFS(RawData!$Z:$Z,RawData!$E:$E,$E320,RawData!$F:$F,"CH"&amp;$D320,RawData!$AF:$AF,$F320))</f>
        <v>4.99</v>
      </c>
      <c r="J320">
        <f>IF(COUNTIFS(RawData!$E:$E,$E320,RawData!$F:$F,"CH"&amp;$D320,RawData!$AF:$AF,$F320)=0,"",SUMIFS(RawData!$AA:$AA,RawData!$E:$E,$E320,RawData!$F:$F,"CH"&amp;$D320,RawData!$AF:$AF,$F320))</f>
        <v>2.5499999999999998</v>
      </c>
      <c r="K320">
        <f t="shared" si="19"/>
        <v>3.999999999996362E-2</v>
      </c>
    </row>
    <row r="321" spans="1:11" x14ac:dyDescent="0.3">
      <c r="A321" t="s">
        <v>62</v>
      </c>
      <c r="B321" t="str">
        <f>RawData!A321</f>
        <v>48226H40040</v>
      </c>
      <c r="C321" t="str">
        <f>IF(RawData!$B$2="","",RawData!$B$2)</f>
        <v>A2026100620533560886</v>
      </c>
      <c r="D321">
        <f t="shared" si="16"/>
        <v>1</v>
      </c>
      <c r="E321">
        <f t="shared" si="17"/>
        <v>5</v>
      </c>
      <c r="F321" s="2">
        <f t="shared" si="18"/>
        <v>360</v>
      </c>
      <c r="G321">
        <f>IF(COUNTIFS(RawData!$E:$E,$E321,RawData!$F:$F,"CH"&amp;$D321,RawData!$AF:$AF,$F321)=0,"",SUMIFS(RawData!$P:$P,RawData!$E:$E,$E321,RawData!$F:$F,"CH"&amp;$D321,RawData!$AF:$AF,$F321))</f>
        <v>1269.1400000000001</v>
      </c>
      <c r="H321">
        <f>IF(COUNTIFS(RawData!$E:$E,$E321,RawData!$F:$F,"CH"&amp;$D321,RawData!$AF:$AF,$F321)=0,"",SUMIFS(RawData!$T:$T,RawData!$E:$E,$E321,RawData!$F:$F,"CH"&amp;$D321,RawData!$AF:$AF,$F321))</f>
        <v>62.58</v>
      </c>
      <c r="I321">
        <f>IF(COUNTIFS(RawData!$E:$E,$E321,RawData!$F:$F,"CH"&amp;$D321,RawData!$AF:$AF,$F321)=0,"",SUMIFS(RawData!$Z:$Z,RawData!$E:$E,$E321,RawData!$F:$F,"CH"&amp;$D321,RawData!$AF:$AF,$F321))</f>
        <v>4.99</v>
      </c>
      <c r="J321">
        <f>IF(COUNTIFS(RawData!$E:$E,$E321,RawData!$F:$F,"CH"&amp;$D321,RawData!$AF:$AF,$F321)=0,"",SUMIFS(RawData!$AA:$AA,RawData!$E:$E,$E321,RawData!$F:$F,"CH"&amp;$D321,RawData!$AF:$AF,$F321))</f>
        <v>2.6</v>
      </c>
      <c r="K321">
        <f t="shared" si="19"/>
        <v>4.0000000000190994E-2</v>
      </c>
    </row>
    <row r="322" spans="1:11" x14ac:dyDescent="0.3">
      <c r="A322" t="s">
        <v>62</v>
      </c>
      <c r="B322" t="str">
        <f>RawData!A322</f>
        <v>48226H40040</v>
      </c>
      <c r="C322" t="str">
        <f>IF(RawData!$B$2="","",RawData!$B$2)</f>
        <v>A2026100620533560886</v>
      </c>
      <c r="D322">
        <f t="shared" ref="D322:D385" si="20">MOD(INT((ROW()-2)/36),4)+1</f>
        <v>1</v>
      </c>
      <c r="E322">
        <f t="shared" ref="E322:E385" si="21">-5+5*INT((ROW()-2)/144)</f>
        <v>5</v>
      </c>
      <c r="F322" s="2">
        <f t="shared" ref="F322:F385" si="22">50+10*MOD(ROW()-2,36)</f>
        <v>370</v>
      </c>
      <c r="G322">
        <f>IF(COUNTIFS(RawData!$E:$E,$E322,RawData!$F:$F,"CH"&amp;$D322,RawData!$AF:$AF,$F322)=0,"",SUMIFS(RawData!$P:$P,RawData!$E:$E,$E322,RawData!$F:$F,"CH"&amp;$D322,RawData!$AF:$AF,$F322))</f>
        <v>1269.1600000000001</v>
      </c>
      <c r="H322">
        <f>IF(COUNTIFS(RawData!$E:$E,$E322,RawData!$F:$F,"CH"&amp;$D322,RawData!$AF:$AF,$F322)=0,"",SUMIFS(RawData!$T:$T,RawData!$E:$E,$E322,RawData!$F:$F,"CH"&amp;$D322,RawData!$AF:$AF,$F322))</f>
        <v>62.51</v>
      </c>
      <c r="I322">
        <f>IF(COUNTIFS(RawData!$E:$E,$E322,RawData!$F:$F,"CH"&amp;$D322,RawData!$AF:$AF,$F322)=0,"",SUMIFS(RawData!$Z:$Z,RawData!$E:$E,$E322,RawData!$F:$F,"CH"&amp;$D322,RawData!$AF:$AF,$F322))</f>
        <v>4.99</v>
      </c>
      <c r="J322">
        <f>IF(COUNTIFS(RawData!$E:$E,$E322,RawData!$F:$F,"CH"&amp;$D322,RawData!$AF:$AF,$F322)=0,"",SUMIFS(RawData!$AA:$AA,RawData!$E:$E,$E322,RawData!$F:$F,"CH"&amp;$D322,RawData!$AF:$AF,$F322))</f>
        <v>2.68</v>
      </c>
      <c r="K322">
        <f t="shared" si="19"/>
        <v>1.999999999998181E-2</v>
      </c>
    </row>
    <row r="323" spans="1:11" x14ac:dyDescent="0.3">
      <c r="A323" t="s">
        <v>62</v>
      </c>
      <c r="B323" t="str">
        <f>RawData!A323</f>
        <v>48226H40040</v>
      </c>
      <c r="C323" t="str">
        <f>IF(RawData!$B$2="","",RawData!$B$2)</f>
        <v>A2026100620533560886</v>
      </c>
      <c r="D323">
        <f t="shared" si="20"/>
        <v>1</v>
      </c>
      <c r="E323">
        <f t="shared" si="21"/>
        <v>5</v>
      </c>
      <c r="F323" s="2">
        <f t="shared" si="22"/>
        <v>380</v>
      </c>
      <c r="G323">
        <f>IF(COUNTIFS(RawData!$E:$E,$E323,RawData!$F:$F,"CH"&amp;$D323,RawData!$AF:$AF,$F323)=0,"",SUMIFS(RawData!$P:$P,RawData!$E:$E,$E323,RawData!$F:$F,"CH"&amp;$D323,RawData!$AF:$AF,$F323))</f>
        <v>1269.18</v>
      </c>
      <c r="H323">
        <f>IF(COUNTIFS(RawData!$E:$E,$E323,RawData!$F:$F,"CH"&amp;$D323,RawData!$AF:$AF,$F323)=0,"",SUMIFS(RawData!$T:$T,RawData!$E:$E,$E323,RawData!$F:$F,"CH"&amp;$D323,RawData!$AF:$AF,$F323))</f>
        <v>62.64</v>
      </c>
      <c r="I323">
        <f>IF(COUNTIFS(RawData!$E:$E,$E323,RawData!$F:$F,"CH"&amp;$D323,RawData!$AF:$AF,$F323)=0,"",SUMIFS(RawData!$Z:$Z,RawData!$E:$E,$E323,RawData!$F:$F,"CH"&amp;$D323,RawData!$AF:$AF,$F323))</f>
        <v>5</v>
      </c>
      <c r="J323">
        <f>IF(COUNTIFS(RawData!$E:$E,$E323,RawData!$F:$F,"CH"&amp;$D323,RawData!$AF:$AF,$F323)=0,"",SUMIFS(RawData!$AA:$AA,RawData!$E:$E,$E323,RawData!$F:$F,"CH"&amp;$D323,RawData!$AF:$AF,$F323))</f>
        <v>2.72</v>
      </c>
      <c r="K323">
        <f t="shared" si="19"/>
        <v>1.999999999998181E-2</v>
      </c>
    </row>
    <row r="324" spans="1:11" x14ac:dyDescent="0.3">
      <c r="A324" t="s">
        <v>62</v>
      </c>
      <c r="B324" t="str">
        <f>RawData!A324</f>
        <v>48226H40040</v>
      </c>
      <c r="C324" t="str">
        <f>IF(RawData!$B$2="","",RawData!$B$2)</f>
        <v>A2026100620533560886</v>
      </c>
      <c r="D324">
        <f t="shared" si="20"/>
        <v>1</v>
      </c>
      <c r="E324">
        <f t="shared" si="21"/>
        <v>5</v>
      </c>
      <c r="F324" s="2">
        <f t="shared" si="22"/>
        <v>390</v>
      </c>
      <c r="G324">
        <f>IF(COUNTIFS(RawData!$E:$E,$E324,RawData!$F:$F,"CH"&amp;$D324,RawData!$AF:$AF,$F324)=0,"",SUMIFS(RawData!$P:$P,RawData!$E:$E,$E324,RawData!$F:$F,"CH"&amp;$D324,RawData!$AF:$AF,$F324))</f>
        <v>1269.22</v>
      </c>
      <c r="H324">
        <f>IF(COUNTIFS(RawData!$E:$E,$E324,RawData!$F:$F,"CH"&amp;$D324,RawData!$AF:$AF,$F324)=0,"",SUMIFS(RawData!$T:$T,RawData!$E:$E,$E324,RawData!$F:$F,"CH"&amp;$D324,RawData!$AF:$AF,$F324))</f>
        <v>62.67</v>
      </c>
      <c r="I324">
        <f>IF(COUNTIFS(RawData!$E:$E,$E324,RawData!$F:$F,"CH"&amp;$D324,RawData!$AF:$AF,$F324)=0,"",SUMIFS(RawData!$Z:$Z,RawData!$E:$E,$E324,RawData!$F:$F,"CH"&amp;$D324,RawData!$AF:$AF,$F324))</f>
        <v>5</v>
      </c>
      <c r="J324">
        <f>IF(COUNTIFS(RawData!$E:$E,$E324,RawData!$F:$F,"CH"&amp;$D324,RawData!$AF:$AF,$F324)=0,"",SUMIFS(RawData!$AA:$AA,RawData!$E:$E,$E324,RawData!$F:$F,"CH"&amp;$D324,RawData!$AF:$AF,$F324))</f>
        <v>2.8</v>
      </c>
      <c r="K324">
        <f t="shared" ref="K324:K387" si="23">G324-G323</f>
        <v>3.999999999996362E-2</v>
      </c>
    </row>
    <row r="325" spans="1:11" x14ac:dyDescent="0.3">
      <c r="A325" t="s">
        <v>62</v>
      </c>
      <c r="B325" t="str">
        <f>RawData!A325</f>
        <v>48226H40040</v>
      </c>
      <c r="C325" t="str">
        <f>IF(RawData!$B$2="","",RawData!$B$2)</f>
        <v>A2026100620533560886</v>
      </c>
      <c r="D325">
        <f t="shared" si="20"/>
        <v>1</v>
      </c>
      <c r="E325">
        <f t="shared" si="21"/>
        <v>5</v>
      </c>
      <c r="F325" s="2">
        <f t="shared" si="22"/>
        <v>400</v>
      </c>
      <c r="G325">
        <f>IF(COUNTIFS(RawData!$E:$E,$E325,RawData!$F:$F,"CH"&amp;$D325,RawData!$AF:$AF,$F325)=0,"",SUMIFS(RawData!$P:$P,RawData!$E:$E,$E325,RawData!$F:$F,"CH"&amp;$D325,RawData!$AF:$AF,$F325))</f>
        <v>1269.24</v>
      </c>
      <c r="H325">
        <f>IF(COUNTIFS(RawData!$E:$E,$E325,RawData!$F:$F,"CH"&amp;$D325,RawData!$AF:$AF,$F325)=0,"",SUMIFS(RawData!$T:$T,RawData!$E:$E,$E325,RawData!$F:$F,"CH"&amp;$D325,RawData!$AF:$AF,$F325))</f>
        <v>62.63</v>
      </c>
      <c r="I325">
        <f>IF(COUNTIFS(RawData!$E:$E,$E325,RawData!$F:$F,"CH"&amp;$D325,RawData!$AF:$AF,$F325)=0,"",SUMIFS(RawData!$Z:$Z,RawData!$E:$E,$E325,RawData!$F:$F,"CH"&amp;$D325,RawData!$AF:$AF,$F325))</f>
        <v>5</v>
      </c>
      <c r="J325">
        <f>IF(COUNTIFS(RawData!$E:$E,$E325,RawData!$F:$F,"CH"&amp;$D325,RawData!$AF:$AF,$F325)=0,"",SUMIFS(RawData!$AA:$AA,RawData!$E:$E,$E325,RawData!$F:$F,"CH"&amp;$D325,RawData!$AF:$AF,$F325))</f>
        <v>2.82</v>
      </c>
      <c r="K325">
        <f t="shared" si="23"/>
        <v>1.999999999998181E-2</v>
      </c>
    </row>
    <row r="326" spans="1:11" x14ac:dyDescent="0.3">
      <c r="A326" t="s">
        <v>63</v>
      </c>
      <c r="B326" t="str">
        <f>RawData!A326</f>
        <v>48226H40040</v>
      </c>
      <c r="C326" t="str">
        <f>IF(RawData!$B$2="","",RawData!$B$2)</f>
        <v>A2026100620533560886</v>
      </c>
      <c r="D326">
        <f t="shared" si="20"/>
        <v>2</v>
      </c>
      <c r="E326">
        <f t="shared" si="21"/>
        <v>5</v>
      </c>
      <c r="F326" s="2">
        <f t="shared" si="22"/>
        <v>50</v>
      </c>
      <c r="G326">
        <f>IF(COUNTIFS(RawData!$E:$E,$E326,RawData!$F:$F,"CH"&amp;$D326,RawData!$AF:$AF,$F326)=0,"",SUMIFS(RawData!$P:$P,RawData!$E:$E,$E326,RawData!$F:$F,"CH"&amp;$D326,RawData!$AF:$AF,$F326))</f>
        <v>1288</v>
      </c>
      <c r="H326">
        <f>IF(COUNTIFS(RawData!$E:$E,$E326,RawData!$F:$F,"CH"&amp;$D326,RawData!$AF:$AF,$F326)=0,"",SUMIFS(RawData!$T:$T,RawData!$E:$E,$E326,RawData!$F:$F,"CH"&amp;$D326,RawData!$AF:$AF,$F326))</f>
        <v>55.78</v>
      </c>
      <c r="I326">
        <f>IF(COUNTIFS(RawData!$E:$E,$E326,RawData!$F:$F,"CH"&amp;$D326,RawData!$AF:$AF,$F326)=0,"",SUMIFS(RawData!$Z:$Z,RawData!$E:$E,$E326,RawData!$F:$F,"CH"&amp;$D326,RawData!$AF:$AF,$F326))</f>
        <v>4.8600000000000003</v>
      </c>
      <c r="J326">
        <f>IF(COUNTIFS(RawData!$E:$E,$E326,RawData!$F:$F,"CH"&amp;$D326,RawData!$AF:$AF,$F326)=0,"",SUMIFS(RawData!$AA:$AA,RawData!$E:$E,$E326,RawData!$F:$F,"CH"&amp;$D326,RawData!$AF:$AF,$F326))</f>
        <v>0.89</v>
      </c>
      <c r="K326">
        <f t="shared" si="23"/>
        <v>18.759999999999991</v>
      </c>
    </row>
    <row r="327" spans="1:11" x14ac:dyDescent="0.3">
      <c r="A327" t="s">
        <v>63</v>
      </c>
      <c r="B327" t="str">
        <f>RawData!A327</f>
        <v>48226H40040</v>
      </c>
      <c r="C327" t="str">
        <f>IF(RawData!$B$2="","",RawData!$B$2)</f>
        <v>A2026100620533560886</v>
      </c>
      <c r="D327">
        <f t="shared" si="20"/>
        <v>2</v>
      </c>
      <c r="E327">
        <f t="shared" si="21"/>
        <v>5</v>
      </c>
      <c r="F327" s="2">
        <f t="shared" si="22"/>
        <v>60</v>
      </c>
      <c r="G327">
        <f>IF(COUNTIFS(RawData!$E:$E,$E327,RawData!$F:$F,"CH"&amp;$D327,RawData!$AF:$AF,$F327)=0,"",SUMIFS(RawData!$P:$P,RawData!$E:$E,$E327,RawData!$F:$F,"CH"&amp;$D327,RawData!$AF:$AF,$F327))</f>
        <v>1288.0999999999999</v>
      </c>
      <c r="H327">
        <f>IF(COUNTIFS(RawData!$E:$E,$E327,RawData!$F:$F,"CH"&amp;$D327,RawData!$AF:$AF,$F327)=0,"",SUMIFS(RawData!$T:$T,RawData!$E:$E,$E327,RawData!$F:$F,"CH"&amp;$D327,RawData!$AF:$AF,$F327))</f>
        <v>56.54</v>
      </c>
      <c r="I327">
        <f>IF(COUNTIFS(RawData!$E:$E,$E327,RawData!$F:$F,"CH"&amp;$D327,RawData!$AF:$AF,$F327)=0,"",SUMIFS(RawData!$Z:$Z,RawData!$E:$E,$E327,RawData!$F:$F,"CH"&amp;$D327,RawData!$AF:$AF,$F327))</f>
        <v>5.0199999999999996</v>
      </c>
      <c r="J327">
        <f>IF(COUNTIFS(RawData!$E:$E,$E327,RawData!$F:$F,"CH"&amp;$D327,RawData!$AF:$AF,$F327)=0,"",SUMIFS(RawData!$AA:$AA,RawData!$E:$E,$E327,RawData!$F:$F,"CH"&amp;$D327,RawData!$AF:$AF,$F327))</f>
        <v>0.96</v>
      </c>
      <c r="K327">
        <f t="shared" si="23"/>
        <v>9.9999999999909051E-2</v>
      </c>
    </row>
    <row r="328" spans="1:11" x14ac:dyDescent="0.3">
      <c r="A328" t="s">
        <v>63</v>
      </c>
      <c r="B328" t="str">
        <f>RawData!A328</f>
        <v>48226H40040</v>
      </c>
      <c r="C328" t="str">
        <f>IF(RawData!$B$2="","",RawData!$B$2)</f>
        <v>A2026100620533560886</v>
      </c>
      <c r="D328">
        <f t="shared" si="20"/>
        <v>2</v>
      </c>
      <c r="E328">
        <f t="shared" si="21"/>
        <v>5</v>
      </c>
      <c r="F328" s="2">
        <f t="shared" si="22"/>
        <v>70</v>
      </c>
      <c r="G328">
        <f>IF(COUNTIFS(RawData!$E:$E,$E328,RawData!$F:$F,"CH"&amp;$D328,RawData!$AF:$AF,$F328)=0,"",SUMIFS(RawData!$P:$P,RawData!$E:$E,$E328,RawData!$F:$F,"CH"&amp;$D328,RawData!$AF:$AF,$F328))</f>
        <v>1288.0999999999999</v>
      </c>
      <c r="H328">
        <f>IF(COUNTIFS(RawData!$E:$E,$E328,RawData!$F:$F,"CH"&amp;$D328,RawData!$AF:$AF,$F328)=0,"",SUMIFS(RawData!$T:$T,RawData!$E:$E,$E328,RawData!$F:$F,"CH"&amp;$D328,RawData!$AF:$AF,$F328))</f>
        <v>58.22</v>
      </c>
      <c r="I328">
        <f>IF(COUNTIFS(RawData!$E:$E,$E328,RawData!$F:$F,"CH"&amp;$D328,RawData!$AF:$AF,$F328)=0,"",SUMIFS(RawData!$Z:$Z,RawData!$E:$E,$E328,RawData!$F:$F,"CH"&amp;$D328,RawData!$AF:$AF,$F328))</f>
        <v>4.9800000000000004</v>
      </c>
      <c r="J328">
        <f>IF(COUNTIFS(RawData!$E:$E,$E328,RawData!$F:$F,"CH"&amp;$D328,RawData!$AF:$AF,$F328)=0,"",SUMIFS(RawData!$AA:$AA,RawData!$E:$E,$E328,RawData!$F:$F,"CH"&amp;$D328,RawData!$AF:$AF,$F328))</f>
        <v>0.96</v>
      </c>
      <c r="K328">
        <f t="shared" si="23"/>
        <v>0</v>
      </c>
    </row>
    <row r="329" spans="1:11" x14ac:dyDescent="0.3">
      <c r="A329" t="s">
        <v>63</v>
      </c>
      <c r="B329" t="str">
        <f>RawData!A329</f>
        <v>48226H40040</v>
      </c>
      <c r="C329" t="str">
        <f>IF(RawData!$B$2="","",RawData!$B$2)</f>
        <v>A2026100620533560886</v>
      </c>
      <c r="D329">
        <f t="shared" si="20"/>
        <v>2</v>
      </c>
      <c r="E329">
        <f t="shared" si="21"/>
        <v>5</v>
      </c>
      <c r="F329" s="2">
        <f t="shared" si="22"/>
        <v>80</v>
      </c>
      <c r="G329">
        <f>IF(COUNTIFS(RawData!$E:$E,$E329,RawData!$F:$F,"CH"&amp;$D329,RawData!$AF:$AF,$F329)=0,"",SUMIFS(RawData!$P:$P,RawData!$E:$E,$E329,RawData!$F:$F,"CH"&amp;$D329,RawData!$AF:$AF,$F329))</f>
        <v>1288.1400000000001</v>
      </c>
      <c r="H329">
        <f>IF(COUNTIFS(RawData!$E:$E,$E329,RawData!$F:$F,"CH"&amp;$D329,RawData!$AF:$AF,$F329)=0,"",SUMIFS(RawData!$T:$T,RawData!$E:$E,$E329,RawData!$F:$F,"CH"&amp;$D329,RawData!$AF:$AF,$F329))</f>
        <v>58.92</v>
      </c>
      <c r="I329">
        <f>IF(COUNTIFS(RawData!$E:$E,$E329,RawData!$F:$F,"CH"&amp;$D329,RawData!$AF:$AF,$F329)=0,"",SUMIFS(RawData!$Z:$Z,RawData!$E:$E,$E329,RawData!$F:$F,"CH"&amp;$D329,RawData!$AF:$AF,$F329))</f>
        <v>4.99</v>
      </c>
      <c r="J329">
        <f>IF(COUNTIFS(RawData!$E:$E,$E329,RawData!$F:$F,"CH"&amp;$D329,RawData!$AF:$AF,$F329)=0,"",SUMIFS(RawData!$AA:$AA,RawData!$E:$E,$E329,RawData!$F:$F,"CH"&amp;$D329,RawData!$AF:$AF,$F329))</f>
        <v>1.04</v>
      </c>
      <c r="K329">
        <f t="shared" si="23"/>
        <v>4.0000000000190994E-2</v>
      </c>
    </row>
    <row r="330" spans="1:11" x14ac:dyDescent="0.3">
      <c r="A330" t="s">
        <v>63</v>
      </c>
      <c r="B330" t="str">
        <f>RawData!A330</f>
        <v>48226H40040</v>
      </c>
      <c r="C330" t="str">
        <f>IF(RawData!$B$2="","",RawData!$B$2)</f>
        <v>A2026100620533560886</v>
      </c>
      <c r="D330">
        <f t="shared" si="20"/>
        <v>2</v>
      </c>
      <c r="E330">
        <f t="shared" si="21"/>
        <v>5</v>
      </c>
      <c r="F330" s="2">
        <f t="shared" si="22"/>
        <v>90</v>
      </c>
      <c r="G330">
        <f>IF(COUNTIFS(RawData!$E:$E,$E330,RawData!$F:$F,"CH"&amp;$D330,RawData!$AF:$AF,$F330)=0,"",SUMIFS(RawData!$P:$P,RawData!$E:$E,$E330,RawData!$F:$F,"CH"&amp;$D330,RawData!$AF:$AF,$F330))</f>
        <v>1288.1600000000001</v>
      </c>
      <c r="H330">
        <f>IF(COUNTIFS(RawData!$E:$E,$E330,RawData!$F:$F,"CH"&amp;$D330,RawData!$AF:$AF,$F330)=0,"",SUMIFS(RawData!$T:$T,RawData!$E:$E,$E330,RawData!$F:$F,"CH"&amp;$D330,RawData!$AF:$AF,$F330))</f>
        <v>59.37</v>
      </c>
      <c r="I330">
        <f>IF(COUNTIFS(RawData!$E:$E,$E330,RawData!$F:$F,"CH"&amp;$D330,RawData!$AF:$AF,$F330)=0,"",SUMIFS(RawData!$Z:$Z,RawData!$E:$E,$E330,RawData!$F:$F,"CH"&amp;$D330,RawData!$AF:$AF,$F330))</f>
        <v>4.99</v>
      </c>
      <c r="J330">
        <f>IF(COUNTIFS(RawData!$E:$E,$E330,RawData!$F:$F,"CH"&amp;$D330,RawData!$AF:$AF,$F330)=0,"",SUMIFS(RawData!$AA:$AA,RawData!$E:$E,$E330,RawData!$F:$F,"CH"&amp;$D330,RawData!$AF:$AF,$F330))</f>
        <v>1.06</v>
      </c>
      <c r="K330">
        <f t="shared" si="23"/>
        <v>1.999999999998181E-2</v>
      </c>
    </row>
    <row r="331" spans="1:11" x14ac:dyDescent="0.3">
      <c r="A331" t="s">
        <v>63</v>
      </c>
      <c r="B331" t="str">
        <f>RawData!A331</f>
        <v>48226H40040</v>
      </c>
      <c r="C331" t="str">
        <f>IF(RawData!$B$2="","",RawData!$B$2)</f>
        <v>A2026100620533560886</v>
      </c>
      <c r="D331">
        <f t="shared" si="20"/>
        <v>2</v>
      </c>
      <c r="E331">
        <f t="shared" si="21"/>
        <v>5</v>
      </c>
      <c r="F331" s="2">
        <f t="shared" si="22"/>
        <v>100</v>
      </c>
      <c r="G331">
        <f>IF(COUNTIFS(RawData!$E:$E,$E331,RawData!$F:$F,"CH"&amp;$D331,RawData!$AF:$AF,$F331)=0,"",SUMIFS(RawData!$P:$P,RawData!$E:$E,$E331,RawData!$F:$F,"CH"&amp;$D331,RawData!$AF:$AF,$F331))</f>
        <v>1288.18</v>
      </c>
      <c r="H331">
        <f>IF(COUNTIFS(RawData!$E:$E,$E331,RawData!$F:$F,"CH"&amp;$D331,RawData!$AF:$AF,$F331)=0,"",SUMIFS(RawData!$T:$T,RawData!$E:$E,$E331,RawData!$F:$F,"CH"&amp;$D331,RawData!$AF:$AF,$F331))</f>
        <v>59.82</v>
      </c>
      <c r="I331">
        <f>IF(COUNTIFS(RawData!$E:$E,$E331,RawData!$F:$F,"CH"&amp;$D331,RawData!$AF:$AF,$F331)=0,"",SUMIFS(RawData!$Z:$Z,RawData!$E:$E,$E331,RawData!$F:$F,"CH"&amp;$D331,RawData!$AF:$AF,$F331))</f>
        <v>4.99</v>
      </c>
      <c r="J331">
        <f>IF(COUNTIFS(RawData!$E:$E,$E331,RawData!$F:$F,"CH"&amp;$D331,RawData!$AF:$AF,$F331)=0,"",SUMIFS(RawData!$AA:$AA,RawData!$E:$E,$E331,RawData!$F:$F,"CH"&amp;$D331,RawData!$AF:$AF,$F331))</f>
        <v>1.1599999999999999</v>
      </c>
      <c r="K331">
        <f t="shared" si="23"/>
        <v>1.999999999998181E-2</v>
      </c>
    </row>
    <row r="332" spans="1:11" x14ac:dyDescent="0.3">
      <c r="A332" t="s">
        <v>63</v>
      </c>
      <c r="B332" t="str">
        <f>RawData!A332</f>
        <v>48226H40040</v>
      </c>
      <c r="C332" t="str">
        <f>IF(RawData!$B$2="","",RawData!$B$2)</f>
        <v>A2026100620533560886</v>
      </c>
      <c r="D332">
        <f t="shared" si="20"/>
        <v>2</v>
      </c>
      <c r="E332">
        <f t="shared" si="21"/>
        <v>5</v>
      </c>
      <c r="F332" s="2">
        <f t="shared" si="22"/>
        <v>110</v>
      </c>
      <c r="G332">
        <f>IF(COUNTIFS(RawData!$E:$E,$E332,RawData!$F:$F,"CH"&amp;$D332,RawData!$AF:$AF,$F332)=0,"",SUMIFS(RawData!$P:$P,RawData!$E:$E,$E332,RawData!$F:$F,"CH"&amp;$D332,RawData!$AF:$AF,$F332))</f>
        <v>1288.2</v>
      </c>
      <c r="H332">
        <f>IF(COUNTIFS(RawData!$E:$E,$E332,RawData!$F:$F,"CH"&amp;$D332,RawData!$AF:$AF,$F332)=0,"",SUMIFS(RawData!$T:$T,RawData!$E:$E,$E332,RawData!$F:$F,"CH"&amp;$D332,RawData!$AF:$AF,$F332))</f>
        <v>60.17</v>
      </c>
      <c r="I332">
        <f>IF(COUNTIFS(RawData!$E:$E,$E332,RawData!$F:$F,"CH"&amp;$D332,RawData!$AF:$AF,$F332)=0,"",SUMIFS(RawData!$Z:$Z,RawData!$E:$E,$E332,RawData!$F:$F,"CH"&amp;$D332,RawData!$AF:$AF,$F332))</f>
        <v>5</v>
      </c>
      <c r="J332">
        <f>IF(COUNTIFS(RawData!$E:$E,$E332,RawData!$F:$F,"CH"&amp;$D332,RawData!$AF:$AF,$F332)=0,"",SUMIFS(RawData!$AA:$AA,RawData!$E:$E,$E332,RawData!$F:$F,"CH"&amp;$D332,RawData!$AF:$AF,$F332))</f>
        <v>1.21</v>
      </c>
      <c r="K332">
        <f t="shared" si="23"/>
        <v>1.999999999998181E-2</v>
      </c>
    </row>
    <row r="333" spans="1:11" x14ac:dyDescent="0.3">
      <c r="A333" t="s">
        <v>63</v>
      </c>
      <c r="B333" t="str">
        <f>RawData!A333</f>
        <v>48226H40040</v>
      </c>
      <c r="C333" t="str">
        <f>IF(RawData!$B$2="","",RawData!$B$2)</f>
        <v>A2026100620533560886</v>
      </c>
      <c r="D333">
        <f t="shared" si="20"/>
        <v>2</v>
      </c>
      <c r="E333">
        <f t="shared" si="21"/>
        <v>5</v>
      </c>
      <c r="F333" s="2">
        <f t="shared" si="22"/>
        <v>120</v>
      </c>
      <c r="G333">
        <f>IF(COUNTIFS(RawData!$E:$E,$E333,RawData!$F:$F,"CH"&amp;$D333,RawData!$AF:$AF,$F333)=0,"",SUMIFS(RawData!$P:$P,RawData!$E:$E,$E333,RawData!$F:$F,"CH"&amp;$D333,RawData!$AF:$AF,$F333))</f>
        <v>1288.22</v>
      </c>
      <c r="H333">
        <f>IF(COUNTIFS(RawData!$E:$E,$E333,RawData!$F:$F,"CH"&amp;$D333,RawData!$AF:$AF,$F333)=0,"",SUMIFS(RawData!$T:$T,RawData!$E:$E,$E333,RawData!$F:$F,"CH"&amp;$D333,RawData!$AF:$AF,$F333))</f>
        <v>60.48</v>
      </c>
      <c r="I333">
        <f>IF(COUNTIFS(RawData!$E:$E,$E333,RawData!$F:$F,"CH"&amp;$D333,RawData!$AF:$AF,$F333)=0,"",SUMIFS(RawData!$Z:$Z,RawData!$E:$E,$E333,RawData!$F:$F,"CH"&amp;$D333,RawData!$AF:$AF,$F333))</f>
        <v>5</v>
      </c>
      <c r="J333">
        <f>IF(COUNTIFS(RawData!$E:$E,$E333,RawData!$F:$F,"CH"&amp;$D333,RawData!$AF:$AF,$F333)=0,"",SUMIFS(RawData!$AA:$AA,RawData!$E:$E,$E333,RawData!$F:$F,"CH"&amp;$D333,RawData!$AF:$AF,$F333))</f>
        <v>1.26</v>
      </c>
      <c r="K333">
        <f t="shared" si="23"/>
        <v>1.999999999998181E-2</v>
      </c>
    </row>
    <row r="334" spans="1:11" x14ac:dyDescent="0.3">
      <c r="A334" t="s">
        <v>63</v>
      </c>
      <c r="B334" t="str">
        <f>RawData!A334</f>
        <v>48226H40040</v>
      </c>
      <c r="C334" t="str">
        <f>IF(RawData!$B$2="","",RawData!$B$2)</f>
        <v>A2026100620533560886</v>
      </c>
      <c r="D334">
        <f t="shared" si="20"/>
        <v>2</v>
      </c>
      <c r="E334">
        <f t="shared" si="21"/>
        <v>5</v>
      </c>
      <c r="F334" s="2">
        <f t="shared" si="22"/>
        <v>130</v>
      </c>
      <c r="G334">
        <f>IF(COUNTIFS(RawData!$E:$E,$E334,RawData!$F:$F,"CH"&amp;$D334,RawData!$AF:$AF,$F334)=0,"",SUMIFS(RawData!$P:$P,RawData!$E:$E,$E334,RawData!$F:$F,"CH"&amp;$D334,RawData!$AF:$AF,$F334))</f>
        <v>1288.24</v>
      </c>
      <c r="H334">
        <f>IF(COUNTIFS(RawData!$E:$E,$E334,RawData!$F:$F,"CH"&amp;$D334,RawData!$AF:$AF,$F334)=0,"",SUMIFS(RawData!$T:$T,RawData!$E:$E,$E334,RawData!$F:$F,"CH"&amp;$D334,RawData!$AF:$AF,$F334))</f>
        <v>60.71</v>
      </c>
      <c r="I334">
        <f>IF(COUNTIFS(RawData!$E:$E,$E334,RawData!$F:$F,"CH"&amp;$D334,RawData!$AF:$AF,$F334)=0,"",SUMIFS(RawData!$Z:$Z,RawData!$E:$E,$E334,RawData!$F:$F,"CH"&amp;$D334,RawData!$AF:$AF,$F334))</f>
        <v>5</v>
      </c>
      <c r="J334">
        <f>IF(COUNTIFS(RawData!$E:$E,$E334,RawData!$F:$F,"CH"&amp;$D334,RawData!$AF:$AF,$F334)=0,"",SUMIFS(RawData!$AA:$AA,RawData!$E:$E,$E334,RawData!$F:$F,"CH"&amp;$D334,RawData!$AF:$AF,$F334))</f>
        <v>1.34</v>
      </c>
      <c r="K334">
        <f t="shared" si="23"/>
        <v>1.999999999998181E-2</v>
      </c>
    </row>
    <row r="335" spans="1:11" x14ac:dyDescent="0.3">
      <c r="A335" t="s">
        <v>63</v>
      </c>
      <c r="B335" t="str">
        <f>RawData!A335</f>
        <v>48226H40040</v>
      </c>
      <c r="C335" t="str">
        <f>IF(RawData!$B$2="","",RawData!$B$2)</f>
        <v>A2026100620533560886</v>
      </c>
      <c r="D335">
        <f t="shared" si="20"/>
        <v>2</v>
      </c>
      <c r="E335">
        <f t="shared" si="21"/>
        <v>5</v>
      </c>
      <c r="F335" s="2">
        <f t="shared" si="22"/>
        <v>140</v>
      </c>
      <c r="G335">
        <f>IF(COUNTIFS(RawData!$E:$E,$E335,RawData!$F:$F,"CH"&amp;$D335,RawData!$AF:$AF,$F335)=0,"",SUMIFS(RawData!$P:$P,RawData!$E:$E,$E335,RawData!$F:$F,"CH"&amp;$D335,RawData!$AF:$AF,$F335))</f>
        <v>1288.26</v>
      </c>
      <c r="H335">
        <f>IF(COUNTIFS(RawData!$E:$E,$E335,RawData!$F:$F,"CH"&amp;$D335,RawData!$AF:$AF,$F335)=0,"",SUMIFS(RawData!$T:$T,RawData!$E:$E,$E335,RawData!$F:$F,"CH"&amp;$D335,RawData!$AF:$AF,$F335))</f>
        <v>60.82</v>
      </c>
      <c r="I335">
        <f>IF(COUNTIFS(RawData!$E:$E,$E335,RawData!$F:$F,"CH"&amp;$D335,RawData!$AF:$AF,$F335)=0,"",SUMIFS(RawData!$Z:$Z,RawData!$E:$E,$E335,RawData!$F:$F,"CH"&amp;$D335,RawData!$AF:$AF,$F335))</f>
        <v>5.0199999999999996</v>
      </c>
      <c r="J335">
        <f>IF(COUNTIFS(RawData!$E:$E,$E335,RawData!$F:$F,"CH"&amp;$D335,RawData!$AF:$AF,$F335)=0,"",SUMIFS(RawData!$AA:$AA,RawData!$E:$E,$E335,RawData!$F:$F,"CH"&amp;$D335,RawData!$AF:$AF,$F335))</f>
        <v>1.39</v>
      </c>
      <c r="K335">
        <f t="shared" si="23"/>
        <v>1.999999999998181E-2</v>
      </c>
    </row>
    <row r="336" spans="1:11" x14ac:dyDescent="0.3">
      <c r="A336" t="s">
        <v>63</v>
      </c>
      <c r="B336" t="str">
        <f>RawData!A336</f>
        <v>48226H40040</v>
      </c>
      <c r="C336" t="str">
        <f>IF(RawData!$B$2="","",RawData!$B$2)</f>
        <v>A2026100620533560886</v>
      </c>
      <c r="D336">
        <f t="shared" si="20"/>
        <v>2</v>
      </c>
      <c r="E336">
        <f t="shared" si="21"/>
        <v>5</v>
      </c>
      <c r="F336" s="2">
        <f t="shared" si="22"/>
        <v>150</v>
      </c>
      <c r="G336">
        <f>IF(COUNTIFS(RawData!$E:$E,$E336,RawData!$F:$F,"CH"&amp;$D336,RawData!$AF:$AF,$F336)=0,"",SUMIFS(RawData!$P:$P,RawData!$E:$E,$E336,RawData!$F:$F,"CH"&amp;$D336,RawData!$AF:$AF,$F336))</f>
        <v>1288.28</v>
      </c>
      <c r="H336">
        <f>IF(COUNTIFS(RawData!$E:$E,$E336,RawData!$F:$F,"CH"&amp;$D336,RawData!$AF:$AF,$F336)=0,"",SUMIFS(RawData!$T:$T,RawData!$E:$E,$E336,RawData!$F:$F,"CH"&amp;$D336,RawData!$AF:$AF,$F336))</f>
        <v>60.97</v>
      </c>
      <c r="I336">
        <f>IF(COUNTIFS(RawData!$E:$E,$E336,RawData!$F:$F,"CH"&amp;$D336,RawData!$AF:$AF,$F336)=0,"",SUMIFS(RawData!$Z:$Z,RawData!$E:$E,$E336,RawData!$F:$F,"CH"&amp;$D336,RawData!$AF:$AF,$F336))</f>
        <v>5.0199999999999996</v>
      </c>
      <c r="J336">
        <f>IF(COUNTIFS(RawData!$E:$E,$E336,RawData!$F:$F,"CH"&amp;$D336,RawData!$AF:$AF,$F336)=0,"",SUMIFS(RawData!$AA:$AA,RawData!$E:$E,$E336,RawData!$F:$F,"CH"&amp;$D336,RawData!$AF:$AF,$F336))</f>
        <v>1.48</v>
      </c>
      <c r="K336">
        <f t="shared" si="23"/>
        <v>1.999999999998181E-2</v>
      </c>
    </row>
    <row r="337" spans="1:11" x14ac:dyDescent="0.3">
      <c r="A337" t="s">
        <v>63</v>
      </c>
      <c r="B337" t="str">
        <f>RawData!A337</f>
        <v>48226H40040</v>
      </c>
      <c r="C337" t="str">
        <f>IF(RawData!$B$2="","",RawData!$B$2)</f>
        <v>A2026100620533560886</v>
      </c>
      <c r="D337">
        <f t="shared" si="20"/>
        <v>2</v>
      </c>
      <c r="E337">
        <f t="shared" si="21"/>
        <v>5</v>
      </c>
      <c r="F337" s="2">
        <f t="shared" si="22"/>
        <v>160</v>
      </c>
      <c r="G337">
        <f>IF(COUNTIFS(RawData!$E:$E,$E337,RawData!$F:$F,"CH"&amp;$D337,RawData!$AF:$AF,$F337)=0,"",SUMIFS(RawData!$P:$P,RawData!$E:$E,$E337,RawData!$F:$F,"CH"&amp;$D337,RawData!$AF:$AF,$F337))</f>
        <v>1288.3</v>
      </c>
      <c r="H337">
        <f>IF(COUNTIFS(RawData!$E:$E,$E337,RawData!$F:$F,"CH"&amp;$D337,RawData!$AF:$AF,$F337)=0,"",SUMIFS(RawData!$T:$T,RawData!$E:$E,$E337,RawData!$F:$F,"CH"&amp;$D337,RawData!$AF:$AF,$F337))</f>
        <v>61.23</v>
      </c>
      <c r="I337">
        <f>IF(COUNTIFS(RawData!$E:$E,$E337,RawData!$F:$F,"CH"&amp;$D337,RawData!$AF:$AF,$F337)=0,"",SUMIFS(RawData!$Z:$Z,RawData!$E:$E,$E337,RawData!$F:$F,"CH"&amp;$D337,RawData!$AF:$AF,$F337))</f>
        <v>5.01</v>
      </c>
      <c r="J337">
        <f>IF(COUNTIFS(RawData!$E:$E,$E337,RawData!$F:$F,"CH"&amp;$D337,RawData!$AF:$AF,$F337)=0,"",SUMIFS(RawData!$AA:$AA,RawData!$E:$E,$E337,RawData!$F:$F,"CH"&amp;$D337,RawData!$AF:$AF,$F337))</f>
        <v>1.48</v>
      </c>
      <c r="K337">
        <f t="shared" si="23"/>
        <v>1.999999999998181E-2</v>
      </c>
    </row>
    <row r="338" spans="1:11" x14ac:dyDescent="0.3">
      <c r="A338" t="s">
        <v>63</v>
      </c>
      <c r="B338" t="str">
        <f>RawData!A338</f>
        <v>48226H40040</v>
      </c>
      <c r="C338" t="str">
        <f>IF(RawData!$B$2="","",RawData!$B$2)</f>
        <v>A2026100620533560886</v>
      </c>
      <c r="D338">
        <f t="shared" si="20"/>
        <v>2</v>
      </c>
      <c r="E338">
        <f t="shared" si="21"/>
        <v>5</v>
      </c>
      <c r="F338" s="2">
        <f t="shared" si="22"/>
        <v>170</v>
      </c>
      <c r="G338">
        <f>IF(COUNTIFS(RawData!$E:$E,$E338,RawData!$F:$F,"CH"&amp;$D338,RawData!$AF:$AF,$F338)=0,"",SUMIFS(RawData!$P:$P,RawData!$E:$E,$E338,RawData!$F:$F,"CH"&amp;$D338,RawData!$AF:$AF,$F338))</f>
        <v>1288.3399999999999</v>
      </c>
      <c r="H338">
        <f>IF(COUNTIFS(RawData!$E:$E,$E338,RawData!$F:$F,"CH"&amp;$D338,RawData!$AF:$AF,$F338)=0,"",SUMIFS(RawData!$T:$T,RawData!$E:$E,$E338,RawData!$F:$F,"CH"&amp;$D338,RawData!$AF:$AF,$F338))</f>
        <v>61.36</v>
      </c>
      <c r="I338">
        <f>IF(COUNTIFS(RawData!$E:$E,$E338,RawData!$F:$F,"CH"&amp;$D338,RawData!$AF:$AF,$F338)=0,"",SUMIFS(RawData!$Z:$Z,RawData!$E:$E,$E338,RawData!$F:$F,"CH"&amp;$D338,RawData!$AF:$AF,$F338))</f>
        <v>4.99</v>
      </c>
      <c r="J338">
        <f>IF(COUNTIFS(RawData!$E:$E,$E338,RawData!$F:$F,"CH"&amp;$D338,RawData!$AF:$AF,$F338)=0,"",SUMIFS(RawData!$AA:$AA,RawData!$E:$E,$E338,RawData!$F:$F,"CH"&amp;$D338,RawData!$AF:$AF,$F338))</f>
        <v>1.54</v>
      </c>
      <c r="K338">
        <f t="shared" si="23"/>
        <v>3.999999999996362E-2</v>
      </c>
    </row>
    <row r="339" spans="1:11" x14ac:dyDescent="0.3">
      <c r="A339" t="s">
        <v>63</v>
      </c>
      <c r="B339" t="str">
        <f>RawData!A339</f>
        <v>48226H40040</v>
      </c>
      <c r="C339" t="str">
        <f>IF(RawData!$B$2="","",RawData!$B$2)</f>
        <v>A2026100620533560886</v>
      </c>
      <c r="D339">
        <f t="shared" si="20"/>
        <v>2</v>
      </c>
      <c r="E339">
        <f t="shared" si="21"/>
        <v>5</v>
      </c>
      <c r="F339" s="2">
        <f t="shared" si="22"/>
        <v>180</v>
      </c>
      <c r="G339">
        <f>IF(COUNTIFS(RawData!$E:$E,$E339,RawData!$F:$F,"CH"&amp;$D339,RawData!$AF:$AF,$F339)=0,"",SUMIFS(RawData!$P:$P,RawData!$E:$E,$E339,RawData!$F:$F,"CH"&amp;$D339,RawData!$AF:$AF,$F339))</f>
        <v>1288.3599999999999</v>
      </c>
      <c r="H339">
        <f>IF(COUNTIFS(RawData!$E:$E,$E339,RawData!$F:$F,"CH"&amp;$D339,RawData!$AF:$AF,$F339)=0,"",SUMIFS(RawData!$T:$T,RawData!$E:$E,$E339,RawData!$F:$F,"CH"&amp;$D339,RawData!$AF:$AF,$F339))</f>
        <v>61.48</v>
      </c>
      <c r="I339">
        <f>IF(COUNTIFS(RawData!$E:$E,$E339,RawData!$F:$F,"CH"&amp;$D339,RawData!$AF:$AF,$F339)=0,"",SUMIFS(RawData!$Z:$Z,RawData!$E:$E,$E339,RawData!$F:$F,"CH"&amp;$D339,RawData!$AF:$AF,$F339))</f>
        <v>5.0199999999999996</v>
      </c>
      <c r="J339">
        <f>IF(COUNTIFS(RawData!$E:$E,$E339,RawData!$F:$F,"CH"&amp;$D339,RawData!$AF:$AF,$F339)=0,"",SUMIFS(RawData!$AA:$AA,RawData!$E:$E,$E339,RawData!$F:$F,"CH"&amp;$D339,RawData!$AF:$AF,$F339))</f>
        <v>1.61</v>
      </c>
      <c r="K339">
        <f t="shared" si="23"/>
        <v>1.999999999998181E-2</v>
      </c>
    </row>
    <row r="340" spans="1:11" x14ac:dyDescent="0.3">
      <c r="A340" t="s">
        <v>63</v>
      </c>
      <c r="B340" t="str">
        <f>RawData!A340</f>
        <v>48226H40040</v>
      </c>
      <c r="C340" t="str">
        <f>IF(RawData!$B$2="","",RawData!$B$2)</f>
        <v>A2026100620533560886</v>
      </c>
      <c r="D340">
        <f t="shared" si="20"/>
        <v>2</v>
      </c>
      <c r="E340">
        <f t="shared" si="21"/>
        <v>5</v>
      </c>
      <c r="F340" s="2">
        <f t="shared" si="22"/>
        <v>190</v>
      </c>
      <c r="G340">
        <f>IF(COUNTIFS(RawData!$E:$E,$E340,RawData!$F:$F,"CH"&amp;$D340,RawData!$AF:$AF,$F340)=0,"",SUMIFS(RawData!$P:$P,RawData!$E:$E,$E340,RawData!$F:$F,"CH"&amp;$D340,RawData!$AF:$AF,$F340))</f>
        <v>1288.3800000000001</v>
      </c>
      <c r="H340">
        <f>IF(COUNTIFS(RawData!$E:$E,$E340,RawData!$F:$F,"CH"&amp;$D340,RawData!$AF:$AF,$F340)=0,"",SUMIFS(RawData!$T:$T,RawData!$E:$E,$E340,RawData!$F:$F,"CH"&amp;$D340,RawData!$AF:$AF,$F340))</f>
        <v>61.7</v>
      </c>
      <c r="I340">
        <f>IF(COUNTIFS(RawData!$E:$E,$E340,RawData!$F:$F,"CH"&amp;$D340,RawData!$AF:$AF,$F340)=0,"",SUMIFS(RawData!$Z:$Z,RawData!$E:$E,$E340,RawData!$F:$F,"CH"&amp;$D340,RawData!$AF:$AF,$F340))</f>
        <v>5.01</v>
      </c>
      <c r="J340">
        <f>IF(COUNTIFS(RawData!$E:$E,$E340,RawData!$F:$F,"CH"&amp;$D340,RawData!$AF:$AF,$F340)=0,"",SUMIFS(RawData!$AA:$AA,RawData!$E:$E,$E340,RawData!$F:$F,"CH"&amp;$D340,RawData!$AF:$AF,$F340))</f>
        <v>1.66</v>
      </c>
      <c r="K340">
        <f t="shared" si="23"/>
        <v>2.0000000000209184E-2</v>
      </c>
    </row>
    <row r="341" spans="1:11" x14ac:dyDescent="0.3">
      <c r="A341" t="s">
        <v>63</v>
      </c>
      <c r="B341" t="str">
        <f>RawData!A341</f>
        <v>48226H40040</v>
      </c>
      <c r="C341" t="str">
        <f>IF(RawData!$B$2="","",RawData!$B$2)</f>
        <v>A2026100620533560886</v>
      </c>
      <c r="D341">
        <f t="shared" si="20"/>
        <v>2</v>
      </c>
      <c r="E341">
        <f t="shared" si="21"/>
        <v>5</v>
      </c>
      <c r="F341" s="2">
        <f t="shared" si="22"/>
        <v>200</v>
      </c>
      <c r="G341">
        <f>IF(COUNTIFS(RawData!$E:$E,$E341,RawData!$F:$F,"CH"&amp;$D341,RawData!$AF:$AF,$F341)=0,"",SUMIFS(RawData!$P:$P,RawData!$E:$E,$E341,RawData!$F:$F,"CH"&amp;$D341,RawData!$AF:$AF,$F341))</f>
        <v>1288.4000000000001</v>
      </c>
      <c r="H341">
        <f>IF(COUNTIFS(RawData!$E:$E,$E341,RawData!$F:$F,"CH"&amp;$D341,RawData!$AF:$AF,$F341)=0,"",SUMIFS(RawData!$T:$T,RawData!$E:$E,$E341,RawData!$F:$F,"CH"&amp;$D341,RawData!$AF:$AF,$F341))</f>
        <v>61.63</v>
      </c>
      <c r="I341">
        <f>IF(COUNTIFS(RawData!$E:$E,$E341,RawData!$F:$F,"CH"&amp;$D341,RawData!$AF:$AF,$F341)=0,"",SUMIFS(RawData!$Z:$Z,RawData!$E:$E,$E341,RawData!$F:$F,"CH"&amp;$D341,RawData!$AF:$AF,$F341))</f>
        <v>5.01</v>
      </c>
      <c r="J341">
        <f>IF(COUNTIFS(RawData!$E:$E,$E341,RawData!$F:$F,"CH"&amp;$D341,RawData!$AF:$AF,$F341)=0,"",SUMIFS(RawData!$AA:$AA,RawData!$E:$E,$E341,RawData!$F:$F,"CH"&amp;$D341,RawData!$AF:$AF,$F341))</f>
        <v>1.71</v>
      </c>
      <c r="K341">
        <f t="shared" si="23"/>
        <v>1.999999999998181E-2</v>
      </c>
    </row>
    <row r="342" spans="1:11" x14ac:dyDescent="0.3">
      <c r="A342" t="s">
        <v>63</v>
      </c>
      <c r="B342" t="str">
        <f>RawData!A342</f>
        <v>48226H40040</v>
      </c>
      <c r="C342" t="str">
        <f>IF(RawData!$B$2="","",RawData!$B$2)</f>
        <v>A2026100620533560886</v>
      </c>
      <c r="D342">
        <f t="shared" si="20"/>
        <v>2</v>
      </c>
      <c r="E342">
        <f t="shared" si="21"/>
        <v>5</v>
      </c>
      <c r="F342" s="2">
        <f t="shared" si="22"/>
        <v>210</v>
      </c>
      <c r="G342">
        <f>IF(COUNTIFS(RawData!$E:$E,$E342,RawData!$F:$F,"CH"&amp;$D342,RawData!$AF:$AF,$F342)=0,"",SUMIFS(RawData!$P:$P,RawData!$E:$E,$E342,RawData!$F:$F,"CH"&amp;$D342,RawData!$AF:$AF,$F342))</f>
        <v>1288.42</v>
      </c>
      <c r="H342">
        <f>IF(COUNTIFS(RawData!$E:$E,$E342,RawData!$F:$F,"CH"&amp;$D342,RawData!$AF:$AF,$F342)=0,"",SUMIFS(RawData!$T:$T,RawData!$E:$E,$E342,RawData!$F:$F,"CH"&amp;$D342,RawData!$AF:$AF,$F342))</f>
        <v>61.7</v>
      </c>
      <c r="I342">
        <f>IF(COUNTIFS(RawData!$E:$E,$E342,RawData!$F:$F,"CH"&amp;$D342,RawData!$AF:$AF,$F342)=0,"",SUMIFS(RawData!$Z:$Z,RawData!$E:$E,$E342,RawData!$F:$F,"CH"&amp;$D342,RawData!$AF:$AF,$F342))</f>
        <v>5.01</v>
      </c>
      <c r="J342">
        <f>IF(COUNTIFS(RawData!$E:$E,$E342,RawData!$F:$F,"CH"&amp;$D342,RawData!$AF:$AF,$F342)=0,"",SUMIFS(RawData!$AA:$AA,RawData!$E:$E,$E342,RawData!$F:$F,"CH"&amp;$D342,RawData!$AF:$AF,$F342))</f>
        <v>1.76</v>
      </c>
      <c r="K342">
        <f t="shared" si="23"/>
        <v>1.999999999998181E-2</v>
      </c>
    </row>
    <row r="343" spans="1:11" x14ac:dyDescent="0.3">
      <c r="A343" t="s">
        <v>63</v>
      </c>
      <c r="B343" t="str">
        <f>RawData!A343</f>
        <v>48226H40040</v>
      </c>
      <c r="C343" t="str">
        <f>IF(RawData!$B$2="","",RawData!$B$2)</f>
        <v>A2026100620533560886</v>
      </c>
      <c r="D343">
        <f t="shared" si="20"/>
        <v>2</v>
      </c>
      <c r="E343">
        <f t="shared" si="21"/>
        <v>5</v>
      </c>
      <c r="F343" s="2">
        <f t="shared" si="22"/>
        <v>220</v>
      </c>
      <c r="G343">
        <f>IF(COUNTIFS(RawData!$E:$E,$E343,RawData!$F:$F,"CH"&amp;$D343,RawData!$AF:$AF,$F343)=0,"",SUMIFS(RawData!$P:$P,RawData!$E:$E,$E343,RawData!$F:$F,"CH"&amp;$D343,RawData!$AF:$AF,$F343))</f>
        <v>1288.44</v>
      </c>
      <c r="H343">
        <f>IF(COUNTIFS(RawData!$E:$E,$E343,RawData!$F:$F,"CH"&amp;$D343,RawData!$AF:$AF,$F343)=0,"",SUMIFS(RawData!$T:$T,RawData!$E:$E,$E343,RawData!$F:$F,"CH"&amp;$D343,RawData!$AF:$AF,$F343))</f>
        <v>61.98</v>
      </c>
      <c r="I343">
        <f>IF(COUNTIFS(RawData!$E:$E,$E343,RawData!$F:$F,"CH"&amp;$D343,RawData!$AF:$AF,$F343)=0,"",SUMIFS(RawData!$Z:$Z,RawData!$E:$E,$E343,RawData!$F:$F,"CH"&amp;$D343,RawData!$AF:$AF,$F343))</f>
        <v>5.01</v>
      </c>
      <c r="J343">
        <f>IF(COUNTIFS(RawData!$E:$E,$E343,RawData!$F:$F,"CH"&amp;$D343,RawData!$AF:$AF,$F343)=0,"",SUMIFS(RawData!$AA:$AA,RawData!$E:$E,$E343,RawData!$F:$F,"CH"&amp;$D343,RawData!$AF:$AF,$F343))</f>
        <v>1.83</v>
      </c>
      <c r="K343">
        <f t="shared" si="23"/>
        <v>1.999999999998181E-2</v>
      </c>
    </row>
    <row r="344" spans="1:11" x14ac:dyDescent="0.3">
      <c r="A344" t="s">
        <v>63</v>
      </c>
      <c r="B344" t="str">
        <f>RawData!A344</f>
        <v>48226H40040</v>
      </c>
      <c r="C344" t="str">
        <f>IF(RawData!$B$2="","",RawData!$B$2)</f>
        <v>A2026100620533560886</v>
      </c>
      <c r="D344">
        <f t="shared" si="20"/>
        <v>2</v>
      </c>
      <c r="E344">
        <f t="shared" si="21"/>
        <v>5</v>
      </c>
      <c r="F344" s="2">
        <f t="shared" si="22"/>
        <v>230</v>
      </c>
      <c r="G344">
        <f>IF(COUNTIFS(RawData!$E:$E,$E344,RawData!$F:$F,"CH"&amp;$D344,RawData!$AF:$AF,$F344)=0,"",SUMIFS(RawData!$P:$P,RawData!$E:$E,$E344,RawData!$F:$F,"CH"&amp;$D344,RawData!$AF:$AF,$F344))</f>
        <v>1288.46</v>
      </c>
      <c r="H344">
        <f>IF(COUNTIFS(RawData!$E:$E,$E344,RawData!$F:$F,"CH"&amp;$D344,RawData!$AF:$AF,$F344)=0,"",SUMIFS(RawData!$T:$T,RawData!$E:$E,$E344,RawData!$F:$F,"CH"&amp;$D344,RawData!$AF:$AF,$F344))</f>
        <v>61.94</v>
      </c>
      <c r="I344">
        <f>IF(COUNTIFS(RawData!$E:$E,$E344,RawData!$F:$F,"CH"&amp;$D344,RawData!$AF:$AF,$F344)=0,"",SUMIFS(RawData!$Z:$Z,RawData!$E:$E,$E344,RawData!$F:$F,"CH"&amp;$D344,RawData!$AF:$AF,$F344))</f>
        <v>5</v>
      </c>
      <c r="J344">
        <f>IF(COUNTIFS(RawData!$E:$E,$E344,RawData!$F:$F,"CH"&amp;$D344,RawData!$AF:$AF,$F344)=0,"",SUMIFS(RawData!$AA:$AA,RawData!$E:$E,$E344,RawData!$F:$F,"CH"&amp;$D344,RawData!$AF:$AF,$F344))</f>
        <v>1.86</v>
      </c>
      <c r="K344">
        <f t="shared" si="23"/>
        <v>1.999999999998181E-2</v>
      </c>
    </row>
    <row r="345" spans="1:11" x14ac:dyDescent="0.3">
      <c r="A345" t="s">
        <v>63</v>
      </c>
      <c r="B345" t="str">
        <f>RawData!A345</f>
        <v>48226H40040</v>
      </c>
      <c r="C345" t="str">
        <f>IF(RawData!$B$2="","",RawData!$B$2)</f>
        <v>A2026100620533560886</v>
      </c>
      <c r="D345">
        <f t="shared" si="20"/>
        <v>2</v>
      </c>
      <c r="E345">
        <f t="shared" si="21"/>
        <v>5</v>
      </c>
      <c r="F345" s="2">
        <f t="shared" si="22"/>
        <v>240</v>
      </c>
      <c r="G345">
        <f>IF(COUNTIFS(RawData!$E:$E,$E345,RawData!$F:$F,"CH"&amp;$D345,RawData!$AF:$AF,$F345)=0,"",SUMIFS(RawData!$P:$P,RawData!$E:$E,$E345,RawData!$F:$F,"CH"&amp;$D345,RawData!$AF:$AF,$F345))</f>
        <v>1288.5</v>
      </c>
      <c r="H345">
        <f>IF(COUNTIFS(RawData!$E:$E,$E345,RawData!$F:$F,"CH"&amp;$D345,RawData!$AF:$AF,$F345)=0,"",SUMIFS(RawData!$T:$T,RawData!$E:$E,$E345,RawData!$F:$F,"CH"&amp;$D345,RawData!$AF:$AF,$F345))</f>
        <v>62.15</v>
      </c>
      <c r="I345">
        <f>IF(COUNTIFS(RawData!$E:$E,$E345,RawData!$F:$F,"CH"&amp;$D345,RawData!$AF:$AF,$F345)=0,"",SUMIFS(RawData!$Z:$Z,RawData!$E:$E,$E345,RawData!$F:$F,"CH"&amp;$D345,RawData!$AF:$AF,$F345))</f>
        <v>5.01</v>
      </c>
      <c r="J345">
        <f>IF(COUNTIFS(RawData!$E:$E,$E345,RawData!$F:$F,"CH"&amp;$D345,RawData!$AF:$AF,$F345)=0,"",SUMIFS(RawData!$AA:$AA,RawData!$E:$E,$E345,RawData!$F:$F,"CH"&amp;$D345,RawData!$AF:$AF,$F345))</f>
        <v>1.96</v>
      </c>
      <c r="K345">
        <f t="shared" si="23"/>
        <v>3.999999999996362E-2</v>
      </c>
    </row>
    <row r="346" spans="1:11" x14ac:dyDescent="0.3">
      <c r="A346" t="s">
        <v>63</v>
      </c>
      <c r="B346" t="str">
        <f>RawData!A346</f>
        <v>48226H40040</v>
      </c>
      <c r="C346" t="str">
        <f>IF(RawData!$B$2="","",RawData!$B$2)</f>
        <v>A2026100620533560886</v>
      </c>
      <c r="D346">
        <f t="shared" si="20"/>
        <v>2</v>
      </c>
      <c r="E346">
        <f t="shared" si="21"/>
        <v>5</v>
      </c>
      <c r="F346" s="2">
        <f t="shared" si="22"/>
        <v>250</v>
      </c>
      <c r="G346">
        <f>IF(COUNTIFS(RawData!$E:$E,$E346,RawData!$F:$F,"CH"&amp;$D346,RawData!$AF:$AF,$F346)=0,"",SUMIFS(RawData!$P:$P,RawData!$E:$E,$E346,RawData!$F:$F,"CH"&amp;$D346,RawData!$AF:$AF,$F346))</f>
        <v>1288.52</v>
      </c>
      <c r="H346">
        <f>IF(COUNTIFS(RawData!$E:$E,$E346,RawData!$F:$F,"CH"&amp;$D346,RawData!$AF:$AF,$F346)=0,"",SUMIFS(RawData!$T:$T,RawData!$E:$E,$E346,RawData!$F:$F,"CH"&amp;$D346,RawData!$AF:$AF,$F346))</f>
        <v>62.09</v>
      </c>
      <c r="I346">
        <f>IF(COUNTIFS(RawData!$E:$E,$E346,RawData!$F:$F,"CH"&amp;$D346,RawData!$AF:$AF,$F346)=0,"",SUMIFS(RawData!$Z:$Z,RawData!$E:$E,$E346,RawData!$F:$F,"CH"&amp;$D346,RawData!$AF:$AF,$F346))</f>
        <v>5.01</v>
      </c>
      <c r="J346">
        <f>IF(COUNTIFS(RawData!$E:$E,$E346,RawData!$F:$F,"CH"&amp;$D346,RawData!$AF:$AF,$F346)=0,"",SUMIFS(RawData!$AA:$AA,RawData!$E:$E,$E346,RawData!$F:$F,"CH"&amp;$D346,RawData!$AF:$AF,$F346))</f>
        <v>2.0099999999999998</v>
      </c>
      <c r="K346">
        <f t="shared" si="23"/>
        <v>1.999999999998181E-2</v>
      </c>
    </row>
    <row r="347" spans="1:11" x14ac:dyDescent="0.3">
      <c r="A347" t="s">
        <v>63</v>
      </c>
      <c r="B347" t="str">
        <f>RawData!A347</f>
        <v>48226H40040</v>
      </c>
      <c r="C347" t="str">
        <f>IF(RawData!$B$2="","",RawData!$B$2)</f>
        <v>A2026100620533560886</v>
      </c>
      <c r="D347">
        <f t="shared" si="20"/>
        <v>2</v>
      </c>
      <c r="E347">
        <f t="shared" si="21"/>
        <v>5</v>
      </c>
      <c r="F347" s="2">
        <f t="shared" si="22"/>
        <v>260</v>
      </c>
      <c r="G347">
        <f>IF(COUNTIFS(RawData!$E:$E,$E347,RawData!$F:$F,"CH"&amp;$D347,RawData!$AF:$AF,$F347)=0,"",SUMIFS(RawData!$P:$P,RawData!$E:$E,$E347,RawData!$F:$F,"CH"&amp;$D347,RawData!$AF:$AF,$F347))</f>
        <v>1288.56</v>
      </c>
      <c r="H347">
        <f>IF(COUNTIFS(RawData!$E:$E,$E347,RawData!$F:$F,"CH"&amp;$D347,RawData!$AF:$AF,$F347)=0,"",SUMIFS(RawData!$T:$T,RawData!$E:$E,$E347,RawData!$F:$F,"CH"&amp;$D347,RawData!$AF:$AF,$F347))</f>
        <v>62.23</v>
      </c>
      <c r="I347">
        <f>IF(COUNTIFS(RawData!$E:$E,$E347,RawData!$F:$F,"CH"&amp;$D347,RawData!$AF:$AF,$F347)=0,"",SUMIFS(RawData!$Z:$Z,RawData!$E:$E,$E347,RawData!$F:$F,"CH"&amp;$D347,RawData!$AF:$AF,$F347))</f>
        <v>5</v>
      </c>
      <c r="J347">
        <f>IF(COUNTIFS(RawData!$E:$E,$E347,RawData!$F:$F,"CH"&amp;$D347,RawData!$AF:$AF,$F347)=0,"",SUMIFS(RawData!$AA:$AA,RawData!$E:$E,$E347,RawData!$F:$F,"CH"&amp;$D347,RawData!$AF:$AF,$F347))</f>
        <v>2.0499999999999998</v>
      </c>
      <c r="K347">
        <f t="shared" si="23"/>
        <v>3.999999999996362E-2</v>
      </c>
    </row>
    <row r="348" spans="1:11" x14ac:dyDescent="0.3">
      <c r="A348" t="s">
        <v>63</v>
      </c>
      <c r="B348" t="str">
        <f>RawData!A348</f>
        <v>48226H40040</v>
      </c>
      <c r="C348" t="str">
        <f>IF(RawData!$B$2="","",RawData!$B$2)</f>
        <v>A2026100620533560886</v>
      </c>
      <c r="D348">
        <f t="shared" si="20"/>
        <v>2</v>
      </c>
      <c r="E348">
        <f t="shared" si="21"/>
        <v>5</v>
      </c>
      <c r="F348" s="2">
        <f t="shared" si="22"/>
        <v>270</v>
      </c>
      <c r="G348">
        <f>IF(COUNTIFS(RawData!$E:$E,$E348,RawData!$F:$F,"CH"&amp;$D348,RawData!$AF:$AF,$F348)=0,"",SUMIFS(RawData!$P:$P,RawData!$E:$E,$E348,RawData!$F:$F,"CH"&amp;$D348,RawData!$AF:$AF,$F348))</f>
        <v>1288.5999999999999</v>
      </c>
      <c r="H348">
        <f>IF(COUNTIFS(RawData!$E:$E,$E348,RawData!$F:$F,"CH"&amp;$D348,RawData!$AF:$AF,$F348)=0,"",SUMIFS(RawData!$T:$T,RawData!$E:$E,$E348,RawData!$F:$F,"CH"&amp;$D348,RawData!$AF:$AF,$F348))</f>
        <v>62.14</v>
      </c>
      <c r="I348">
        <f>IF(COUNTIFS(RawData!$E:$E,$E348,RawData!$F:$F,"CH"&amp;$D348,RawData!$AF:$AF,$F348)=0,"",SUMIFS(RawData!$Z:$Z,RawData!$E:$E,$E348,RawData!$F:$F,"CH"&amp;$D348,RawData!$AF:$AF,$F348))</f>
        <v>5.04</v>
      </c>
      <c r="J348">
        <f>IF(COUNTIFS(RawData!$E:$E,$E348,RawData!$F:$F,"CH"&amp;$D348,RawData!$AF:$AF,$F348)=0,"",SUMIFS(RawData!$AA:$AA,RawData!$E:$E,$E348,RawData!$F:$F,"CH"&amp;$D348,RawData!$AF:$AF,$F348))</f>
        <v>2.16</v>
      </c>
      <c r="K348">
        <f t="shared" si="23"/>
        <v>3.999999999996362E-2</v>
      </c>
    </row>
    <row r="349" spans="1:11" x14ac:dyDescent="0.3">
      <c r="A349" t="s">
        <v>63</v>
      </c>
      <c r="B349" t="str">
        <f>RawData!A349</f>
        <v>48226H40040</v>
      </c>
      <c r="C349" t="str">
        <f>IF(RawData!$B$2="","",RawData!$B$2)</f>
        <v>A2026100620533560886</v>
      </c>
      <c r="D349">
        <f t="shared" si="20"/>
        <v>2</v>
      </c>
      <c r="E349">
        <f t="shared" si="21"/>
        <v>5</v>
      </c>
      <c r="F349" s="2">
        <f t="shared" si="22"/>
        <v>280</v>
      </c>
      <c r="G349">
        <f>IF(COUNTIFS(RawData!$E:$E,$E349,RawData!$F:$F,"CH"&amp;$D349,RawData!$AF:$AF,$F349)=0,"",SUMIFS(RawData!$P:$P,RawData!$E:$E,$E349,RawData!$F:$F,"CH"&amp;$D349,RawData!$AF:$AF,$F349))</f>
        <v>1288.5999999999999</v>
      </c>
      <c r="H349">
        <f>IF(COUNTIFS(RawData!$E:$E,$E349,RawData!$F:$F,"CH"&amp;$D349,RawData!$AF:$AF,$F349)=0,"",SUMIFS(RawData!$T:$T,RawData!$E:$E,$E349,RawData!$F:$F,"CH"&amp;$D349,RawData!$AF:$AF,$F349))</f>
        <v>62.31</v>
      </c>
      <c r="I349">
        <f>IF(COUNTIFS(RawData!$E:$E,$E349,RawData!$F:$F,"CH"&amp;$D349,RawData!$AF:$AF,$F349)=0,"",SUMIFS(RawData!$Z:$Z,RawData!$E:$E,$E349,RawData!$F:$F,"CH"&amp;$D349,RawData!$AF:$AF,$F349))</f>
        <v>5</v>
      </c>
      <c r="J349">
        <f>IF(COUNTIFS(RawData!$E:$E,$E349,RawData!$F:$F,"CH"&amp;$D349,RawData!$AF:$AF,$F349)=0,"",SUMIFS(RawData!$AA:$AA,RawData!$E:$E,$E349,RawData!$F:$F,"CH"&amp;$D349,RawData!$AF:$AF,$F349))</f>
        <v>2.16</v>
      </c>
      <c r="K349">
        <f t="shared" si="23"/>
        <v>0</v>
      </c>
    </row>
    <row r="350" spans="1:11" x14ac:dyDescent="0.3">
      <c r="A350" t="s">
        <v>63</v>
      </c>
      <c r="B350" t="str">
        <f>RawData!A350</f>
        <v>48226H40040</v>
      </c>
      <c r="C350" t="str">
        <f>IF(RawData!$B$2="","",RawData!$B$2)</f>
        <v>A2026100620533560886</v>
      </c>
      <c r="D350">
        <f t="shared" si="20"/>
        <v>2</v>
      </c>
      <c r="E350">
        <f t="shared" si="21"/>
        <v>5</v>
      </c>
      <c r="F350" s="2">
        <f t="shared" si="22"/>
        <v>290</v>
      </c>
      <c r="G350">
        <f>IF(COUNTIFS(RawData!$E:$E,$E350,RawData!$F:$F,"CH"&amp;$D350,RawData!$AF:$AF,$F350)=0,"",SUMIFS(RawData!$P:$P,RawData!$E:$E,$E350,RawData!$F:$F,"CH"&amp;$D350,RawData!$AF:$AF,$F350))</f>
        <v>1288.6199999999999</v>
      </c>
      <c r="H350">
        <f>IF(COUNTIFS(RawData!$E:$E,$E350,RawData!$F:$F,"CH"&amp;$D350,RawData!$AF:$AF,$F350)=0,"",SUMIFS(RawData!$T:$T,RawData!$E:$E,$E350,RawData!$F:$F,"CH"&amp;$D350,RawData!$AF:$AF,$F350))</f>
        <v>62.47</v>
      </c>
      <c r="I350">
        <f>IF(COUNTIFS(RawData!$E:$E,$E350,RawData!$F:$F,"CH"&amp;$D350,RawData!$AF:$AF,$F350)=0,"",SUMIFS(RawData!$Z:$Z,RawData!$E:$E,$E350,RawData!$F:$F,"CH"&amp;$D350,RawData!$AF:$AF,$F350))</f>
        <v>5.0199999999999996</v>
      </c>
      <c r="J350">
        <f>IF(COUNTIFS(RawData!$E:$E,$E350,RawData!$F:$F,"CH"&amp;$D350,RawData!$AF:$AF,$F350)=0,"",SUMIFS(RawData!$AA:$AA,RawData!$E:$E,$E350,RawData!$F:$F,"CH"&amp;$D350,RawData!$AF:$AF,$F350))</f>
        <v>2.25</v>
      </c>
      <c r="K350">
        <f t="shared" si="23"/>
        <v>1.999999999998181E-2</v>
      </c>
    </row>
    <row r="351" spans="1:11" x14ac:dyDescent="0.3">
      <c r="A351" t="s">
        <v>63</v>
      </c>
      <c r="B351" t="str">
        <f>RawData!A351</f>
        <v>48226H40040</v>
      </c>
      <c r="C351" t="str">
        <f>IF(RawData!$B$2="","",RawData!$B$2)</f>
        <v>A2026100620533560886</v>
      </c>
      <c r="D351">
        <f t="shared" si="20"/>
        <v>2</v>
      </c>
      <c r="E351">
        <f t="shared" si="21"/>
        <v>5</v>
      </c>
      <c r="F351" s="2">
        <f t="shared" si="22"/>
        <v>300</v>
      </c>
      <c r="G351">
        <f>IF(COUNTIFS(RawData!$E:$E,$E351,RawData!$F:$F,"CH"&amp;$D351,RawData!$AF:$AF,$F351)=0,"",SUMIFS(RawData!$P:$P,RawData!$E:$E,$E351,RawData!$F:$F,"CH"&amp;$D351,RawData!$AF:$AF,$F351))</f>
        <v>1288.6600000000001</v>
      </c>
      <c r="H351">
        <f>IF(COUNTIFS(RawData!$E:$E,$E351,RawData!$F:$F,"CH"&amp;$D351,RawData!$AF:$AF,$F351)=0,"",SUMIFS(RawData!$T:$T,RawData!$E:$E,$E351,RawData!$F:$F,"CH"&amp;$D351,RawData!$AF:$AF,$F351))</f>
        <v>62.25</v>
      </c>
      <c r="I351">
        <f>IF(COUNTIFS(RawData!$E:$E,$E351,RawData!$F:$F,"CH"&amp;$D351,RawData!$AF:$AF,$F351)=0,"",SUMIFS(RawData!$Z:$Z,RawData!$E:$E,$E351,RawData!$F:$F,"CH"&amp;$D351,RawData!$AF:$AF,$F351))</f>
        <v>4.99</v>
      </c>
      <c r="J351">
        <f>IF(COUNTIFS(RawData!$E:$E,$E351,RawData!$F:$F,"CH"&amp;$D351,RawData!$AF:$AF,$F351)=0,"",SUMIFS(RawData!$AA:$AA,RawData!$E:$E,$E351,RawData!$F:$F,"CH"&amp;$D351,RawData!$AF:$AF,$F351))</f>
        <v>2.23</v>
      </c>
      <c r="K351">
        <f t="shared" si="23"/>
        <v>4.0000000000190994E-2</v>
      </c>
    </row>
    <row r="352" spans="1:11" x14ac:dyDescent="0.3">
      <c r="A352" t="s">
        <v>63</v>
      </c>
      <c r="B352" t="str">
        <f>RawData!A352</f>
        <v>48226H40040</v>
      </c>
      <c r="C352" t="str">
        <f>IF(RawData!$B$2="","",RawData!$B$2)</f>
        <v>A2026100620533560886</v>
      </c>
      <c r="D352">
        <f t="shared" si="20"/>
        <v>2</v>
      </c>
      <c r="E352">
        <f t="shared" si="21"/>
        <v>5</v>
      </c>
      <c r="F352" s="2">
        <f t="shared" si="22"/>
        <v>310</v>
      </c>
      <c r="G352">
        <f>IF(COUNTIFS(RawData!$E:$E,$E352,RawData!$F:$F,"CH"&amp;$D352,RawData!$AF:$AF,$F352)=0,"",SUMIFS(RawData!$P:$P,RawData!$E:$E,$E352,RawData!$F:$F,"CH"&amp;$D352,RawData!$AF:$AF,$F352))</f>
        <v>1288.68</v>
      </c>
      <c r="H352">
        <f>IF(COUNTIFS(RawData!$E:$E,$E352,RawData!$F:$F,"CH"&amp;$D352,RawData!$AF:$AF,$F352)=0,"",SUMIFS(RawData!$T:$T,RawData!$E:$E,$E352,RawData!$F:$F,"CH"&amp;$D352,RawData!$AF:$AF,$F352))</f>
        <v>62.35</v>
      </c>
      <c r="I352">
        <f>IF(COUNTIFS(RawData!$E:$E,$E352,RawData!$F:$F,"CH"&amp;$D352,RawData!$AF:$AF,$F352)=0,"",SUMIFS(RawData!$Z:$Z,RawData!$E:$E,$E352,RawData!$F:$F,"CH"&amp;$D352,RawData!$AF:$AF,$F352))</f>
        <v>5.01</v>
      </c>
      <c r="J352">
        <f>IF(COUNTIFS(RawData!$E:$E,$E352,RawData!$F:$F,"CH"&amp;$D352,RawData!$AF:$AF,$F352)=0,"",SUMIFS(RawData!$AA:$AA,RawData!$E:$E,$E352,RawData!$F:$F,"CH"&amp;$D352,RawData!$AF:$AF,$F352))</f>
        <v>2.33</v>
      </c>
      <c r="K352">
        <f t="shared" si="23"/>
        <v>1.999999999998181E-2</v>
      </c>
    </row>
    <row r="353" spans="1:11" x14ac:dyDescent="0.3">
      <c r="A353" t="s">
        <v>63</v>
      </c>
      <c r="B353" t="str">
        <f>RawData!A353</f>
        <v>48226H40040</v>
      </c>
      <c r="C353" t="str">
        <f>IF(RawData!$B$2="","",RawData!$B$2)</f>
        <v>A2026100620533560886</v>
      </c>
      <c r="D353">
        <f t="shared" si="20"/>
        <v>2</v>
      </c>
      <c r="E353">
        <f t="shared" si="21"/>
        <v>5</v>
      </c>
      <c r="F353" s="2">
        <f t="shared" si="22"/>
        <v>320</v>
      </c>
      <c r="G353">
        <f>IF(COUNTIFS(RawData!$E:$E,$E353,RawData!$F:$F,"CH"&amp;$D353,RawData!$AF:$AF,$F353)=0,"",SUMIFS(RawData!$P:$P,RawData!$E:$E,$E353,RawData!$F:$F,"CH"&amp;$D353,RawData!$AF:$AF,$F353))</f>
        <v>1288.7</v>
      </c>
      <c r="H353">
        <f>IF(COUNTIFS(RawData!$E:$E,$E353,RawData!$F:$F,"CH"&amp;$D353,RawData!$AF:$AF,$F353)=0,"",SUMIFS(RawData!$T:$T,RawData!$E:$E,$E353,RawData!$F:$F,"CH"&amp;$D353,RawData!$AF:$AF,$F353))</f>
        <v>62.63</v>
      </c>
      <c r="I353">
        <f>IF(COUNTIFS(RawData!$E:$E,$E353,RawData!$F:$F,"CH"&amp;$D353,RawData!$AF:$AF,$F353)=0,"",SUMIFS(RawData!$Z:$Z,RawData!$E:$E,$E353,RawData!$F:$F,"CH"&amp;$D353,RawData!$AF:$AF,$F353))</f>
        <v>5.01</v>
      </c>
      <c r="J353">
        <f>IF(COUNTIFS(RawData!$E:$E,$E353,RawData!$F:$F,"CH"&amp;$D353,RawData!$AF:$AF,$F353)=0,"",SUMIFS(RawData!$AA:$AA,RawData!$E:$E,$E353,RawData!$F:$F,"CH"&amp;$D353,RawData!$AF:$AF,$F353))</f>
        <v>2.38</v>
      </c>
      <c r="K353">
        <f t="shared" si="23"/>
        <v>1.999999999998181E-2</v>
      </c>
    </row>
    <row r="354" spans="1:11" x14ac:dyDescent="0.3">
      <c r="A354" t="s">
        <v>63</v>
      </c>
      <c r="B354" t="str">
        <f>RawData!A354</f>
        <v>48226H40040</v>
      </c>
      <c r="C354" t="str">
        <f>IF(RawData!$B$2="","",RawData!$B$2)</f>
        <v>A2026100620533560886</v>
      </c>
      <c r="D354">
        <f t="shared" si="20"/>
        <v>2</v>
      </c>
      <c r="E354">
        <f t="shared" si="21"/>
        <v>5</v>
      </c>
      <c r="F354" s="2">
        <f t="shared" si="22"/>
        <v>330</v>
      </c>
      <c r="G354">
        <f>IF(COUNTIFS(RawData!$E:$E,$E354,RawData!$F:$F,"CH"&amp;$D354,RawData!$AF:$AF,$F354)=0,"",SUMIFS(RawData!$P:$P,RawData!$E:$E,$E354,RawData!$F:$F,"CH"&amp;$D354,RawData!$AF:$AF,$F354))</f>
        <v>1288.74</v>
      </c>
      <c r="H354">
        <f>IF(COUNTIFS(RawData!$E:$E,$E354,RawData!$F:$F,"CH"&amp;$D354,RawData!$AF:$AF,$F354)=0,"",SUMIFS(RawData!$T:$T,RawData!$E:$E,$E354,RawData!$F:$F,"CH"&amp;$D354,RawData!$AF:$AF,$F354))</f>
        <v>62.51</v>
      </c>
      <c r="I354">
        <f>IF(COUNTIFS(RawData!$E:$E,$E354,RawData!$F:$F,"CH"&amp;$D354,RawData!$AF:$AF,$F354)=0,"",SUMIFS(RawData!$Z:$Z,RawData!$E:$E,$E354,RawData!$F:$F,"CH"&amp;$D354,RawData!$AF:$AF,$F354))</f>
        <v>4.99</v>
      </c>
      <c r="J354">
        <f>IF(COUNTIFS(RawData!$E:$E,$E354,RawData!$F:$F,"CH"&amp;$D354,RawData!$AF:$AF,$F354)=0,"",SUMIFS(RawData!$AA:$AA,RawData!$E:$E,$E354,RawData!$F:$F,"CH"&amp;$D354,RawData!$AF:$AF,$F354))</f>
        <v>2.4300000000000002</v>
      </c>
      <c r="K354">
        <f t="shared" si="23"/>
        <v>3.999999999996362E-2</v>
      </c>
    </row>
    <row r="355" spans="1:11" x14ac:dyDescent="0.3">
      <c r="A355" t="s">
        <v>63</v>
      </c>
      <c r="B355" t="str">
        <f>RawData!A355</f>
        <v>48226H40040</v>
      </c>
      <c r="C355" t="str">
        <f>IF(RawData!$B$2="","",RawData!$B$2)</f>
        <v>A2026100620533560886</v>
      </c>
      <c r="D355">
        <f t="shared" si="20"/>
        <v>2</v>
      </c>
      <c r="E355">
        <f t="shared" si="21"/>
        <v>5</v>
      </c>
      <c r="F355" s="2">
        <f t="shared" si="22"/>
        <v>340</v>
      </c>
      <c r="G355">
        <f>IF(COUNTIFS(RawData!$E:$E,$E355,RawData!$F:$F,"CH"&amp;$D355,RawData!$AF:$AF,$F355)=0,"",SUMIFS(RawData!$P:$P,RawData!$E:$E,$E355,RawData!$F:$F,"CH"&amp;$D355,RawData!$AF:$AF,$F355))</f>
        <v>1288.76</v>
      </c>
      <c r="H355">
        <f>IF(COUNTIFS(RawData!$E:$E,$E355,RawData!$F:$F,"CH"&amp;$D355,RawData!$AF:$AF,$F355)=0,"",SUMIFS(RawData!$T:$T,RawData!$E:$E,$E355,RawData!$F:$F,"CH"&amp;$D355,RawData!$AF:$AF,$F355))</f>
        <v>62.3</v>
      </c>
      <c r="I355">
        <f>IF(COUNTIFS(RawData!$E:$E,$E355,RawData!$F:$F,"CH"&amp;$D355,RawData!$AF:$AF,$F355)=0,"",SUMIFS(RawData!$Z:$Z,RawData!$E:$E,$E355,RawData!$F:$F,"CH"&amp;$D355,RawData!$AF:$AF,$F355))</f>
        <v>4.99</v>
      </c>
      <c r="J355">
        <f>IF(COUNTIFS(RawData!$E:$E,$E355,RawData!$F:$F,"CH"&amp;$D355,RawData!$AF:$AF,$F355)=0,"",SUMIFS(RawData!$AA:$AA,RawData!$E:$E,$E355,RawData!$F:$F,"CH"&amp;$D355,RawData!$AF:$AF,$F355))</f>
        <v>2.5</v>
      </c>
      <c r="K355">
        <f t="shared" si="23"/>
        <v>1.999999999998181E-2</v>
      </c>
    </row>
    <row r="356" spans="1:11" x14ac:dyDescent="0.3">
      <c r="A356" t="s">
        <v>63</v>
      </c>
      <c r="B356" t="str">
        <f>RawData!A356</f>
        <v>48226H40040</v>
      </c>
      <c r="C356" t="str">
        <f>IF(RawData!$B$2="","",RawData!$B$2)</f>
        <v>A2026100620533560886</v>
      </c>
      <c r="D356">
        <f t="shared" si="20"/>
        <v>2</v>
      </c>
      <c r="E356">
        <f t="shared" si="21"/>
        <v>5</v>
      </c>
      <c r="F356" s="2">
        <f t="shared" si="22"/>
        <v>350</v>
      </c>
      <c r="G356">
        <f>IF(COUNTIFS(RawData!$E:$E,$E356,RawData!$F:$F,"CH"&amp;$D356,RawData!$AF:$AF,$F356)=0,"",SUMIFS(RawData!$P:$P,RawData!$E:$E,$E356,RawData!$F:$F,"CH"&amp;$D356,RawData!$AF:$AF,$F356))</f>
        <v>1288.82</v>
      </c>
      <c r="H356">
        <f>IF(COUNTIFS(RawData!$E:$E,$E356,RawData!$F:$F,"CH"&amp;$D356,RawData!$AF:$AF,$F356)=0,"",SUMIFS(RawData!$T:$T,RawData!$E:$E,$E356,RawData!$F:$F,"CH"&amp;$D356,RawData!$AF:$AF,$F356))</f>
        <v>62.51</v>
      </c>
      <c r="I356">
        <f>IF(COUNTIFS(RawData!$E:$E,$E356,RawData!$F:$F,"CH"&amp;$D356,RawData!$AF:$AF,$F356)=0,"",SUMIFS(RawData!$Z:$Z,RawData!$E:$E,$E356,RawData!$F:$F,"CH"&amp;$D356,RawData!$AF:$AF,$F356))</f>
        <v>4.99</v>
      </c>
      <c r="J356">
        <f>IF(COUNTIFS(RawData!$E:$E,$E356,RawData!$F:$F,"CH"&amp;$D356,RawData!$AF:$AF,$F356)=0,"",SUMIFS(RawData!$AA:$AA,RawData!$E:$E,$E356,RawData!$F:$F,"CH"&amp;$D356,RawData!$AF:$AF,$F356))</f>
        <v>2.5499999999999998</v>
      </c>
      <c r="K356">
        <f t="shared" si="23"/>
        <v>5.999999999994543E-2</v>
      </c>
    </row>
    <row r="357" spans="1:11" x14ac:dyDescent="0.3">
      <c r="A357" t="s">
        <v>63</v>
      </c>
      <c r="B357" t="str">
        <f>RawData!A357</f>
        <v>48226H40040</v>
      </c>
      <c r="C357" t="str">
        <f>IF(RawData!$B$2="","",RawData!$B$2)</f>
        <v>A2026100620533560886</v>
      </c>
      <c r="D357">
        <f t="shared" si="20"/>
        <v>2</v>
      </c>
      <c r="E357">
        <f t="shared" si="21"/>
        <v>5</v>
      </c>
      <c r="F357" s="2">
        <f t="shared" si="22"/>
        <v>360</v>
      </c>
      <c r="G357">
        <f>IF(COUNTIFS(RawData!$E:$E,$E357,RawData!$F:$F,"CH"&amp;$D357,RawData!$AF:$AF,$F357)=0,"",SUMIFS(RawData!$P:$P,RawData!$E:$E,$E357,RawData!$F:$F,"CH"&amp;$D357,RawData!$AF:$AF,$F357))</f>
        <v>1288.8599999999999</v>
      </c>
      <c r="H357">
        <f>IF(COUNTIFS(RawData!$E:$E,$E357,RawData!$F:$F,"CH"&amp;$D357,RawData!$AF:$AF,$F357)=0,"",SUMIFS(RawData!$T:$T,RawData!$E:$E,$E357,RawData!$F:$F,"CH"&amp;$D357,RawData!$AF:$AF,$F357))</f>
        <v>62.59</v>
      </c>
      <c r="I357">
        <f>IF(COUNTIFS(RawData!$E:$E,$E357,RawData!$F:$F,"CH"&amp;$D357,RawData!$AF:$AF,$F357)=0,"",SUMIFS(RawData!$Z:$Z,RawData!$E:$E,$E357,RawData!$F:$F,"CH"&amp;$D357,RawData!$AF:$AF,$F357))</f>
        <v>4.99</v>
      </c>
      <c r="J357">
        <f>IF(COUNTIFS(RawData!$E:$E,$E357,RawData!$F:$F,"CH"&amp;$D357,RawData!$AF:$AF,$F357)=0,"",SUMIFS(RawData!$AA:$AA,RawData!$E:$E,$E357,RawData!$F:$F,"CH"&amp;$D357,RawData!$AF:$AF,$F357))</f>
        <v>2.6</v>
      </c>
      <c r="K357">
        <f t="shared" si="23"/>
        <v>3.999999999996362E-2</v>
      </c>
    </row>
    <row r="358" spans="1:11" x14ac:dyDescent="0.3">
      <c r="A358" t="s">
        <v>63</v>
      </c>
      <c r="B358" t="str">
        <f>RawData!A358</f>
        <v>48226H40040</v>
      </c>
      <c r="C358" t="str">
        <f>IF(RawData!$B$2="","",RawData!$B$2)</f>
        <v>A2026100620533560886</v>
      </c>
      <c r="D358">
        <f t="shared" si="20"/>
        <v>2</v>
      </c>
      <c r="E358">
        <f t="shared" si="21"/>
        <v>5</v>
      </c>
      <c r="F358" s="2">
        <f t="shared" si="22"/>
        <v>370</v>
      </c>
      <c r="G358">
        <f>IF(COUNTIFS(RawData!$E:$E,$E358,RawData!$F:$F,"CH"&amp;$D358,RawData!$AF:$AF,$F358)=0,"",SUMIFS(RawData!$P:$P,RawData!$E:$E,$E358,RawData!$F:$F,"CH"&amp;$D358,RawData!$AF:$AF,$F358))</f>
        <v>1288.8800000000001</v>
      </c>
      <c r="H358">
        <f>IF(COUNTIFS(RawData!$E:$E,$E358,RawData!$F:$F,"CH"&amp;$D358,RawData!$AF:$AF,$F358)=0,"",SUMIFS(RawData!$T:$T,RawData!$E:$E,$E358,RawData!$F:$F,"CH"&amp;$D358,RawData!$AF:$AF,$F358))</f>
        <v>62.65</v>
      </c>
      <c r="I358">
        <f>IF(COUNTIFS(RawData!$E:$E,$E358,RawData!$F:$F,"CH"&amp;$D358,RawData!$AF:$AF,$F358)=0,"",SUMIFS(RawData!$Z:$Z,RawData!$E:$E,$E358,RawData!$F:$F,"CH"&amp;$D358,RawData!$AF:$AF,$F358))</f>
        <v>4.99</v>
      </c>
      <c r="J358">
        <f>IF(COUNTIFS(RawData!$E:$E,$E358,RawData!$F:$F,"CH"&amp;$D358,RawData!$AF:$AF,$F358)=0,"",SUMIFS(RawData!$AA:$AA,RawData!$E:$E,$E358,RawData!$F:$F,"CH"&amp;$D358,RawData!$AF:$AF,$F358))</f>
        <v>2.68</v>
      </c>
      <c r="K358">
        <f t="shared" si="23"/>
        <v>2.0000000000209184E-2</v>
      </c>
    </row>
    <row r="359" spans="1:11" x14ac:dyDescent="0.3">
      <c r="A359" t="s">
        <v>63</v>
      </c>
      <c r="B359" t="str">
        <f>RawData!A359</f>
        <v>48226H40040</v>
      </c>
      <c r="C359" t="str">
        <f>IF(RawData!$B$2="","",RawData!$B$2)</f>
        <v>A2026100620533560886</v>
      </c>
      <c r="D359">
        <f t="shared" si="20"/>
        <v>2</v>
      </c>
      <c r="E359">
        <f t="shared" si="21"/>
        <v>5</v>
      </c>
      <c r="F359" s="2">
        <f t="shared" si="22"/>
        <v>380</v>
      </c>
      <c r="G359">
        <f>IF(COUNTIFS(RawData!$E:$E,$E359,RawData!$F:$F,"CH"&amp;$D359,RawData!$AF:$AF,$F359)=0,"",SUMIFS(RawData!$P:$P,RawData!$E:$E,$E359,RawData!$F:$F,"CH"&amp;$D359,RawData!$AF:$AF,$F359))</f>
        <v>1288.9000000000001</v>
      </c>
      <c r="H359">
        <f>IF(COUNTIFS(RawData!$E:$E,$E359,RawData!$F:$F,"CH"&amp;$D359,RawData!$AF:$AF,$F359)=0,"",SUMIFS(RawData!$T:$T,RawData!$E:$E,$E359,RawData!$F:$F,"CH"&amp;$D359,RawData!$AF:$AF,$F359))</f>
        <v>62.71</v>
      </c>
      <c r="I359">
        <f>IF(COUNTIFS(RawData!$E:$E,$E359,RawData!$F:$F,"CH"&amp;$D359,RawData!$AF:$AF,$F359)=0,"",SUMIFS(RawData!$Z:$Z,RawData!$E:$E,$E359,RawData!$F:$F,"CH"&amp;$D359,RawData!$AF:$AF,$F359))</f>
        <v>5</v>
      </c>
      <c r="J359">
        <f>IF(COUNTIFS(RawData!$E:$E,$E359,RawData!$F:$F,"CH"&amp;$D359,RawData!$AF:$AF,$F359)=0,"",SUMIFS(RawData!$AA:$AA,RawData!$E:$E,$E359,RawData!$F:$F,"CH"&amp;$D359,RawData!$AF:$AF,$F359))</f>
        <v>2.72</v>
      </c>
      <c r="K359">
        <f t="shared" si="23"/>
        <v>1.999999999998181E-2</v>
      </c>
    </row>
    <row r="360" spans="1:11" x14ac:dyDescent="0.3">
      <c r="A360" t="s">
        <v>63</v>
      </c>
      <c r="B360" t="str">
        <f>RawData!A360</f>
        <v>48226H40040</v>
      </c>
      <c r="C360" t="str">
        <f>IF(RawData!$B$2="","",RawData!$B$2)</f>
        <v>A2026100620533560886</v>
      </c>
      <c r="D360">
        <f t="shared" si="20"/>
        <v>2</v>
      </c>
      <c r="E360">
        <f t="shared" si="21"/>
        <v>5</v>
      </c>
      <c r="F360" s="2">
        <f t="shared" si="22"/>
        <v>390</v>
      </c>
      <c r="G360">
        <f>IF(COUNTIFS(RawData!$E:$E,$E360,RawData!$F:$F,"CH"&amp;$D360,RawData!$AF:$AF,$F360)=0,"",SUMIFS(RawData!$P:$P,RawData!$E:$E,$E360,RawData!$F:$F,"CH"&amp;$D360,RawData!$AF:$AF,$F360))</f>
        <v>1288.92</v>
      </c>
      <c r="H360">
        <f>IF(COUNTIFS(RawData!$E:$E,$E360,RawData!$F:$F,"CH"&amp;$D360,RawData!$AF:$AF,$F360)=0,"",SUMIFS(RawData!$T:$T,RawData!$E:$E,$E360,RawData!$F:$F,"CH"&amp;$D360,RawData!$AF:$AF,$F360))</f>
        <v>62.78</v>
      </c>
      <c r="I360">
        <f>IF(COUNTIFS(RawData!$E:$E,$E360,RawData!$F:$F,"CH"&amp;$D360,RawData!$AF:$AF,$F360)=0,"",SUMIFS(RawData!$Z:$Z,RawData!$E:$E,$E360,RawData!$F:$F,"CH"&amp;$D360,RawData!$AF:$AF,$F360))</f>
        <v>5</v>
      </c>
      <c r="J360">
        <f>IF(COUNTIFS(RawData!$E:$E,$E360,RawData!$F:$F,"CH"&amp;$D360,RawData!$AF:$AF,$F360)=0,"",SUMIFS(RawData!$AA:$AA,RawData!$E:$E,$E360,RawData!$F:$F,"CH"&amp;$D360,RawData!$AF:$AF,$F360))</f>
        <v>2.8</v>
      </c>
      <c r="K360">
        <f t="shared" si="23"/>
        <v>1.999999999998181E-2</v>
      </c>
    </row>
    <row r="361" spans="1:11" x14ac:dyDescent="0.3">
      <c r="A361" t="s">
        <v>63</v>
      </c>
      <c r="B361" t="str">
        <f>RawData!A361</f>
        <v>48226H40040</v>
      </c>
      <c r="C361" t="str">
        <f>IF(RawData!$B$2="","",RawData!$B$2)</f>
        <v>A2026100620533560886</v>
      </c>
      <c r="D361">
        <f t="shared" si="20"/>
        <v>2</v>
      </c>
      <c r="E361">
        <f t="shared" si="21"/>
        <v>5</v>
      </c>
      <c r="F361" s="2">
        <f t="shared" si="22"/>
        <v>400</v>
      </c>
      <c r="G361">
        <f>IF(COUNTIFS(RawData!$E:$E,$E361,RawData!$F:$F,"CH"&amp;$D361,RawData!$AF:$AF,$F361)=0,"",SUMIFS(RawData!$P:$P,RawData!$E:$E,$E361,RawData!$F:$F,"CH"&amp;$D361,RawData!$AF:$AF,$F361))</f>
        <v>1288.98</v>
      </c>
      <c r="H361">
        <f>IF(COUNTIFS(RawData!$E:$E,$E361,RawData!$F:$F,"CH"&amp;$D361,RawData!$AF:$AF,$F361)=0,"",SUMIFS(RawData!$T:$T,RawData!$E:$E,$E361,RawData!$F:$F,"CH"&amp;$D361,RawData!$AF:$AF,$F361))</f>
        <v>62.78</v>
      </c>
      <c r="I361">
        <f>IF(COUNTIFS(RawData!$E:$E,$E361,RawData!$F:$F,"CH"&amp;$D361,RawData!$AF:$AF,$F361)=0,"",SUMIFS(RawData!$Z:$Z,RawData!$E:$E,$E361,RawData!$F:$F,"CH"&amp;$D361,RawData!$AF:$AF,$F361))</f>
        <v>5</v>
      </c>
      <c r="J361">
        <f>IF(COUNTIFS(RawData!$E:$E,$E361,RawData!$F:$F,"CH"&amp;$D361,RawData!$AF:$AF,$F361)=0,"",SUMIFS(RawData!$AA:$AA,RawData!$E:$E,$E361,RawData!$F:$F,"CH"&amp;$D361,RawData!$AF:$AF,$F361))</f>
        <v>2.82</v>
      </c>
      <c r="K361">
        <f t="shared" si="23"/>
        <v>5.999999999994543E-2</v>
      </c>
    </row>
    <row r="362" spans="1:11" x14ac:dyDescent="0.3">
      <c r="A362" t="s">
        <v>64</v>
      </c>
      <c r="B362" t="str">
        <f>RawData!A362</f>
        <v>48226H40040</v>
      </c>
      <c r="C362" t="str">
        <f>IF(RawData!$B$2="","",RawData!$B$2)</f>
        <v>A2026100620533560886</v>
      </c>
      <c r="D362">
        <f t="shared" si="20"/>
        <v>3</v>
      </c>
      <c r="E362">
        <f t="shared" si="21"/>
        <v>5</v>
      </c>
      <c r="F362" s="2">
        <f t="shared" si="22"/>
        <v>50</v>
      </c>
      <c r="G362">
        <f>IF(COUNTIFS(RawData!$E:$E,$E362,RawData!$F:$F,"CH"&amp;$D362,RawData!$AF:$AF,$F362)=0,"",SUMIFS(RawData!$P:$P,RawData!$E:$E,$E362,RawData!$F:$F,"CH"&amp;$D362,RawData!$AF:$AF,$F362))</f>
        <v>1308.5</v>
      </c>
      <c r="H362">
        <f>IF(COUNTIFS(RawData!$E:$E,$E362,RawData!$F:$F,"CH"&amp;$D362,RawData!$AF:$AF,$F362)=0,"",SUMIFS(RawData!$T:$T,RawData!$E:$E,$E362,RawData!$F:$F,"CH"&amp;$D362,RawData!$AF:$AF,$F362))</f>
        <v>51.9</v>
      </c>
      <c r="I362">
        <f>IF(COUNTIFS(RawData!$E:$E,$E362,RawData!$F:$F,"CH"&amp;$D362,RawData!$AF:$AF,$F362)=0,"",SUMIFS(RawData!$Z:$Z,RawData!$E:$E,$E362,RawData!$F:$F,"CH"&amp;$D362,RawData!$AF:$AF,$F362))</f>
        <v>4.8600000000000003</v>
      </c>
      <c r="J362">
        <f>IF(COUNTIFS(RawData!$E:$E,$E362,RawData!$F:$F,"CH"&amp;$D362,RawData!$AF:$AF,$F362)=0,"",SUMIFS(RawData!$AA:$AA,RawData!$E:$E,$E362,RawData!$F:$F,"CH"&amp;$D362,RawData!$AF:$AF,$F362))</f>
        <v>0.89</v>
      </c>
      <c r="K362">
        <f t="shared" si="23"/>
        <v>19.519999999999982</v>
      </c>
    </row>
    <row r="363" spans="1:11" x14ac:dyDescent="0.3">
      <c r="A363" t="s">
        <v>64</v>
      </c>
      <c r="B363" t="str">
        <f>RawData!A363</f>
        <v>48226H40040</v>
      </c>
      <c r="C363" t="str">
        <f>IF(RawData!$B$2="","",RawData!$B$2)</f>
        <v>A2026100620533560886</v>
      </c>
      <c r="D363">
        <f t="shared" si="20"/>
        <v>3</v>
      </c>
      <c r="E363">
        <f t="shared" si="21"/>
        <v>5</v>
      </c>
      <c r="F363" s="2">
        <f t="shared" si="22"/>
        <v>60</v>
      </c>
      <c r="G363">
        <f>IF(COUNTIFS(RawData!$E:$E,$E363,RawData!$F:$F,"CH"&amp;$D363,RawData!$AF:$AF,$F363)=0,"",SUMIFS(RawData!$P:$P,RawData!$E:$E,$E363,RawData!$F:$F,"CH"&amp;$D363,RawData!$AF:$AF,$F363))</f>
        <v>1308.56</v>
      </c>
      <c r="H363">
        <f>IF(COUNTIFS(RawData!$E:$E,$E363,RawData!$F:$F,"CH"&amp;$D363,RawData!$AF:$AF,$F363)=0,"",SUMIFS(RawData!$T:$T,RawData!$E:$E,$E363,RawData!$F:$F,"CH"&amp;$D363,RawData!$AF:$AF,$F363))</f>
        <v>52.64</v>
      </c>
      <c r="I363">
        <f>IF(COUNTIFS(RawData!$E:$E,$E363,RawData!$F:$F,"CH"&amp;$D363,RawData!$AF:$AF,$F363)=0,"",SUMIFS(RawData!$Z:$Z,RawData!$E:$E,$E363,RawData!$F:$F,"CH"&amp;$D363,RawData!$AF:$AF,$F363))</f>
        <v>5.0199999999999996</v>
      </c>
      <c r="J363">
        <f>IF(COUNTIFS(RawData!$E:$E,$E363,RawData!$F:$F,"CH"&amp;$D363,RawData!$AF:$AF,$F363)=0,"",SUMIFS(RawData!$AA:$AA,RawData!$E:$E,$E363,RawData!$F:$F,"CH"&amp;$D363,RawData!$AF:$AF,$F363))</f>
        <v>0.96</v>
      </c>
      <c r="K363">
        <f t="shared" si="23"/>
        <v>5.999999999994543E-2</v>
      </c>
    </row>
    <row r="364" spans="1:11" x14ac:dyDescent="0.3">
      <c r="A364" t="s">
        <v>64</v>
      </c>
      <c r="B364" t="str">
        <f>RawData!A364</f>
        <v>48226H40040</v>
      </c>
      <c r="C364" t="str">
        <f>IF(RawData!$B$2="","",RawData!$B$2)</f>
        <v>A2026100620533560886</v>
      </c>
      <c r="D364">
        <f t="shared" si="20"/>
        <v>3</v>
      </c>
      <c r="E364">
        <f t="shared" si="21"/>
        <v>5</v>
      </c>
      <c r="F364" s="2">
        <f t="shared" si="22"/>
        <v>70</v>
      </c>
      <c r="G364">
        <f>IF(COUNTIFS(RawData!$E:$E,$E364,RawData!$F:$F,"CH"&amp;$D364,RawData!$AF:$AF,$F364)=0,"",SUMIFS(RawData!$P:$P,RawData!$E:$E,$E364,RawData!$F:$F,"CH"&amp;$D364,RawData!$AF:$AF,$F364))</f>
        <v>1308.58</v>
      </c>
      <c r="H364">
        <f>IF(COUNTIFS(RawData!$E:$E,$E364,RawData!$F:$F,"CH"&amp;$D364,RawData!$AF:$AF,$F364)=0,"",SUMIFS(RawData!$T:$T,RawData!$E:$E,$E364,RawData!$F:$F,"CH"&amp;$D364,RawData!$AF:$AF,$F364))</f>
        <v>53.3</v>
      </c>
      <c r="I364">
        <f>IF(COUNTIFS(RawData!$E:$E,$E364,RawData!$F:$F,"CH"&amp;$D364,RawData!$AF:$AF,$F364)=0,"",SUMIFS(RawData!$Z:$Z,RawData!$E:$E,$E364,RawData!$F:$F,"CH"&amp;$D364,RawData!$AF:$AF,$F364))</f>
        <v>4.9800000000000004</v>
      </c>
      <c r="J364">
        <f>IF(COUNTIFS(RawData!$E:$E,$E364,RawData!$F:$F,"CH"&amp;$D364,RawData!$AF:$AF,$F364)=0,"",SUMIFS(RawData!$AA:$AA,RawData!$E:$E,$E364,RawData!$F:$F,"CH"&amp;$D364,RawData!$AF:$AF,$F364))</f>
        <v>0.96</v>
      </c>
      <c r="K364">
        <f t="shared" si="23"/>
        <v>1.999999999998181E-2</v>
      </c>
    </row>
    <row r="365" spans="1:11" x14ac:dyDescent="0.3">
      <c r="A365" t="s">
        <v>64</v>
      </c>
      <c r="B365" t="str">
        <f>RawData!A365</f>
        <v>48226H40040</v>
      </c>
      <c r="C365" t="str">
        <f>IF(RawData!$B$2="","",RawData!$B$2)</f>
        <v>A2026100620533560886</v>
      </c>
      <c r="D365">
        <f t="shared" si="20"/>
        <v>3</v>
      </c>
      <c r="E365">
        <f t="shared" si="21"/>
        <v>5</v>
      </c>
      <c r="F365" s="2">
        <f t="shared" si="22"/>
        <v>80</v>
      </c>
      <c r="G365">
        <f>IF(COUNTIFS(RawData!$E:$E,$E365,RawData!$F:$F,"CH"&amp;$D365,RawData!$AF:$AF,$F365)=0,"",SUMIFS(RawData!$P:$P,RawData!$E:$E,$E365,RawData!$F:$F,"CH"&amp;$D365,RawData!$AF:$AF,$F365))</f>
        <v>1308.5999999999999</v>
      </c>
      <c r="H365">
        <f>IF(COUNTIFS(RawData!$E:$E,$E365,RawData!$F:$F,"CH"&amp;$D365,RawData!$AF:$AF,$F365)=0,"",SUMIFS(RawData!$T:$T,RawData!$E:$E,$E365,RawData!$F:$F,"CH"&amp;$D365,RawData!$AF:$AF,$F365))</f>
        <v>53.78</v>
      </c>
      <c r="I365">
        <f>IF(COUNTIFS(RawData!$E:$E,$E365,RawData!$F:$F,"CH"&amp;$D365,RawData!$AF:$AF,$F365)=0,"",SUMIFS(RawData!$Z:$Z,RawData!$E:$E,$E365,RawData!$F:$F,"CH"&amp;$D365,RawData!$AF:$AF,$F365))</f>
        <v>4.99</v>
      </c>
      <c r="J365">
        <f>IF(COUNTIFS(RawData!$E:$E,$E365,RawData!$F:$F,"CH"&amp;$D365,RawData!$AF:$AF,$F365)=0,"",SUMIFS(RawData!$AA:$AA,RawData!$E:$E,$E365,RawData!$F:$F,"CH"&amp;$D365,RawData!$AF:$AF,$F365))</f>
        <v>1.04</v>
      </c>
      <c r="K365">
        <f t="shared" si="23"/>
        <v>1.999999999998181E-2</v>
      </c>
    </row>
    <row r="366" spans="1:11" x14ac:dyDescent="0.3">
      <c r="A366" t="s">
        <v>64</v>
      </c>
      <c r="B366" t="str">
        <f>RawData!A366</f>
        <v>48226H40040</v>
      </c>
      <c r="C366" t="str">
        <f>IF(RawData!$B$2="","",RawData!$B$2)</f>
        <v>A2026100620533560886</v>
      </c>
      <c r="D366">
        <f t="shared" si="20"/>
        <v>3</v>
      </c>
      <c r="E366">
        <f t="shared" si="21"/>
        <v>5</v>
      </c>
      <c r="F366" s="2">
        <f t="shared" si="22"/>
        <v>90</v>
      </c>
      <c r="G366">
        <f>IF(COUNTIFS(RawData!$E:$E,$E366,RawData!$F:$F,"CH"&amp;$D366,RawData!$AF:$AF,$F366)=0,"",SUMIFS(RawData!$P:$P,RawData!$E:$E,$E366,RawData!$F:$F,"CH"&amp;$D366,RawData!$AF:$AF,$F366))</f>
        <v>1308.6199999999999</v>
      </c>
      <c r="H366">
        <f>IF(COUNTIFS(RawData!$E:$E,$E366,RawData!$F:$F,"CH"&amp;$D366,RawData!$AF:$AF,$F366)=0,"",SUMIFS(RawData!$T:$T,RawData!$E:$E,$E366,RawData!$F:$F,"CH"&amp;$D366,RawData!$AF:$AF,$F366))</f>
        <v>54.15</v>
      </c>
      <c r="I366">
        <f>IF(COUNTIFS(RawData!$E:$E,$E366,RawData!$F:$F,"CH"&amp;$D366,RawData!$AF:$AF,$F366)=0,"",SUMIFS(RawData!$Z:$Z,RawData!$E:$E,$E366,RawData!$F:$F,"CH"&amp;$D366,RawData!$AF:$AF,$F366))</f>
        <v>4.99</v>
      </c>
      <c r="J366">
        <f>IF(COUNTIFS(RawData!$E:$E,$E366,RawData!$F:$F,"CH"&amp;$D366,RawData!$AF:$AF,$F366)=0,"",SUMIFS(RawData!$AA:$AA,RawData!$E:$E,$E366,RawData!$F:$F,"CH"&amp;$D366,RawData!$AF:$AF,$F366))</f>
        <v>1.06</v>
      </c>
      <c r="K366">
        <f t="shared" si="23"/>
        <v>1.999999999998181E-2</v>
      </c>
    </row>
    <row r="367" spans="1:11" x14ac:dyDescent="0.3">
      <c r="A367" t="s">
        <v>64</v>
      </c>
      <c r="B367" t="str">
        <f>RawData!A367</f>
        <v>48226H40040</v>
      </c>
      <c r="C367" t="str">
        <f>IF(RawData!$B$2="","",RawData!$B$2)</f>
        <v>A2026100620533560886</v>
      </c>
      <c r="D367">
        <f t="shared" si="20"/>
        <v>3</v>
      </c>
      <c r="E367">
        <f t="shared" si="21"/>
        <v>5</v>
      </c>
      <c r="F367" s="2">
        <f t="shared" si="22"/>
        <v>100</v>
      </c>
      <c r="G367">
        <f>IF(COUNTIFS(RawData!$E:$E,$E367,RawData!$F:$F,"CH"&amp;$D367,RawData!$AF:$AF,$F367)=0,"",SUMIFS(RawData!$P:$P,RawData!$E:$E,$E367,RawData!$F:$F,"CH"&amp;$D367,RawData!$AF:$AF,$F367))</f>
        <v>1308.6400000000001</v>
      </c>
      <c r="H367">
        <f>IF(COUNTIFS(RawData!$E:$E,$E367,RawData!$F:$F,"CH"&amp;$D367,RawData!$AF:$AF,$F367)=0,"",SUMIFS(RawData!$T:$T,RawData!$E:$E,$E367,RawData!$F:$F,"CH"&amp;$D367,RawData!$AF:$AF,$F367))</f>
        <v>54.44</v>
      </c>
      <c r="I367">
        <f>IF(COUNTIFS(RawData!$E:$E,$E367,RawData!$F:$F,"CH"&amp;$D367,RawData!$AF:$AF,$F367)=0,"",SUMIFS(RawData!$Z:$Z,RawData!$E:$E,$E367,RawData!$F:$F,"CH"&amp;$D367,RawData!$AF:$AF,$F367))</f>
        <v>4.99</v>
      </c>
      <c r="J367">
        <f>IF(COUNTIFS(RawData!$E:$E,$E367,RawData!$F:$F,"CH"&amp;$D367,RawData!$AF:$AF,$F367)=0,"",SUMIFS(RawData!$AA:$AA,RawData!$E:$E,$E367,RawData!$F:$F,"CH"&amp;$D367,RawData!$AF:$AF,$F367))</f>
        <v>1.1599999999999999</v>
      </c>
      <c r="K367">
        <f t="shared" si="23"/>
        <v>2.0000000000209184E-2</v>
      </c>
    </row>
    <row r="368" spans="1:11" x14ac:dyDescent="0.3">
      <c r="A368" t="s">
        <v>64</v>
      </c>
      <c r="B368" t="str">
        <f>RawData!A368</f>
        <v>48226H40040</v>
      </c>
      <c r="C368" t="str">
        <f>IF(RawData!$B$2="","",RawData!$B$2)</f>
        <v>A2026100620533560886</v>
      </c>
      <c r="D368">
        <f t="shared" si="20"/>
        <v>3</v>
      </c>
      <c r="E368">
        <f t="shared" si="21"/>
        <v>5</v>
      </c>
      <c r="F368" s="2">
        <f t="shared" si="22"/>
        <v>110</v>
      </c>
      <c r="G368">
        <f>IF(COUNTIFS(RawData!$E:$E,$E368,RawData!$F:$F,"CH"&amp;$D368,RawData!$AF:$AF,$F368)=0,"",SUMIFS(RawData!$P:$P,RawData!$E:$E,$E368,RawData!$F:$F,"CH"&amp;$D368,RawData!$AF:$AF,$F368))</f>
        <v>1308.68</v>
      </c>
      <c r="H368">
        <f>IF(COUNTIFS(RawData!$E:$E,$E368,RawData!$F:$F,"CH"&amp;$D368,RawData!$AF:$AF,$F368)=0,"",SUMIFS(RawData!$T:$T,RawData!$E:$E,$E368,RawData!$F:$F,"CH"&amp;$D368,RawData!$AF:$AF,$F368))</f>
        <v>54.78</v>
      </c>
      <c r="I368">
        <f>IF(COUNTIFS(RawData!$E:$E,$E368,RawData!$F:$F,"CH"&amp;$D368,RawData!$AF:$AF,$F368)=0,"",SUMIFS(RawData!$Z:$Z,RawData!$E:$E,$E368,RawData!$F:$F,"CH"&amp;$D368,RawData!$AF:$AF,$F368))</f>
        <v>5</v>
      </c>
      <c r="J368">
        <f>IF(COUNTIFS(RawData!$E:$E,$E368,RawData!$F:$F,"CH"&amp;$D368,RawData!$AF:$AF,$F368)=0,"",SUMIFS(RawData!$AA:$AA,RawData!$E:$E,$E368,RawData!$F:$F,"CH"&amp;$D368,RawData!$AF:$AF,$F368))</f>
        <v>1.21</v>
      </c>
      <c r="K368">
        <f t="shared" si="23"/>
        <v>3.999999999996362E-2</v>
      </c>
    </row>
    <row r="369" spans="1:11" x14ac:dyDescent="0.3">
      <c r="A369" t="s">
        <v>64</v>
      </c>
      <c r="B369" t="str">
        <f>RawData!A369</f>
        <v>48226H40040</v>
      </c>
      <c r="C369" t="str">
        <f>IF(RawData!$B$2="","",RawData!$B$2)</f>
        <v>A2026100620533560886</v>
      </c>
      <c r="D369">
        <f t="shared" si="20"/>
        <v>3</v>
      </c>
      <c r="E369">
        <f t="shared" si="21"/>
        <v>5</v>
      </c>
      <c r="F369" s="2">
        <f t="shared" si="22"/>
        <v>120</v>
      </c>
      <c r="G369">
        <f>IF(COUNTIFS(RawData!$E:$E,$E369,RawData!$F:$F,"CH"&amp;$D369,RawData!$AF:$AF,$F369)=0,"",SUMIFS(RawData!$P:$P,RawData!$E:$E,$E369,RawData!$F:$F,"CH"&amp;$D369,RawData!$AF:$AF,$F369))</f>
        <v>1308.7</v>
      </c>
      <c r="H369">
        <f>IF(COUNTIFS(RawData!$E:$E,$E369,RawData!$F:$F,"CH"&amp;$D369,RawData!$AF:$AF,$F369)=0,"",SUMIFS(RawData!$T:$T,RawData!$E:$E,$E369,RawData!$F:$F,"CH"&amp;$D369,RawData!$AF:$AF,$F369))</f>
        <v>55.05</v>
      </c>
      <c r="I369">
        <f>IF(COUNTIFS(RawData!$E:$E,$E369,RawData!$F:$F,"CH"&amp;$D369,RawData!$AF:$AF,$F369)=0,"",SUMIFS(RawData!$Z:$Z,RawData!$E:$E,$E369,RawData!$F:$F,"CH"&amp;$D369,RawData!$AF:$AF,$F369))</f>
        <v>5</v>
      </c>
      <c r="J369">
        <f>IF(COUNTIFS(RawData!$E:$E,$E369,RawData!$F:$F,"CH"&amp;$D369,RawData!$AF:$AF,$F369)=0,"",SUMIFS(RawData!$AA:$AA,RawData!$E:$E,$E369,RawData!$F:$F,"CH"&amp;$D369,RawData!$AF:$AF,$F369))</f>
        <v>1.26</v>
      </c>
      <c r="K369">
        <f t="shared" si="23"/>
        <v>1.999999999998181E-2</v>
      </c>
    </row>
    <row r="370" spans="1:11" x14ac:dyDescent="0.3">
      <c r="A370" t="s">
        <v>64</v>
      </c>
      <c r="B370" t="str">
        <f>RawData!A370</f>
        <v>48226H40040</v>
      </c>
      <c r="C370" t="str">
        <f>IF(RawData!$B$2="","",RawData!$B$2)</f>
        <v>A2026100620533560886</v>
      </c>
      <c r="D370">
        <f t="shared" si="20"/>
        <v>3</v>
      </c>
      <c r="E370">
        <f t="shared" si="21"/>
        <v>5</v>
      </c>
      <c r="F370" s="2">
        <f t="shared" si="22"/>
        <v>130</v>
      </c>
      <c r="G370">
        <f>IF(COUNTIFS(RawData!$E:$E,$E370,RawData!$F:$F,"CH"&amp;$D370,RawData!$AF:$AF,$F370)=0,"",SUMIFS(RawData!$P:$P,RawData!$E:$E,$E370,RawData!$F:$F,"CH"&amp;$D370,RawData!$AF:$AF,$F370))</f>
        <v>1308.72</v>
      </c>
      <c r="H370">
        <f>IF(COUNTIFS(RawData!$E:$E,$E370,RawData!$F:$F,"CH"&amp;$D370,RawData!$AF:$AF,$F370)=0,"",SUMIFS(RawData!$T:$T,RawData!$E:$E,$E370,RawData!$F:$F,"CH"&amp;$D370,RawData!$AF:$AF,$F370))</f>
        <v>55.26</v>
      </c>
      <c r="I370">
        <f>IF(COUNTIFS(RawData!$E:$E,$E370,RawData!$F:$F,"CH"&amp;$D370,RawData!$AF:$AF,$F370)=0,"",SUMIFS(RawData!$Z:$Z,RawData!$E:$E,$E370,RawData!$F:$F,"CH"&amp;$D370,RawData!$AF:$AF,$F370))</f>
        <v>5</v>
      </c>
      <c r="J370">
        <f>IF(COUNTIFS(RawData!$E:$E,$E370,RawData!$F:$F,"CH"&amp;$D370,RawData!$AF:$AF,$F370)=0,"",SUMIFS(RawData!$AA:$AA,RawData!$E:$E,$E370,RawData!$F:$F,"CH"&amp;$D370,RawData!$AF:$AF,$F370))</f>
        <v>1.34</v>
      </c>
      <c r="K370">
        <f t="shared" si="23"/>
        <v>1.999999999998181E-2</v>
      </c>
    </row>
    <row r="371" spans="1:11" x14ac:dyDescent="0.3">
      <c r="A371" t="s">
        <v>64</v>
      </c>
      <c r="B371" t="str">
        <f>RawData!A371</f>
        <v>48226H40040</v>
      </c>
      <c r="C371" t="str">
        <f>IF(RawData!$B$2="","",RawData!$B$2)</f>
        <v>A2026100620533560886</v>
      </c>
      <c r="D371">
        <f t="shared" si="20"/>
        <v>3</v>
      </c>
      <c r="E371">
        <f t="shared" si="21"/>
        <v>5</v>
      </c>
      <c r="F371" s="2">
        <f t="shared" si="22"/>
        <v>140</v>
      </c>
      <c r="G371">
        <f>IF(COUNTIFS(RawData!$E:$E,$E371,RawData!$F:$F,"CH"&amp;$D371,RawData!$AF:$AF,$F371)=0,"",SUMIFS(RawData!$P:$P,RawData!$E:$E,$E371,RawData!$F:$F,"CH"&amp;$D371,RawData!$AF:$AF,$F371))</f>
        <v>1308.74</v>
      </c>
      <c r="H371">
        <f>IF(COUNTIFS(RawData!$E:$E,$E371,RawData!$F:$F,"CH"&amp;$D371,RawData!$AF:$AF,$F371)=0,"",SUMIFS(RawData!$T:$T,RawData!$E:$E,$E371,RawData!$F:$F,"CH"&amp;$D371,RawData!$AF:$AF,$F371))</f>
        <v>55.43</v>
      </c>
      <c r="I371">
        <f>IF(COUNTIFS(RawData!$E:$E,$E371,RawData!$F:$F,"CH"&amp;$D371,RawData!$AF:$AF,$F371)=0,"",SUMIFS(RawData!$Z:$Z,RawData!$E:$E,$E371,RawData!$F:$F,"CH"&amp;$D371,RawData!$AF:$AF,$F371))</f>
        <v>5.0199999999999996</v>
      </c>
      <c r="J371">
        <f>IF(COUNTIFS(RawData!$E:$E,$E371,RawData!$F:$F,"CH"&amp;$D371,RawData!$AF:$AF,$F371)=0,"",SUMIFS(RawData!$AA:$AA,RawData!$E:$E,$E371,RawData!$F:$F,"CH"&amp;$D371,RawData!$AF:$AF,$F371))</f>
        <v>1.39</v>
      </c>
      <c r="K371">
        <f t="shared" si="23"/>
        <v>1.999999999998181E-2</v>
      </c>
    </row>
    <row r="372" spans="1:11" x14ac:dyDescent="0.3">
      <c r="A372" t="s">
        <v>64</v>
      </c>
      <c r="B372" t="str">
        <f>RawData!A372</f>
        <v>48226H40040</v>
      </c>
      <c r="C372" t="str">
        <f>IF(RawData!$B$2="","",RawData!$B$2)</f>
        <v>A2026100620533560886</v>
      </c>
      <c r="D372">
        <f t="shared" si="20"/>
        <v>3</v>
      </c>
      <c r="E372">
        <f t="shared" si="21"/>
        <v>5</v>
      </c>
      <c r="F372" s="2">
        <f t="shared" si="22"/>
        <v>150</v>
      </c>
      <c r="G372">
        <f>IF(COUNTIFS(RawData!$E:$E,$E372,RawData!$F:$F,"CH"&amp;$D372,RawData!$AF:$AF,$F372)=0,"",SUMIFS(RawData!$P:$P,RawData!$E:$E,$E372,RawData!$F:$F,"CH"&amp;$D372,RawData!$AF:$AF,$F372))</f>
        <v>1308.76</v>
      </c>
      <c r="H372">
        <f>IF(COUNTIFS(RawData!$E:$E,$E372,RawData!$F:$F,"CH"&amp;$D372,RawData!$AF:$AF,$F372)=0,"",SUMIFS(RawData!$T:$T,RawData!$E:$E,$E372,RawData!$F:$F,"CH"&amp;$D372,RawData!$AF:$AF,$F372))</f>
        <v>55.61</v>
      </c>
      <c r="I372">
        <f>IF(COUNTIFS(RawData!$E:$E,$E372,RawData!$F:$F,"CH"&amp;$D372,RawData!$AF:$AF,$F372)=0,"",SUMIFS(RawData!$Z:$Z,RawData!$E:$E,$E372,RawData!$F:$F,"CH"&amp;$D372,RawData!$AF:$AF,$F372))</f>
        <v>5.0199999999999996</v>
      </c>
      <c r="J372">
        <f>IF(COUNTIFS(RawData!$E:$E,$E372,RawData!$F:$F,"CH"&amp;$D372,RawData!$AF:$AF,$F372)=0,"",SUMIFS(RawData!$AA:$AA,RawData!$E:$E,$E372,RawData!$F:$F,"CH"&amp;$D372,RawData!$AF:$AF,$F372))</f>
        <v>1.48</v>
      </c>
      <c r="K372">
        <f t="shared" si="23"/>
        <v>1.999999999998181E-2</v>
      </c>
    </row>
    <row r="373" spans="1:11" x14ac:dyDescent="0.3">
      <c r="A373" t="s">
        <v>64</v>
      </c>
      <c r="B373" t="str">
        <f>RawData!A373</f>
        <v>48226H40040</v>
      </c>
      <c r="C373" t="str">
        <f>IF(RawData!$B$2="","",RawData!$B$2)</f>
        <v>A2026100620533560886</v>
      </c>
      <c r="D373">
        <f t="shared" si="20"/>
        <v>3</v>
      </c>
      <c r="E373">
        <f t="shared" si="21"/>
        <v>5</v>
      </c>
      <c r="F373" s="2">
        <f t="shared" si="22"/>
        <v>160</v>
      </c>
      <c r="G373">
        <f>IF(COUNTIFS(RawData!$E:$E,$E373,RawData!$F:$F,"CH"&amp;$D373,RawData!$AF:$AF,$F373)=0,"",SUMIFS(RawData!$P:$P,RawData!$E:$E,$E373,RawData!$F:$F,"CH"&amp;$D373,RawData!$AF:$AF,$F373))</f>
        <v>1308.8</v>
      </c>
      <c r="H373">
        <f>IF(COUNTIFS(RawData!$E:$E,$E373,RawData!$F:$F,"CH"&amp;$D373,RawData!$AF:$AF,$F373)=0,"",SUMIFS(RawData!$T:$T,RawData!$E:$E,$E373,RawData!$F:$F,"CH"&amp;$D373,RawData!$AF:$AF,$F373))</f>
        <v>55.75</v>
      </c>
      <c r="I373">
        <f>IF(COUNTIFS(RawData!$E:$E,$E373,RawData!$F:$F,"CH"&amp;$D373,RawData!$AF:$AF,$F373)=0,"",SUMIFS(RawData!$Z:$Z,RawData!$E:$E,$E373,RawData!$F:$F,"CH"&amp;$D373,RawData!$AF:$AF,$F373))</f>
        <v>5.01</v>
      </c>
      <c r="J373">
        <f>IF(COUNTIFS(RawData!$E:$E,$E373,RawData!$F:$F,"CH"&amp;$D373,RawData!$AF:$AF,$F373)=0,"",SUMIFS(RawData!$AA:$AA,RawData!$E:$E,$E373,RawData!$F:$F,"CH"&amp;$D373,RawData!$AF:$AF,$F373))</f>
        <v>1.48</v>
      </c>
      <c r="K373">
        <f t="shared" si="23"/>
        <v>3.999999999996362E-2</v>
      </c>
    </row>
    <row r="374" spans="1:11" x14ac:dyDescent="0.3">
      <c r="A374" t="s">
        <v>64</v>
      </c>
      <c r="B374" t="str">
        <f>RawData!A374</f>
        <v>48226H40040</v>
      </c>
      <c r="C374" t="str">
        <f>IF(RawData!$B$2="","",RawData!$B$2)</f>
        <v>A2026100620533560886</v>
      </c>
      <c r="D374">
        <f t="shared" si="20"/>
        <v>3</v>
      </c>
      <c r="E374">
        <f t="shared" si="21"/>
        <v>5</v>
      </c>
      <c r="F374" s="2">
        <f t="shared" si="22"/>
        <v>170</v>
      </c>
      <c r="G374">
        <f>IF(COUNTIFS(RawData!$E:$E,$E374,RawData!$F:$F,"CH"&amp;$D374,RawData!$AF:$AF,$F374)=0,"",SUMIFS(RawData!$P:$P,RawData!$E:$E,$E374,RawData!$F:$F,"CH"&amp;$D374,RawData!$AF:$AF,$F374))</f>
        <v>1308.82</v>
      </c>
      <c r="H374">
        <f>IF(COUNTIFS(RawData!$E:$E,$E374,RawData!$F:$F,"CH"&amp;$D374,RawData!$AF:$AF,$F374)=0,"",SUMIFS(RawData!$T:$T,RawData!$E:$E,$E374,RawData!$F:$F,"CH"&amp;$D374,RawData!$AF:$AF,$F374))</f>
        <v>55.93</v>
      </c>
      <c r="I374">
        <f>IF(COUNTIFS(RawData!$E:$E,$E374,RawData!$F:$F,"CH"&amp;$D374,RawData!$AF:$AF,$F374)=0,"",SUMIFS(RawData!$Z:$Z,RawData!$E:$E,$E374,RawData!$F:$F,"CH"&amp;$D374,RawData!$AF:$AF,$F374))</f>
        <v>4.99</v>
      </c>
      <c r="J374">
        <f>IF(COUNTIFS(RawData!$E:$E,$E374,RawData!$F:$F,"CH"&amp;$D374,RawData!$AF:$AF,$F374)=0,"",SUMIFS(RawData!$AA:$AA,RawData!$E:$E,$E374,RawData!$F:$F,"CH"&amp;$D374,RawData!$AF:$AF,$F374))</f>
        <v>1.54</v>
      </c>
      <c r="K374">
        <f t="shared" si="23"/>
        <v>1.999999999998181E-2</v>
      </c>
    </row>
    <row r="375" spans="1:11" x14ac:dyDescent="0.3">
      <c r="A375" t="s">
        <v>64</v>
      </c>
      <c r="B375" t="str">
        <f>RawData!A375</f>
        <v>48226H40040</v>
      </c>
      <c r="C375" t="str">
        <f>IF(RawData!$B$2="","",RawData!$B$2)</f>
        <v>A2026100620533560886</v>
      </c>
      <c r="D375">
        <f t="shared" si="20"/>
        <v>3</v>
      </c>
      <c r="E375">
        <f t="shared" si="21"/>
        <v>5</v>
      </c>
      <c r="F375" s="2">
        <f t="shared" si="22"/>
        <v>180</v>
      </c>
      <c r="G375">
        <f>IF(COUNTIFS(RawData!$E:$E,$E375,RawData!$F:$F,"CH"&amp;$D375,RawData!$AF:$AF,$F375)=0,"",SUMIFS(RawData!$P:$P,RawData!$E:$E,$E375,RawData!$F:$F,"CH"&amp;$D375,RawData!$AF:$AF,$F375))</f>
        <v>1308.8399999999999</v>
      </c>
      <c r="H375">
        <f>IF(COUNTIFS(RawData!$E:$E,$E375,RawData!$F:$F,"CH"&amp;$D375,RawData!$AF:$AF,$F375)=0,"",SUMIFS(RawData!$T:$T,RawData!$E:$E,$E375,RawData!$F:$F,"CH"&amp;$D375,RawData!$AF:$AF,$F375))</f>
        <v>56.05</v>
      </c>
      <c r="I375">
        <f>IF(COUNTIFS(RawData!$E:$E,$E375,RawData!$F:$F,"CH"&amp;$D375,RawData!$AF:$AF,$F375)=0,"",SUMIFS(RawData!$Z:$Z,RawData!$E:$E,$E375,RawData!$F:$F,"CH"&amp;$D375,RawData!$AF:$AF,$F375))</f>
        <v>5.0199999999999996</v>
      </c>
      <c r="J375">
        <f>IF(COUNTIFS(RawData!$E:$E,$E375,RawData!$F:$F,"CH"&amp;$D375,RawData!$AF:$AF,$F375)=0,"",SUMIFS(RawData!$AA:$AA,RawData!$E:$E,$E375,RawData!$F:$F,"CH"&amp;$D375,RawData!$AF:$AF,$F375))</f>
        <v>1.61</v>
      </c>
      <c r="K375">
        <f t="shared" si="23"/>
        <v>1.999999999998181E-2</v>
      </c>
    </row>
    <row r="376" spans="1:11" x14ac:dyDescent="0.3">
      <c r="A376" t="s">
        <v>64</v>
      </c>
      <c r="B376" t="str">
        <f>RawData!A376</f>
        <v>48226H40040</v>
      </c>
      <c r="C376" t="str">
        <f>IF(RawData!$B$2="","",RawData!$B$2)</f>
        <v>A2026100620533560886</v>
      </c>
      <c r="D376">
        <f t="shared" si="20"/>
        <v>3</v>
      </c>
      <c r="E376">
        <f t="shared" si="21"/>
        <v>5</v>
      </c>
      <c r="F376" s="2">
        <f t="shared" si="22"/>
        <v>190</v>
      </c>
      <c r="G376">
        <f>IF(COUNTIFS(RawData!$E:$E,$E376,RawData!$F:$F,"CH"&amp;$D376,RawData!$AF:$AF,$F376)=0,"",SUMIFS(RawData!$P:$P,RawData!$E:$E,$E376,RawData!$F:$F,"CH"&amp;$D376,RawData!$AF:$AF,$F376))</f>
        <v>1308.8599999999999</v>
      </c>
      <c r="H376">
        <f>IF(COUNTIFS(RawData!$E:$E,$E376,RawData!$F:$F,"CH"&amp;$D376,RawData!$AF:$AF,$F376)=0,"",SUMIFS(RawData!$T:$T,RawData!$E:$E,$E376,RawData!$F:$F,"CH"&amp;$D376,RawData!$AF:$AF,$F376))</f>
        <v>56.16</v>
      </c>
      <c r="I376">
        <f>IF(COUNTIFS(RawData!$E:$E,$E376,RawData!$F:$F,"CH"&amp;$D376,RawData!$AF:$AF,$F376)=0,"",SUMIFS(RawData!$Z:$Z,RawData!$E:$E,$E376,RawData!$F:$F,"CH"&amp;$D376,RawData!$AF:$AF,$F376))</f>
        <v>5.01</v>
      </c>
      <c r="J376">
        <f>IF(COUNTIFS(RawData!$E:$E,$E376,RawData!$F:$F,"CH"&amp;$D376,RawData!$AF:$AF,$F376)=0,"",SUMIFS(RawData!$AA:$AA,RawData!$E:$E,$E376,RawData!$F:$F,"CH"&amp;$D376,RawData!$AF:$AF,$F376))</f>
        <v>1.66</v>
      </c>
      <c r="K376">
        <f t="shared" si="23"/>
        <v>1.999999999998181E-2</v>
      </c>
    </row>
    <row r="377" spans="1:11" x14ac:dyDescent="0.3">
      <c r="A377" t="s">
        <v>64</v>
      </c>
      <c r="B377" t="str">
        <f>RawData!A377</f>
        <v>48226H40040</v>
      </c>
      <c r="C377" t="str">
        <f>IF(RawData!$B$2="","",RawData!$B$2)</f>
        <v>A2026100620533560886</v>
      </c>
      <c r="D377">
        <f t="shared" si="20"/>
        <v>3</v>
      </c>
      <c r="E377">
        <f t="shared" si="21"/>
        <v>5</v>
      </c>
      <c r="F377" s="2">
        <f t="shared" si="22"/>
        <v>200</v>
      </c>
      <c r="G377">
        <f>IF(COUNTIFS(RawData!$E:$E,$E377,RawData!$F:$F,"CH"&amp;$D377,RawData!$AF:$AF,$F377)=0,"",SUMIFS(RawData!$P:$P,RawData!$E:$E,$E377,RawData!$F:$F,"CH"&amp;$D377,RawData!$AF:$AF,$F377))</f>
        <v>1308.8800000000001</v>
      </c>
      <c r="H377">
        <f>IF(COUNTIFS(RawData!$E:$E,$E377,RawData!$F:$F,"CH"&amp;$D377,RawData!$AF:$AF,$F377)=0,"",SUMIFS(RawData!$T:$T,RawData!$E:$E,$E377,RawData!$F:$F,"CH"&amp;$D377,RawData!$AF:$AF,$F377))</f>
        <v>56.21</v>
      </c>
      <c r="I377">
        <f>IF(COUNTIFS(RawData!$E:$E,$E377,RawData!$F:$F,"CH"&amp;$D377,RawData!$AF:$AF,$F377)=0,"",SUMIFS(RawData!$Z:$Z,RawData!$E:$E,$E377,RawData!$F:$F,"CH"&amp;$D377,RawData!$AF:$AF,$F377))</f>
        <v>5.01</v>
      </c>
      <c r="J377">
        <f>IF(COUNTIFS(RawData!$E:$E,$E377,RawData!$F:$F,"CH"&amp;$D377,RawData!$AF:$AF,$F377)=0,"",SUMIFS(RawData!$AA:$AA,RawData!$E:$E,$E377,RawData!$F:$F,"CH"&amp;$D377,RawData!$AF:$AF,$F377))</f>
        <v>1.71</v>
      </c>
      <c r="K377">
        <f t="shared" si="23"/>
        <v>2.0000000000209184E-2</v>
      </c>
    </row>
    <row r="378" spans="1:11" x14ac:dyDescent="0.3">
      <c r="A378" t="s">
        <v>64</v>
      </c>
      <c r="B378" t="str">
        <f>RawData!A378</f>
        <v>48226H40040</v>
      </c>
      <c r="C378" t="str">
        <f>IF(RawData!$B$2="","",RawData!$B$2)</f>
        <v>A2026100620533560886</v>
      </c>
      <c r="D378">
        <f t="shared" si="20"/>
        <v>3</v>
      </c>
      <c r="E378">
        <f t="shared" si="21"/>
        <v>5</v>
      </c>
      <c r="F378" s="2">
        <f t="shared" si="22"/>
        <v>210</v>
      </c>
      <c r="G378">
        <f>IF(COUNTIFS(RawData!$E:$E,$E378,RawData!$F:$F,"CH"&amp;$D378,RawData!$AF:$AF,$F378)=0,"",SUMIFS(RawData!$P:$P,RawData!$E:$E,$E378,RawData!$F:$F,"CH"&amp;$D378,RawData!$AF:$AF,$F378))</f>
        <v>1308.9000000000001</v>
      </c>
      <c r="H378">
        <f>IF(COUNTIFS(RawData!$E:$E,$E378,RawData!$F:$F,"CH"&amp;$D378,RawData!$AF:$AF,$F378)=0,"",SUMIFS(RawData!$T:$T,RawData!$E:$E,$E378,RawData!$F:$F,"CH"&amp;$D378,RawData!$AF:$AF,$F378))</f>
        <v>56.34</v>
      </c>
      <c r="I378">
        <f>IF(COUNTIFS(RawData!$E:$E,$E378,RawData!$F:$F,"CH"&amp;$D378,RawData!$AF:$AF,$F378)=0,"",SUMIFS(RawData!$Z:$Z,RawData!$E:$E,$E378,RawData!$F:$F,"CH"&amp;$D378,RawData!$AF:$AF,$F378))</f>
        <v>5.01</v>
      </c>
      <c r="J378">
        <f>IF(COUNTIFS(RawData!$E:$E,$E378,RawData!$F:$F,"CH"&amp;$D378,RawData!$AF:$AF,$F378)=0,"",SUMIFS(RawData!$AA:$AA,RawData!$E:$E,$E378,RawData!$F:$F,"CH"&amp;$D378,RawData!$AF:$AF,$F378))</f>
        <v>1.76</v>
      </c>
      <c r="K378">
        <f t="shared" si="23"/>
        <v>1.999999999998181E-2</v>
      </c>
    </row>
    <row r="379" spans="1:11" x14ac:dyDescent="0.3">
      <c r="A379" t="s">
        <v>64</v>
      </c>
      <c r="B379" t="str">
        <f>RawData!A379</f>
        <v>48226H40040</v>
      </c>
      <c r="C379" t="str">
        <f>IF(RawData!$B$2="","",RawData!$B$2)</f>
        <v>A2026100620533560886</v>
      </c>
      <c r="D379">
        <f t="shared" si="20"/>
        <v>3</v>
      </c>
      <c r="E379">
        <f t="shared" si="21"/>
        <v>5</v>
      </c>
      <c r="F379" s="2">
        <f t="shared" si="22"/>
        <v>220</v>
      </c>
      <c r="G379">
        <f>IF(COUNTIFS(RawData!$E:$E,$E379,RawData!$F:$F,"CH"&amp;$D379,RawData!$AF:$AF,$F379)=0,"",SUMIFS(RawData!$P:$P,RawData!$E:$E,$E379,RawData!$F:$F,"CH"&amp;$D379,RawData!$AF:$AF,$F379))</f>
        <v>1308.94</v>
      </c>
      <c r="H379">
        <f>IF(COUNTIFS(RawData!$E:$E,$E379,RawData!$F:$F,"CH"&amp;$D379,RawData!$AF:$AF,$F379)=0,"",SUMIFS(RawData!$T:$T,RawData!$E:$E,$E379,RawData!$F:$F,"CH"&amp;$D379,RawData!$AF:$AF,$F379))</f>
        <v>56.42</v>
      </c>
      <c r="I379">
        <f>IF(COUNTIFS(RawData!$E:$E,$E379,RawData!$F:$F,"CH"&amp;$D379,RawData!$AF:$AF,$F379)=0,"",SUMIFS(RawData!$Z:$Z,RawData!$E:$E,$E379,RawData!$F:$F,"CH"&amp;$D379,RawData!$AF:$AF,$F379))</f>
        <v>5.01</v>
      </c>
      <c r="J379">
        <f>IF(COUNTIFS(RawData!$E:$E,$E379,RawData!$F:$F,"CH"&amp;$D379,RawData!$AF:$AF,$F379)=0,"",SUMIFS(RawData!$AA:$AA,RawData!$E:$E,$E379,RawData!$F:$F,"CH"&amp;$D379,RawData!$AF:$AF,$F379))</f>
        <v>1.83</v>
      </c>
      <c r="K379">
        <f t="shared" si="23"/>
        <v>3.999999999996362E-2</v>
      </c>
    </row>
    <row r="380" spans="1:11" x14ac:dyDescent="0.3">
      <c r="A380" t="s">
        <v>64</v>
      </c>
      <c r="B380" t="str">
        <f>RawData!A380</f>
        <v>48226H40040</v>
      </c>
      <c r="C380" t="str">
        <f>IF(RawData!$B$2="","",RawData!$B$2)</f>
        <v>A2026100620533560886</v>
      </c>
      <c r="D380">
        <f t="shared" si="20"/>
        <v>3</v>
      </c>
      <c r="E380">
        <f t="shared" si="21"/>
        <v>5</v>
      </c>
      <c r="F380" s="2">
        <f t="shared" si="22"/>
        <v>230</v>
      </c>
      <c r="G380">
        <f>IF(COUNTIFS(RawData!$E:$E,$E380,RawData!$F:$F,"CH"&amp;$D380,RawData!$AF:$AF,$F380)=0,"",SUMIFS(RawData!$P:$P,RawData!$E:$E,$E380,RawData!$F:$F,"CH"&amp;$D380,RawData!$AF:$AF,$F380))</f>
        <v>1308.98</v>
      </c>
      <c r="H380">
        <f>IF(COUNTIFS(RawData!$E:$E,$E380,RawData!$F:$F,"CH"&amp;$D380,RawData!$AF:$AF,$F380)=0,"",SUMIFS(RawData!$T:$T,RawData!$E:$E,$E380,RawData!$F:$F,"CH"&amp;$D380,RawData!$AF:$AF,$F380))</f>
        <v>56.49</v>
      </c>
      <c r="I380">
        <f>IF(COUNTIFS(RawData!$E:$E,$E380,RawData!$F:$F,"CH"&amp;$D380,RawData!$AF:$AF,$F380)=0,"",SUMIFS(RawData!$Z:$Z,RawData!$E:$E,$E380,RawData!$F:$F,"CH"&amp;$D380,RawData!$AF:$AF,$F380))</f>
        <v>5</v>
      </c>
      <c r="J380">
        <f>IF(COUNTIFS(RawData!$E:$E,$E380,RawData!$F:$F,"CH"&amp;$D380,RawData!$AF:$AF,$F380)=0,"",SUMIFS(RawData!$AA:$AA,RawData!$E:$E,$E380,RawData!$F:$F,"CH"&amp;$D380,RawData!$AF:$AF,$F380))</f>
        <v>1.86</v>
      </c>
      <c r="K380">
        <f t="shared" si="23"/>
        <v>3.999999999996362E-2</v>
      </c>
    </row>
    <row r="381" spans="1:11" x14ac:dyDescent="0.3">
      <c r="A381" t="s">
        <v>64</v>
      </c>
      <c r="B381" t="str">
        <f>RawData!A381</f>
        <v>48226H40040</v>
      </c>
      <c r="C381" t="str">
        <f>IF(RawData!$B$2="","",RawData!$B$2)</f>
        <v>A2026100620533560886</v>
      </c>
      <c r="D381">
        <f t="shared" si="20"/>
        <v>3</v>
      </c>
      <c r="E381">
        <f t="shared" si="21"/>
        <v>5</v>
      </c>
      <c r="F381" s="2">
        <f t="shared" si="22"/>
        <v>240</v>
      </c>
      <c r="G381">
        <f>IF(COUNTIFS(RawData!$E:$E,$E381,RawData!$F:$F,"CH"&amp;$D381,RawData!$AF:$AF,$F381)=0,"",SUMIFS(RawData!$P:$P,RawData!$E:$E,$E381,RawData!$F:$F,"CH"&amp;$D381,RawData!$AF:$AF,$F381))</f>
        <v>1309</v>
      </c>
      <c r="H381">
        <f>IF(COUNTIFS(RawData!$E:$E,$E381,RawData!$F:$F,"CH"&amp;$D381,RawData!$AF:$AF,$F381)=0,"",SUMIFS(RawData!$T:$T,RawData!$E:$E,$E381,RawData!$F:$F,"CH"&amp;$D381,RawData!$AF:$AF,$F381))</f>
        <v>56.49</v>
      </c>
      <c r="I381">
        <f>IF(COUNTIFS(RawData!$E:$E,$E381,RawData!$F:$F,"CH"&amp;$D381,RawData!$AF:$AF,$F381)=0,"",SUMIFS(RawData!$Z:$Z,RawData!$E:$E,$E381,RawData!$F:$F,"CH"&amp;$D381,RawData!$AF:$AF,$F381))</f>
        <v>5.01</v>
      </c>
      <c r="J381">
        <f>IF(COUNTIFS(RawData!$E:$E,$E381,RawData!$F:$F,"CH"&amp;$D381,RawData!$AF:$AF,$F381)=0,"",SUMIFS(RawData!$AA:$AA,RawData!$E:$E,$E381,RawData!$F:$F,"CH"&amp;$D381,RawData!$AF:$AF,$F381))</f>
        <v>1.96</v>
      </c>
      <c r="K381">
        <f t="shared" si="23"/>
        <v>1.999999999998181E-2</v>
      </c>
    </row>
    <row r="382" spans="1:11" x14ac:dyDescent="0.3">
      <c r="A382" t="s">
        <v>64</v>
      </c>
      <c r="B382" t="str">
        <f>RawData!A382</f>
        <v>48226H40040</v>
      </c>
      <c r="C382" t="str">
        <f>IF(RawData!$B$2="","",RawData!$B$2)</f>
        <v>A2026100620533560886</v>
      </c>
      <c r="D382">
        <f t="shared" si="20"/>
        <v>3</v>
      </c>
      <c r="E382">
        <f t="shared" si="21"/>
        <v>5</v>
      </c>
      <c r="F382" s="2">
        <f t="shared" si="22"/>
        <v>250</v>
      </c>
      <c r="G382">
        <f>IF(COUNTIFS(RawData!$E:$E,$E382,RawData!$F:$F,"CH"&amp;$D382,RawData!$AF:$AF,$F382)=0,"",SUMIFS(RawData!$P:$P,RawData!$E:$E,$E382,RawData!$F:$F,"CH"&amp;$D382,RawData!$AF:$AF,$F382))</f>
        <v>1309.02</v>
      </c>
      <c r="H382">
        <f>IF(COUNTIFS(RawData!$E:$E,$E382,RawData!$F:$F,"CH"&amp;$D382,RawData!$AF:$AF,$F382)=0,"",SUMIFS(RawData!$T:$T,RawData!$E:$E,$E382,RawData!$F:$F,"CH"&amp;$D382,RawData!$AF:$AF,$F382))</f>
        <v>56.6</v>
      </c>
      <c r="I382">
        <f>IF(COUNTIFS(RawData!$E:$E,$E382,RawData!$F:$F,"CH"&amp;$D382,RawData!$AF:$AF,$F382)=0,"",SUMIFS(RawData!$Z:$Z,RawData!$E:$E,$E382,RawData!$F:$F,"CH"&amp;$D382,RawData!$AF:$AF,$F382))</f>
        <v>5.01</v>
      </c>
      <c r="J382">
        <f>IF(COUNTIFS(RawData!$E:$E,$E382,RawData!$F:$F,"CH"&amp;$D382,RawData!$AF:$AF,$F382)=0,"",SUMIFS(RawData!$AA:$AA,RawData!$E:$E,$E382,RawData!$F:$F,"CH"&amp;$D382,RawData!$AF:$AF,$F382))</f>
        <v>2.0099999999999998</v>
      </c>
      <c r="K382">
        <f t="shared" si="23"/>
        <v>1.999999999998181E-2</v>
      </c>
    </row>
    <row r="383" spans="1:11" x14ac:dyDescent="0.3">
      <c r="A383" t="s">
        <v>64</v>
      </c>
      <c r="B383" t="str">
        <f>RawData!A383</f>
        <v>48226H40040</v>
      </c>
      <c r="C383" t="str">
        <f>IF(RawData!$B$2="","",RawData!$B$2)</f>
        <v>A2026100620533560886</v>
      </c>
      <c r="D383">
        <f t="shared" si="20"/>
        <v>3</v>
      </c>
      <c r="E383">
        <f t="shared" si="21"/>
        <v>5</v>
      </c>
      <c r="F383" s="2">
        <f t="shared" si="22"/>
        <v>260</v>
      </c>
      <c r="G383">
        <f>IF(COUNTIFS(RawData!$E:$E,$E383,RawData!$F:$F,"CH"&amp;$D383,RawData!$AF:$AF,$F383)=0,"",SUMIFS(RawData!$P:$P,RawData!$E:$E,$E383,RawData!$F:$F,"CH"&amp;$D383,RawData!$AF:$AF,$F383))</f>
        <v>1309.06</v>
      </c>
      <c r="H383">
        <f>IF(COUNTIFS(RawData!$E:$E,$E383,RawData!$F:$F,"CH"&amp;$D383,RawData!$AF:$AF,$F383)=0,"",SUMIFS(RawData!$T:$T,RawData!$E:$E,$E383,RawData!$F:$F,"CH"&amp;$D383,RawData!$AF:$AF,$F383))</f>
        <v>56.64</v>
      </c>
      <c r="I383">
        <f>IF(COUNTIFS(RawData!$E:$E,$E383,RawData!$F:$F,"CH"&amp;$D383,RawData!$AF:$AF,$F383)=0,"",SUMIFS(RawData!$Z:$Z,RawData!$E:$E,$E383,RawData!$F:$F,"CH"&amp;$D383,RawData!$AF:$AF,$F383))</f>
        <v>5</v>
      </c>
      <c r="J383">
        <f>IF(COUNTIFS(RawData!$E:$E,$E383,RawData!$F:$F,"CH"&amp;$D383,RawData!$AF:$AF,$F383)=0,"",SUMIFS(RawData!$AA:$AA,RawData!$E:$E,$E383,RawData!$F:$F,"CH"&amp;$D383,RawData!$AF:$AF,$F383))</f>
        <v>2.0499999999999998</v>
      </c>
      <c r="K383">
        <f t="shared" si="23"/>
        <v>3.999999999996362E-2</v>
      </c>
    </row>
    <row r="384" spans="1:11" x14ac:dyDescent="0.3">
      <c r="A384" t="s">
        <v>64</v>
      </c>
      <c r="B384" t="str">
        <f>RawData!A384</f>
        <v>48226H40040</v>
      </c>
      <c r="C384" t="str">
        <f>IF(RawData!$B$2="","",RawData!$B$2)</f>
        <v>A2026100620533560886</v>
      </c>
      <c r="D384">
        <f t="shared" si="20"/>
        <v>3</v>
      </c>
      <c r="E384">
        <f t="shared" si="21"/>
        <v>5</v>
      </c>
      <c r="F384" s="2">
        <f t="shared" si="22"/>
        <v>270</v>
      </c>
      <c r="G384">
        <f>IF(COUNTIFS(RawData!$E:$E,$E384,RawData!$F:$F,"CH"&amp;$D384,RawData!$AF:$AF,$F384)=0,"",SUMIFS(RawData!$P:$P,RawData!$E:$E,$E384,RawData!$F:$F,"CH"&amp;$D384,RawData!$AF:$AF,$F384))</f>
        <v>1309.0999999999999</v>
      </c>
      <c r="H384">
        <f>IF(COUNTIFS(RawData!$E:$E,$E384,RawData!$F:$F,"CH"&amp;$D384,RawData!$AF:$AF,$F384)=0,"",SUMIFS(RawData!$T:$T,RawData!$E:$E,$E384,RawData!$F:$F,"CH"&amp;$D384,RawData!$AF:$AF,$F384))</f>
        <v>56.61</v>
      </c>
      <c r="I384">
        <f>IF(COUNTIFS(RawData!$E:$E,$E384,RawData!$F:$F,"CH"&amp;$D384,RawData!$AF:$AF,$F384)=0,"",SUMIFS(RawData!$Z:$Z,RawData!$E:$E,$E384,RawData!$F:$F,"CH"&amp;$D384,RawData!$AF:$AF,$F384))</f>
        <v>5.04</v>
      </c>
      <c r="J384">
        <f>IF(COUNTIFS(RawData!$E:$E,$E384,RawData!$F:$F,"CH"&amp;$D384,RawData!$AF:$AF,$F384)=0,"",SUMIFS(RawData!$AA:$AA,RawData!$E:$E,$E384,RawData!$F:$F,"CH"&amp;$D384,RawData!$AF:$AF,$F384))</f>
        <v>2.16</v>
      </c>
      <c r="K384">
        <f t="shared" si="23"/>
        <v>3.999999999996362E-2</v>
      </c>
    </row>
    <row r="385" spans="1:11" x14ac:dyDescent="0.3">
      <c r="A385" t="s">
        <v>64</v>
      </c>
      <c r="B385" t="str">
        <f>RawData!A385</f>
        <v>48226H40040</v>
      </c>
      <c r="C385" t="str">
        <f>IF(RawData!$B$2="","",RawData!$B$2)</f>
        <v>A2026100620533560886</v>
      </c>
      <c r="D385">
        <f t="shared" si="20"/>
        <v>3</v>
      </c>
      <c r="E385">
        <f t="shared" si="21"/>
        <v>5</v>
      </c>
      <c r="F385" s="2">
        <f t="shared" si="22"/>
        <v>280</v>
      </c>
      <c r="G385">
        <f>IF(COUNTIFS(RawData!$E:$E,$E385,RawData!$F:$F,"CH"&amp;$D385,RawData!$AF:$AF,$F385)=0,"",SUMIFS(RawData!$P:$P,RawData!$E:$E,$E385,RawData!$F:$F,"CH"&amp;$D385,RawData!$AF:$AF,$F385))</f>
        <v>1309.0999999999999</v>
      </c>
      <c r="H385">
        <f>IF(COUNTIFS(RawData!$E:$E,$E385,RawData!$F:$F,"CH"&amp;$D385,RawData!$AF:$AF,$F385)=0,"",SUMIFS(RawData!$T:$T,RawData!$E:$E,$E385,RawData!$F:$F,"CH"&amp;$D385,RawData!$AF:$AF,$F385))</f>
        <v>56.67</v>
      </c>
      <c r="I385">
        <f>IF(COUNTIFS(RawData!$E:$E,$E385,RawData!$F:$F,"CH"&amp;$D385,RawData!$AF:$AF,$F385)=0,"",SUMIFS(RawData!$Z:$Z,RawData!$E:$E,$E385,RawData!$F:$F,"CH"&amp;$D385,RawData!$AF:$AF,$F385))</f>
        <v>5</v>
      </c>
      <c r="J385">
        <f>IF(COUNTIFS(RawData!$E:$E,$E385,RawData!$F:$F,"CH"&amp;$D385,RawData!$AF:$AF,$F385)=0,"",SUMIFS(RawData!$AA:$AA,RawData!$E:$E,$E385,RawData!$F:$F,"CH"&amp;$D385,RawData!$AF:$AF,$F385))</f>
        <v>2.16</v>
      </c>
      <c r="K385">
        <f t="shared" si="23"/>
        <v>0</v>
      </c>
    </row>
    <row r="386" spans="1:11" x14ac:dyDescent="0.3">
      <c r="A386" t="s">
        <v>64</v>
      </c>
      <c r="B386" t="str">
        <f>RawData!A386</f>
        <v>48226H40040</v>
      </c>
      <c r="C386" t="str">
        <f>IF(RawData!$B$2="","",RawData!$B$2)</f>
        <v>A2026100620533560886</v>
      </c>
      <c r="D386">
        <f t="shared" ref="D386:D449" si="24">MOD(INT((ROW()-2)/36),4)+1</f>
        <v>3</v>
      </c>
      <c r="E386">
        <f t="shared" ref="E386:E449" si="25">-5+5*INT((ROW()-2)/144)</f>
        <v>5</v>
      </c>
      <c r="F386" s="2">
        <f t="shared" ref="F386:F449" si="26">50+10*MOD(ROW()-2,36)</f>
        <v>290</v>
      </c>
      <c r="G386">
        <f>IF(COUNTIFS(RawData!$E:$E,$E386,RawData!$F:$F,"CH"&amp;$D386,RawData!$AF:$AF,$F386)=0,"",SUMIFS(RawData!$P:$P,RawData!$E:$E,$E386,RawData!$F:$F,"CH"&amp;$D386,RawData!$AF:$AF,$F386))</f>
        <v>1309.1400000000001</v>
      </c>
      <c r="H386">
        <f>IF(COUNTIFS(RawData!$E:$E,$E386,RawData!$F:$F,"CH"&amp;$D386,RawData!$AF:$AF,$F386)=0,"",SUMIFS(RawData!$T:$T,RawData!$E:$E,$E386,RawData!$F:$F,"CH"&amp;$D386,RawData!$AF:$AF,$F386))</f>
        <v>56.83</v>
      </c>
      <c r="I386">
        <f>IF(COUNTIFS(RawData!$E:$E,$E386,RawData!$F:$F,"CH"&amp;$D386,RawData!$AF:$AF,$F386)=0,"",SUMIFS(RawData!$Z:$Z,RawData!$E:$E,$E386,RawData!$F:$F,"CH"&amp;$D386,RawData!$AF:$AF,$F386))</f>
        <v>5.0199999999999996</v>
      </c>
      <c r="J386">
        <f>IF(COUNTIFS(RawData!$E:$E,$E386,RawData!$F:$F,"CH"&amp;$D386,RawData!$AF:$AF,$F386)=0,"",SUMIFS(RawData!$AA:$AA,RawData!$E:$E,$E386,RawData!$F:$F,"CH"&amp;$D386,RawData!$AF:$AF,$F386))</f>
        <v>2.25</v>
      </c>
      <c r="K386">
        <f t="shared" si="23"/>
        <v>4.0000000000190994E-2</v>
      </c>
    </row>
    <row r="387" spans="1:11" x14ac:dyDescent="0.3">
      <c r="A387" t="s">
        <v>64</v>
      </c>
      <c r="B387" t="str">
        <f>RawData!A387</f>
        <v>48226H40040</v>
      </c>
      <c r="C387" t="str">
        <f>IF(RawData!$B$2="","",RawData!$B$2)</f>
        <v>A2026100620533560886</v>
      </c>
      <c r="D387">
        <f t="shared" si="24"/>
        <v>3</v>
      </c>
      <c r="E387">
        <f t="shared" si="25"/>
        <v>5</v>
      </c>
      <c r="F387" s="2">
        <f t="shared" si="26"/>
        <v>300</v>
      </c>
      <c r="G387">
        <f>IF(COUNTIFS(RawData!$E:$E,$E387,RawData!$F:$F,"CH"&amp;$D387,RawData!$AF:$AF,$F387)=0,"",SUMIFS(RawData!$P:$P,RawData!$E:$E,$E387,RawData!$F:$F,"CH"&amp;$D387,RawData!$AF:$AF,$F387))</f>
        <v>1309.1600000000001</v>
      </c>
      <c r="H387">
        <f>IF(COUNTIFS(RawData!$E:$E,$E387,RawData!$F:$F,"CH"&amp;$D387,RawData!$AF:$AF,$F387)=0,"",SUMIFS(RawData!$T:$T,RawData!$E:$E,$E387,RawData!$F:$F,"CH"&amp;$D387,RawData!$AF:$AF,$F387))</f>
        <v>56.82</v>
      </c>
      <c r="I387">
        <f>IF(COUNTIFS(RawData!$E:$E,$E387,RawData!$F:$F,"CH"&amp;$D387,RawData!$AF:$AF,$F387)=0,"",SUMIFS(RawData!$Z:$Z,RawData!$E:$E,$E387,RawData!$F:$F,"CH"&amp;$D387,RawData!$AF:$AF,$F387))</f>
        <v>4.99</v>
      </c>
      <c r="J387">
        <f>IF(COUNTIFS(RawData!$E:$E,$E387,RawData!$F:$F,"CH"&amp;$D387,RawData!$AF:$AF,$F387)=0,"",SUMIFS(RawData!$AA:$AA,RawData!$E:$E,$E387,RawData!$F:$F,"CH"&amp;$D387,RawData!$AF:$AF,$F387))</f>
        <v>2.23</v>
      </c>
      <c r="K387">
        <f t="shared" si="23"/>
        <v>1.999999999998181E-2</v>
      </c>
    </row>
    <row r="388" spans="1:11" x14ac:dyDescent="0.3">
      <c r="A388" t="s">
        <v>64</v>
      </c>
      <c r="B388" t="str">
        <f>RawData!A388</f>
        <v>48226H40040</v>
      </c>
      <c r="C388" t="str">
        <f>IF(RawData!$B$2="","",RawData!$B$2)</f>
        <v>A2026100620533560886</v>
      </c>
      <c r="D388">
        <f t="shared" si="24"/>
        <v>3</v>
      </c>
      <c r="E388">
        <f t="shared" si="25"/>
        <v>5</v>
      </c>
      <c r="F388" s="2">
        <f t="shared" si="26"/>
        <v>310</v>
      </c>
      <c r="G388">
        <f>IF(COUNTIFS(RawData!$E:$E,$E388,RawData!$F:$F,"CH"&amp;$D388,RawData!$AF:$AF,$F388)=0,"",SUMIFS(RawData!$P:$P,RawData!$E:$E,$E388,RawData!$F:$F,"CH"&amp;$D388,RawData!$AF:$AF,$F388))</f>
        <v>1309.2</v>
      </c>
      <c r="H388">
        <f>IF(COUNTIFS(RawData!$E:$E,$E388,RawData!$F:$F,"CH"&amp;$D388,RawData!$AF:$AF,$F388)=0,"",SUMIFS(RawData!$T:$T,RawData!$E:$E,$E388,RawData!$F:$F,"CH"&amp;$D388,RawData!$AF:$AF,$F388))</f>
        <v>56.84</v>
      </c>
      <c r="I388">
        <f>IF(COUNTIFS(RawData!$E:$E,$E388,RawData!$F:$F,"CH"&amp;$D388,RawData!$AF:$AF,$F388)=0,"",SUMIFS(RawData!$Z:$Z,RawData!$E:$E,$E388,RawData!$F:$F,"CH"&amp;$D388,RawData!$AF:$AF,$F388))</f>
        <v>5.01</v>
      </c>
      <c r="J388">
        <f>IF(COUNTIFS(RawData!$E:$E,$E388,RawData!$F:$F,"CH"&amp;$D388,RawData!$AF:$AF,$F388)=0,"",SUMIFS(RawData!$AA:$AA,RawData!$E:$E,$E388,RawData!$F:$F,"CH"&amp;$D388,RawData!$AF:$AF,$F388))</f>
        <v>2.33</v>
      </c>
      <c r="K388">
        <f t="shared" ref="K388:K451" si="27">G388-G387</f>
        <v>3.999999999996362E-2</v>
      </c>
    </row>
    <row r="389" spans="1:11" x14ac:dyDescent="0.3">
      <c r="A389" t="s">
        <v>64</v>
      </c>
      <c r="B389" t="str">
        <f>RawData!A389</f>
        <v>48226H40040</v>
      </c>
      <c r="C389" t="str">
        <f>IF(RawData!$B$2="","",RawData!$B$2)</f>
        <v>A2026100620533560886</v>
      </c>
      <c r="D389">
        <f t="shared" si="24"/>
        <v>3</v>
      </c>
      <c r="E389">
        <f t="shared" si="25"/>
        <v>5</v>
      </c>
      <c r="F389" s="2">
        <f t="shared" si="26"/>
        <v>320</v>
      </c>
      <c r="G389">
        <f>IF(COUNTIFS(RawData!$E:$E,$E389,RawData!$F:$F,"CH"&amp;$D389,RawData!$AF:$AF,$F389)=0,"",SUMIFS(RawData!$P:$P,RawData!$E:$E,$E389,RawData!$F:$F,"CH"&amp;$D389,RawData!$AF:$AF,$F389))</f>
        <v>1309.24</v>
      </c>
      <c r="H389">
        <f>IF(COUNTIFS(RawData!$E:$E,$E389,RawData!$F:$F,"CH"&amp;$D389,RawData!$AF:$AF,$F389)=0,"",SUMIFS(RawData!$T:$T,RawData!$E:$E,$E389,RawData!$F:$F,"CH"&amp;$D389,RawData!$AF:$AF,$F389))</f>
        <v>56.88</v>
      </c>
      <c r="I389">
        <f>IF(COUNTIFS(RawData!$E:$E,$E389,RawData!$F:$F,"CH"&amp;$D389,RawData!$AF:$AF,$F389)=0,"",SUMIFS(RawData!$Z:$Z,RawData!$E:$E,$E389,RawData!$F:$F,"CH"&amp;$D389,RawData!$AF:$AF,$F389))</f>
        <v>5.01</v>
      </c>
      <c r="J389">
        <f>IF(COUNTIFS(RawData!$E:$E,$E389,RawData!$F:$F,"CH"&amp;$D389,RawData!$AF:$AF,$F389)=0,"",SUMIFS(RawData!$AA:$AA,RawData!$E:$E,$E389,RawData!$F:$F,"CH"&amp;$D389,RawData!$AF:$AF,$F389))</f>
        <v>2.38</v>
      </c>
      <c r="K389">
        <f t="shared" si="27"/>
        <v>3.999999999996362E-2</v>
      </c>
    </row>
    <row r="390" spans="1:11" x14ac:dyDescent="0.3">
      <c r="A390" t="s">
        <v>64</v>
      </c>
      <c r="B390" t="str">
        <f>RawData!A390</f>
        <v>48226H40040</v>
      </c>
      <c r="C390" t="str">
        <f>IF(RawData!$B$2="","",RawData!$B$2)</f>
        <v>A2026100620533560886</v>
      </c>
      <c r="D390">
        <f t="shared" si="24"/>
        <v>3</v>
      </c>
      <c r="E390">
        <f t="shared" si="25"/>
        <v>5</v>
      </c>
      <c r="F390" s="2">
        <f t="shared" si="26"/>
        <v>330</v>
      </c>
      <c r="G390">
        <f>IF(COUNTIFS(RawData!$E:$E,$E390,RawData!$F:$F,"CH"&amp;$D390,RawData!$AF:$AF,$F390)=0,"",SUMIFS(RawData!$P:$P,RawData!$E:$E,$E390,RawData!$F:$F,"CH"&amp;$D390,RawData!$AF:$AF,$F390))</f>
        <v>1309.26</v>
      </c>
      <c r="H390">
        <f>IF(COUNTIFS(RawData!$E:$E,$E390,RawData!$F:$F,"CH"&amp;$D390,RawData!$AF:$AF,$F390)=0,"",SUMIFS(RawData!$T:$T,RawData!$E:$E,$E390,RawData!$F:$F,"CH"&amp;$D390,RawData!$AF:$AF,$F390))</f>
        <v>56.96</v>
      </c>
      <c r="I390">
        <f>IF(COUNTIFS(RawData!$E:$E,$E390,RawData!$F:$F,"CH"&amp;$D390,RawData!$AF:$AF,$F390)=0,"",SUMIFS(RawData!$Z:$Z,RawData!$E:$E,$E390,RawData!$F:$F,"CH"&amp;$D390,RawData!$AF:$AF,$F390))</f>
        <v>4.99</v>
      </c>
      <c r="J390">
        <f>IF(COUNTIFS(RawData!$E:$E,$E390,RawData!$F:$F,"CH"&amp;$D390,RawData!$AF:$AF,$F390)=0,"",SUMIFS(RawData!$AA:$AA,RawData!$E:$E,$E390,RawData!$F:$F,"CH"&amp;$D390,RawData!$AF:$AF,$F390))</f>
        <v>2.4300000000000002</v>
      </c>
      <c r="K390">
        <f t="shared" si="27"/>
        <v>1.999999999998181E-2</v>
      </c>
    </row>
    <row r="391" spans="1:11" x14ac:dyDescent="0.3">
      <c r="A391" t="s">
        <v>64</v>
      </c>
      <c r="B391" t="str">
        <f>RawData!A391</f>
        <v>48226H40040</v>
      </c>
      <c r="C391" t="str">
        <f>IF(RawData!$B$2="","",RawData!$B$2)</f>
        <v>A2026100620533560886</v>
      </c>
      <c r="D391">
        <f t="shared" si="24"/>
        <v>3</v>
      </c>
      <c r="E391">
        <f t="shared" si="25"/>
        <v>5</v>
      </c>
      <c r="F391" s="2">
        <f t="shared" si="26"/>
        <v>340</v>
      </c>
      <c r="G391">
        <f>IF(COUNTIFS(RawData!$E:$E,$E391,RawData!$F:$F,"CH"&amp;$D391,RawData!$AF:$AF,$F391)=0,"",SUMIFS(RawData!$P:$P,RawData!$E:$E,$E391,RawData!$F:$F,"CH"&amp;$D391,RawData!$AF:$AF,$F391))</f>
        <v>1309.3</v>
      </c>
      <c r="H391">
        <f>IF(COUNTIFS(RawData!$E:$E,$E391,RawData!$F:$F,"CH"&amp;$D391,RawData!$AF:$AF,$F391)=0,"",SUMIFS(RawData!$T:$T,RawData!$E:$E,$E391,RawData!$F:$F,"CH"&amp;$D391,RawData!$AF:$AF,$F391))</f>
        <v>56.95</v>
      </c>
      <c r="I391">
        <f>IF(COUNTIFS(RawData!$E:$E,$E391,RawData!$F:$F,"CH"&amp;$D391,RawData!$AF:$AF,$F391)=0,"",SUMIFS(RawData!$Z:$Z,RawData!$E:$E,$E391,RawData!$F:$F,"CH"&amp;$D391,RawData!$AF:$AF,$F391))</f>
        <v>4.99</v>
      </c>
      <c r="J391">
        <f>IF(COUNTIFS(RawData!$E:$E,$E391,RawData!$F:$F,"CH"&amp;$D391,RawData!$AF:$AF,$F391)=0,"",SUMIFS(RawData!$AA:$AA,RawData!$E:$E,$E391,RawData!$F:$F,"CH"&amp;$D391,RawData!$AF:$AF,$F391))</f>
        <v>2.5</v>
      </c>
      <c r="K391">
        <f t="shared" si="27"/>
        <v>3.999999999996362E-2</v>
      </c>
    </row>
    <row r="392" spans="1:11" x14ac:dyDescent="0.3">
      <c r="A392" t="s">
        <v>64</v>
      </c>
      <c r="B392" t="str">
        <f>RawData!A392</f>
        <v>48226H40040</v>
      </c>
      <c r="C392" t="str">
        <f>IF(RawData!$B$2="","",RawData!$B$2)</f>
        <v>A2026100620533560886</v>
      </c>
      <c r="D392">
        <f t="shared" si="24"/>
        <v>3</v>
      </c>
      <c r="E392">
        <f t="shared" si="25"/>
        <v>5</v>
      </c>
      <c r="F392" s="2">
        <f t="shared" si="26"/>
        <v>350</v>
      </c>
      <c r="G392">
        <f>IF(COUNTIFS(RawData!$E:$E,$E392,RawData!$F:$F,"CH"&amp;$D392,RawData!$AF:$AF,$F392)=0,"",SUMIFS(RawData!$P:$P,RawData!$E:$E,$E392,RawData!$F:$F,"CH"&amp;$D392,RawData!$AF:$AF,$F392))</f>
        <v>1309.32</v>
      </c>
      <c r="H392">
        <f>IF(COUNTIFS(RawData!$E:$E,$E392,RawData!$F:$F,"CH"&amp;$D392,RawData!$AF:$AF,$F392)=0,"",SUMIFS(RawData!$T:$T,RawData!$E:$E,$E392,RawData!$F:$F,"CH"&amp;$D392,RawData!$AF:$AF,$F392))</f>
        <v>56.99</v>
      </c>
      <c r="I392">
        <f>IF(COUNTIFS(RawData!$E:$E,$E392,RawData!$F:$F,"CH"&amp;$D392,RawData!$AF:$AF,$F392)=0,"",SUMIFS(RawData!$Z:$Z,RawData!$E:$E,$E392,RawData!$F:$F,"CH"&amp;$D392,RawData!$AF:$AF,$F392))</f>
        <v>4.99</v>
      </c>
      <c r="J392">
        <f>IF(COUNTIFS(RawData!$E:$E,$E392,RawData!$F:$F,"CH"&amp;$D392,RawData!$AF:$AF,$F392)=0,"",SUMIFS(RawData!$AA:$AA,RawData!$E:$E,$E392,RawData!$F:$F,"CH"&amp;$D392,RawData!$AF:$AF,$F392))</f>
        <v>2.5499999999999998</v>
      </c>
      <c r="K392">
        <f t="shared" si="27"/>
        <v>1.999999999998181E-2</v>
      </c>
    </row>
    <row r="393" spans="1:11" x14ac:dyDescent="0.3">
      <c r="A393" t="s">
        <v>64</v>
      </c>
      <c r="B393" t="str">
        <f>RawData!A393</f>
        <v>48226H40040</v>
      </c>
      <c r="C393" t="str">
        <f>IF(RawData!$B$2="","",RawData!$B$2)</f>
        <v>A2026100620533560886</v>
      </c>
      <c r="D393">
        <f t="shared" si="24"/>
        <v>3</v>
      </c>
      <c r="E393">
        <f t="shared" si="25"/>
        <v>5</v>
      </c>
      <c r="F393" s="2">
        <f t="shared" si="26"/>
        <v>360</v>
      </c>
      <c r="G393">
        <f>IF(COUNTIFS(RawData!$E:$E,$E393,RawData!$F:$F,"CH"&amp;$D393,RawData!$AF:$AF,$F393)=0,"",SUMIFS(RawData!$P:$P,RawData!$E:$E,$E393,RawData!$F:$F,"CH"&amp;$D393,RawData!$AF:$AF,$F393))</f>
        <v>1309.3599999999999</v>
      </c>
      <c r="H393">
        <f>IF(COUNTIFS(RawData!$E:$E,$E393,RawData!$F:$F,"CH"&amp;$D393,RawData!$AF:$AF,$F393)=0,"",SUMIFS(RawData!$T:$T,RawData!$E:$E,$E393,RawData!$F:$F,"CH"&amp;$D393,RawData!$AF:$AF,$F393))</f>
        <v>57.04</v>
      </c>
      <c r="I393">
        <f>IF(COUNTIFS(RawData!$E:$E,$E393,RawData!$F:$F,"CH"&amp;$D393,RawData!$AF:$AF,$F393)=0,"",SUMIFS(RawData!$Z:$Z,RawData!$E:$E,$E393,RawData!$F:$F,"CH"&amp;$D393,RawData!$AF:$AF,$F393))</f>
        <v>4.99</v>
      </c>
      <c r="J393">
        <f>IF(COUNTIFS(RawData!$E:$E,$E393,RawData!$F:$F,"CH"&amp;$D393,RawData!$AF:$AF,$F393)=0,"",SUMIFS(RawData!$AA:$AA,RawData!$E:$E,$E393,RawData!$F:$F,"CH"&amp;$D393,RawData!$AF:$AF,$F393))</f>
        <v>2.6</v>
      </c>
      <c r="K393">
        <f t="shared" si="27"/>
        <v>3.999999999996362E-2</v>
      </c>
    </row>
    <row r="394" spans="1:11" x14ac:dyDescent="0.3">
      <c r="A394" t="s">
        <v>64</v>
      </c>
      <c r="B394" t="str">
        <f>RawData!A394</f>
        <v>48226H40040</v>
      </c>
      <c r="C394" t="str">
        <f>IF(RawData!$B$2="","",RawData!$B$2)</f>
        <v>A2026100620533560886</v>
      </c>
      <c r="D394">
        <f t="shared" si="24"/>
        <v>3</v>
      </c>
      <c r="E394">
        <f t="shared" si="25"/>
        <v>5</v>
      </c>
      <c r="F394" s="2">
        <f t="shared" si="26"/>
        <v>370</v>
      </c>
      <c r="G394">
        <f>IF(COUNTIFS(RawData!$E:$E,$E394,RawData!$F:$F,"CH"&amp;$D394,RawData!$AF:$AF,$F394)=0,"",SUMIFS(RawData!$P:$P,RawData!$E:$E,$E394,RawData!$F:$F,"CH"&amp;$D394,RawData!$AF:$AF,$F394))</f>
        <v>1309.4000000000001</v>
      </c>
      <c r="H394">
        <f>IF(COUNTIFS(RawData!$E:$E,$E394,RawData!$F:$F,"CH"&amp;$D394,RawData!$AF:$AF,$F394)=0,"",SUMIFS(RawData!$T:$T,RawData!$E:$E,$E394,RawData!$F:$F,"CH"&amp;$D394,RawData!$AF:$AF,$F394))</f>
        <v>57.15</v>
      </c>
      <c r="I394">
        <f>IF(COUNTIFS(RawData!$E:$E,$E394,RawData!$F:$F,"CH"&amp;$D394,RawData!$AF:$AF,$F394)=0,"",SUMIFS(RawData!$Z:$Z,RawData!$E:$E,$E394,RawData!$F:$F,"CH"&amp;$D394,RawData!$AF:$AF,$F394))</f>
        <v>4.99</v>
      </c>
      <c r="J394">
        <f>IF(COUNTIFS(RawData!$E:$E,$E394,RawData!$F:$F,"CH"&amp;$D394,RawData!$AF:$AF,$F394)=0,"",SUMIFS(RawData!$AA:$AA,RawData!$E:$E,$E394,RawData!$F:$F,"CH"&amp;$D394,RawData!$AF:$AF,$F394))</f>
        <v>2.68</v>
      </c>
      <c r="K394">
        <f t="shared" si="27"/>
        <v>4.0000000000190994E-2</v>
      </c>
    </row>
    <row r="395" spans="1:11" x14ac:dyDescent="0.3">
      <c r="A395" t="s">
        <v>64</v>
      </c>
      <c r="B395" t="str">
        <f>RawData!A395</f>
        <v>48226H40040</v>
      </c>
      <c r="C395" t="str">
        <f>IF(RawData!$B$2="","",RawData!$B$2)</f>
        <v>A2026100620533560886</v>
      </c>
      <c r="D395">
        <f t="shared" si="24"/>
        <v>3</v>
      </c>
      <c r="E395">
        <f t="shared" si="25"/>
        <v>5</v>
      </c>
      <c r="F395" s="2">
        <f t="shared" si="26"/>
        <v>380</v>
      </c>
      <c r="G395">
        <f>IF(COUNTIFS(RawData!$E:$E,$E395,RawData!$F:$F,"CH"&amp;$D395,RawData!$AF:$AF,$F395)=0,"",SUMIFS(RawData!$P:$P,RawData!$E:$E,$E395,RawData!$F:$F,"CH"&amp;$D395,RawData!$AF:$AF,$F395))</f>
        <v>1309.44</v>
      </c>
      <c r="H395">
        <f>IF(COUNTIFS(RawData!$E:$E,$E395,RawData!$F:$F,"CH"&amp;$D395,RawData!$AF:$AF,$F395)=0,"",SUMIFS(RawData!$T:$T,RawData!$E:$E,$E395,RawData!$F:$F,"CH"&amp;$D395,RawData!$AF:$AF,$F395))</f>
        <v>57.09</v>
      </c>
      <c r="I395">
        <f>IF(COUNTIFS(RawData!$E:$E,$E395,RawData!$F:$F,"CH"&amp;$D395,RawData!$AF:$AF,$F395)=0,"",SUMIFS(RawData!$Z:$Z,RawData!$E:$E,$E395,RawData!$F:$F,"CH"&amp;$D395,RawData!$AF:$AF,$F395))</f>
        <v>5</v>
      </c>
      <c r="J395">
        <f>IF(COUNTIFS(RawData!$E:$E,$E395,RawData!$F:$F,"CH"&amp;$D395,RawData!$AF:$AF,$F395)=0,"",SUMIFS(RawData!$AA:$AA,RawData!$E:$E,$E395,RawData!$F:$F,"CH"&amp;$D395,RawData!$AF:$AF,$F395))</f>
        <v>2.72</v>
      </c>
      <c r="K395">
        <f t="shared" si="27"/>
        <v>3.999999999996362E-2</v>
      </c>
    </row>
    <row r="396" spans="1:11" x14ac:dyDescent="0.3">
      <c r="A396" t="s">
        <v>64</v>
      </c>
      <c r="B396" t="str">
        <f>RawData!A396</f>
        <v>48226H40040</v>
      </c>
      <c r="C396" t="str">
        <f>IF(RawData!$B$2="","",RawData!$B$2)</f>
        <v>A2026100620533560886</v>
      </c>
      <c r="D396">
        <f t="shared" si="24"/>
        <v>3</v>
      </c>
      <c r="E396">
        <f t="shared" si="25"/>
        <v>5</v>
      </c>
      <c r="F396" s="2">
        <f t="shared" si="26"/>
        <v>390</v>
      </c>
      <c r="G396">
        <f>IF(COUNTIFS(RawData!$E:$E,$E396,RawData!$F:$F,"CH"&amp;$D396,RawData!$AF:$AF,$F396)=0,"",SUMIFS(RawData!$P:$P,RawData!$E:$E,$E396,RawData!$F:$F,"CH"&amp;$D396,RawData!$AF:$AF,$F396))</f>
        <v>1309.46</v>
      </c>
      <c r="H396">
        <f>IF(COUNTIFS(RawData!$E:$E,$E396,RawData!$F:$F,"CH"&amp;$D396,RawData!$AF:$AF,$F396)=0,"",SUMIFS(RawData!$T:$T,RawData!$E:$E,$E396,RawData!$F:$F,"CH"&amp;$D396,RawData!$AF:$AF,$F396))</f>
        <v>57.17</v>
      </c>
      <c r="I396">
        <f>IF(COUNTIFS(RawData!$E:$E,$E396,RawData!$F:$F,"CH"&amp;$D396,RawData!$AF:$AF,$F396)=0,"",SUMIFS(RawData!$Z:$Z,RawData!$E:$E,$E396,RawData!$F:$F,"CH"&amp;$D396,RawData!$AF:$AF,$F396))</f>
        <v>5</v>
      </c>
      <c r="J396">
        <f>IF(COUNTIFS(RawData!$E:$E,$E396,RawData!$F:$F,"CH"&amp;$D396,RawData!$AF:$AF,$F396)=0,"",SUMIFS(RawData!$AA:$AA,RawData!$E:$E,$E396,RawData!$F:$F,"CH"&amp;$D396,RawData!$AF:$AF,$F396))</f>
        <v>2.8</v>
      </c>
      <c r="K396">
        <f t="shared" si="27"/>
        <v>1.999999999998181E-2</v>
      </c>
    </row>
    <row r="397" spans="1:11" x14ac:dyDescent="0.3">
      <c r="A397" t="s">
        <v>64</v>
      </c>
      <c r="B397" t="str">
        <f>RawData!A397</f>
        <v>48226H40040</v>
      </c>
      <c r="C397" t="str">
        <f>IF(RawData!$B$2="","",RawData!$B$2)</f>
        <v>A2026100620533560886</v>
      </c>
      <c r="D397">
        <f t="shared" si="24"/>
        <v>3</v>
      </c>
      <c r="E397">
        <f t="shared" si="25"/>
        <v>5</v>
      </c>
      <c r="F397" s="2">
        <f t="shared" si="26"/>
        <v>400</v>
      </c>
      <c r="G397">
        <f>IF(COUNTIFS(RawData!$E:$E,$E397,RawData!$F:$F,"CH"&amp;$D397,RawData!$AF:$AF,$F397)=0,"",SUMIFS(RawData!$P:$P,RawData!$E:$E,$E397,RawData!$F:$F,"CH"&amp;$D397,RawData!$AF:$AF,$F397))</f>
        <v>1309.5</v>
      </c>
      <c r="H397">
        <f>IF(COUNTIFS(RawData!$E:$E,$E397,RawData!$F:$F,"CH"&amp;$D397,RawData!$AF:$AF,$F397)=0,"",SUMIFS(RawData!$T:$T,RawData!$E:$E,$E397,RawData!$F:$F,"CH"&amp;$D397,RawData!$AF:$AF,$F397))</f>
        <v>57.13</v>
      </c>
      <c r="I397">
        <f>IF(COUNTIFS(RawData!$E:$E,$E397,RawData!$F:$F,"CH"&amp;$D397,RawData!$AF:$AF,$F397)=0,"",SUMIFS(RawData!$Z:$Z,RawData!$E:$E,$E397,RawData!$F:$F,"CH"&amp;$D397,RawData!$AF:$AF,$F397))</f>
        <v>5</v>
      </c>
      <c r="J397">
        <f>IF(COUNTIFS(RawData!$E:$E,$E397,RawData!$F:$F,"CH"&amp;$D397,RawData!$AF:$AF,$F397)=0,"",SUMIFS(RawData!$AA:$AA,RawData!$E:$E,$E397,RawData!$F:$F,"CH"&amp;$D397,RawData!$AF:$AF,$F397))</f>
        <v>2.82</v>
      </c>
      <c r="K397">
        <f t="shared" si="27"/>
        <v>3.999999999996362E-2</v>
      </c>
    </row>
    <row r="398" spans="1:11" x14ac:dyDescent="0.3">
      <c r="A398" t="s">
        <v>65</v>
      </c>
      <c r="B398" t="str">
        <f>RawData!A398</f>
        <v>48226H40040</v>
      </c>
      <c r="C398" t="str">
        <f>IF(RawData!$B$2="","",RawData!$B$2)</f>
        <v>A2026100620533560886</v>
      </c>
      <c r="D398">
        <f t="shared" si="24"/>
        <v>4</v>
      </c>
      <c r="E398">
        <f t="shared" si="25"/>
        <v>5</v>
      </c>
      <c r="F398" s="2">
        <f t="shared" si="26"/>
        <v>50</v>
      </c>
      <c r="G398">
        <f>IF(COUNTIFS(RawData!$E:$E,$E398,RawData!$F:$F,"CH"&amp;$D398,RawData!$AF:$AF,$F398)=0,"",SUMIFS(RawData!$P:$P,RawData!$E:$E,$E398,RawData!$F:$F,"CH"&amp;$D398,RawData!$AF:$AF,$F398))</f>
        <v>1328.08</v>
      </c>
      <c r="H398">
        <f>IF(COUNTIFS(RawData!$E:$E,$E398,RawData!$F:$F,"CH"&amp;$D398,RawData!$AF:$AF,$F398)=0,"",SUMIFS(RawData!$T:$T,RawData!$E:$E,$E398,RawData!$F:$F,"CH"&amp;$D398,RawData!$AF:$AF,$F398))</f>
        <v>53.52</v>
      </c>
      <c r="I398">
        <f>IF(COUNTIFS(RawData!$E:$E,$E398,RawData!$F:$F,"CH"&amp;$D398,RawData!$AF:$AF,$F398)=0,"",SUMIFS(RawData!$Z:$Z,RawData!$E:$E,$E398,RawData!$F:$F,"CH"&amp;$D398,RawData!$AF:$AF,$F398))</f>
        <v>4.8600000000000003</v>
      </c>
      <c r="J398">
        <f>IF(COUNTIFS(RawData!$E:$E,$E398,RawData!$F:$F,"CH"&amp;$D398,RawData!$AF:$AF,$F398)=0,"",SUMIFS(RawData!$AA:$AA,RawData!$E:$E,$E398,RawData!$F:$F,"CH"&amp;$D398,RawData!$AF:$AF,$F398))</f>
        <v>0.89</v>
      </c>
      <c r="K398">
        <f t="shared" si="27"/>
        <v>18.579999999999927</v>
      </c>
    </row>
    <row r="399" spans="1:11" x14ac:dyDescent="0.3">
      <c r="A399" t="s">
        <v>65</v>
      </c>
      <c r="B399" t="str">
        <f>RawData!A399</f>
        <v>48226H40040</v>
      </c>
      <c r="C399" t="str">
        <f>IF(RawData!$B$2="","",RawData!$B$2)</f>
        <v>A2026100620533560886</v>
      </c>
      <c r="D399">
        <f t="shared" si="24"/>
        <v>4</v>
      </c>
      <c r="E399">
        <f t="shared" si="25"/>
        <v>5</v>
      </c>
      <c r="F399" s="2">
        <f t="shared" si="26"/>
        <v>60</v>
      </c>
      <c r="G399">
        <f>IF(COUNTIFS(RawData!$E:$E,$E399,RawData!$F:$F,"CH"&amp;$D399,RawData!$AF:$AF,$F399)=0,"",SUMIFS(RawData!$P:$P,RawData!$E:$E,$E399,RawData!$F:$F,"CH"&amp;$D399,RawData!$AF:$AF,$F399))</f>
        <v>1328.12</v>
      </c>
      <c r="H399">
        <f>IF(COUNTIFS(RawData!$E:$E,$E399,RawData!$F:$F,"CH"&amp;$D399,RawData!$AF:$AF,$F399)=0,"",SUMIFS(RawData!$T:$T,RawData!$E:$E,$E399,RawData!$F:$F,"CH"&amp;$D399,RawData!$AF:$AF,$F399))</f>
        <v>54.31</v>
      </c>
      <c r="I399">
        <f>IF(COUNTIFS(RawData!$E:$E,$E399,RawData!$F:$F,"CH"&amp;$D399,RawData!$AF:$AF,$F399)=0,"",SUMIFS(RawData!$Z:$Z,RawData!$E:$E,$E399,RawData!$F:$F,"CH"&amp;$D399,RawData!$AF:$AF,$F399))</f>
        <v>5.0199999999999996</v>
      </c>
      <c r="J399">
        <f>IF(COUNTIFS(RawData!$E:$E,$E399,RawData!$F:$F,"CH"&amp;$D399,RawData!$AF:$AF,$F399)=0,"",SUMIFS(RawData!$AA:$AA,RawData!$E:$E,$E399,RawData!$F:$F,"CH"&amp;$D399,RawData!$AF:$AF,$F399))</f>
        <v>0.96</v>
      </c>
      <c r="K399">
        <f t="shared" si="27"/>
        <v>3.999999999996362E-2</v>
      </c>
    </row>
    <row r="400" spans="1:11" x14ac:dyDescent="0.3">
      <c r="A400" t="s">
        <v>65</v>
      </c>
      <c r="B400" t="str">
        <f>RawData!A400</f>
        <v>48226H40040</v>
      </c>
      <c r="C400" t="str">
        <f>IF(RawData!$B$2="","",RawData!$B$2)</f>
        <v>A2026100620533560886</v>
      </c>
      <c r="D400">
        <f t="shared" si="24"/>
        <v>4</v>
      </c>
      <c r="E400">
        <f t="shared" si="25"/>
        <v>5</v>
      </c>
      <c r="F400" s="2">
        <f t="shared" si="26"/>
        <v>70</v>
      </c>
      <c r="G400">
        <f>IF(COUNTIFS(RawData!$E:$E,$E400,RawData!$F:$F,"CH"&amp;$D400,RawData!$AF:$AF,$F400)=0,"",SUMIFS(RawData!$P:$P,RawData!$E:$E,$E400,RawData!$F:$F,"CH"&amp;$D400,RawData!$AF:$AF,$F400))</f>
        <v>1328.14</v>
      </c>
      <c r="H400">
        <f>IF(COUNTIFS(RawData!$E:$E,$E400,RawData!$F:$F,"CH"&amp;$D400,RawData!$AF:$AF,$F400)=0,"",SUMIFS(RawData!$T:$T,RawData!$E:$E,$E400,RawData!$F:$F,"CH"&amp;$D400,RawData!$AF:$AF,$F400))</f>
        <v>54.9</v>
      </c>
      <c r="I400">
        <f>IF(COUNTIFS(RawData!$E:$E,$E400,RawData!$F:$F,"CH"&amp;$D400,RawData!$AF:$AF,$F400)=0,"",SUMIFS(RawData!$Z:$Z,RawData!$E:$E,$E400,RawData!$F:$F,"CH"&amp;$D400,RawData!$AF:$AF,$F400))</f>
        <v>4.9800000000000004</v>
      </c>
      <c r="J400">
        <f>IF(COUNTIFS(RawData!$E:$E,$E400,RawData!$F:$F,"CH"&amp;$D400,RawData!$AF:$AF,$F400)=0,"",SUMIFS(RawData!$AA:$AA,RawData!$E:$E,$E400,RawData!$F:$F,"CH"&amp;$D400,RawData!$AF:$AF,$F400))</f>
        <v>0.96</v>
      </c>
      <c r="K400">
        <f t="shared" si="27"/>
        <v>2.0000000000209184E-2</v>
      </c>
    </row>
    <row r="401" spans="1:11" x14ac:dyDescent="0.3">
      <c r="A401" t="s">
        <v>65</v>
      </c>
      <c r="B401" t="str">
        <f>RawData!A401</f>
        <v>48226H40040</v>
      </c>
      <c r="C401" t="str">
        <f>IF(RawData!$B$2="","",RawData!$B$2)</f>
        <v>A2026100620533560886</v>
      </c>
      <c r="D401">
        <f t="shared" si="24"/>
        <v>4</v>
      </c>
      <c r="E401">
        <f t="shared" si="25"/>
        <v>5</v>
      </c>
      <c r="F401" s="2">
        <f t="shared" si="26"/>
        <v>80</v>
      </c>
      <c r="G401">
        <f>IF(COUNTIFS(RawData!$E:$E,$E401,RawData!$F:$F,"CH"&amp;$D401,RawData!$AF:$AF,$F401)=0,"",SUMIFS(RawData!$P:$P,RawData!$E:$E,$E401,RawData!$F:$F,"CH"&amp;$D401,RawData!$AF:$AF,$F401))</f>
        <v>1328.16</v>
      </c>
      <c r="H401">
        <f>IF(COUNTIFS(RawData!$E:$E,$E401,RawData!$F:$F,"CH"&amp;$D401,RawData!$AF:$AF,$F401)=0,"",SUMIFS(RawData!$T:$T,RawData!$E:$E,$E401,RawData!$F:$F,"CH"&amp;$D401,RawData!$AF:$AF,$F401))</f>
        <v>55.32</v>
      </c>
      <c r="I401">
        <f>IF(COUNTIFS(RawData!$E:$E,$E401,RawData!$F:$F,"CH"&amp;$D401,RawData!$AF:$AF,$F401)=0,"",SUMIFS(RawData!$Z:$Z,RawData!$E:$E,$E401,RawData!$F:$F,"CH"&amp;$D401,RawData!$AF:$AF,$F401))</f>
        <v>4.99</v>
      </c>
      <c r="J401">
        <f>IF(COUNTIFS(RawData!$E:$E,$E401,RawData!$F:$F,"CH"&amp;$D401,RawData!$AF:$AF,$F401)=0,"",SUMIFS(RawData!$AA:$AA,RawData!$E:$E,$E401,RawData!$F:$F,"CH"&amp;$D401,RawData!$AF:$AF,$F401))</f>
        <v>1.04</v>
      </c>
      <c r="K401">
        <f t="shared" si="27"/>
        <v>1.999999999998181E-2</v>
      </c>
    </row>
    <row r="402" spans="1:11" x14ac:dyDescent="0.3">
      <c r="A402" t="s">
        <v>65</v>
      </c>
      <c r="B402" t="str">
        <f>RawData!A402</f>
        <v>48226H40040</v>
      </c>
      <c r="C402" t="str">
        <f>IF(RawData!$B$2="","",RawData!$B$2)</f>
        <v>A2026100620533560886</v>
      </c>
      <c r="D402">
        <f t="shared" si="24"/>
        <v>4</v>
      </c>
      <c r="E402">
        <f t="shared" si="25"/>
        <v>5</v>
      </c>
      <c r="F402" s="2">
        <f t="shared" si="26"/>
        <v>90</v>
      </c>
      <c r="G402">
        <f>IF(COUNTIFS(RawData!$E:$E,$E402,RawData!$F:$F,"CH"&amp;$D402,RawData!$AF:$AF,$F402)=0,"",SUMIFS(RawData!$P:$P,RawData!$E:$E,$E402,RawData!$F:$F,"CH"&amp;$D402,RawData!$AF:$AF,$F402))</f>
        <v>1328.18</v>
      </c>
      <c r="H402">
        <f>IF(COUNTIFS(RawData!$E:$E,$E402,RawData!$F:$F,"CH"&amp;$D402,RawData!$AF:$AF,$F402)=0,"",SUMIFS(RawData!$T:$T,RawData!$E:$E,$E402,RawData!$F:$F,"CH"&amp;$D402,RawData!$AF:$AF,$F402))</f>
        <v>55.76</v>
      </c>
      <c r="I402">
        <f>IF(COUNTIFS(RawData!$E:$E,$E402,RawData!$F:$F,"CH"&amp;$D402,RawData!$AF:$AF,$F402)=0,"",SUMIFS(RawData!$Z:$Z,RawData!$E:$E,$E402,RawData!$F:$F,"CH"&amp;$D402,RawData!$AF:$AF,$F402))</f>
        <v>4.99</v>
      </c>
      <c r="J402">
        <f>IF(COUNTIFS(RawData!$E:$E,$E402,RawData!$F:$F,"CH"&amp;$D402,RawData!$AF:$AF,$F402)=0,"",SUMIFS(RawData!$AA:$AA,RawData!$E:$E,$E402,RawData!$F:$F,"CH"&amp;$D402,RawData!$AF:$AF,$F402))</f>
        <v>1.06</v>
      </c>
      <c r="K402">
        <f t="shared" si="27"/>
        <v>1.999999999998181E-2</v>
      </c>
    </row>
    <row r="403" spans="1:11" x14ac:dyDescent="0.3">
      <c r="A403" t="s">
        <v>65</v>
      </c>
      <c r="B403" t="str">
        <f>RawData!A403</f>
        <v>48226H40040</v>
      </c>
      <c r="C403" t="str">
        <f>IF(RawData!$B$2="","",RawData!$B$2)</f>
        <v>A2026100620533560886</v>
      </c>
      <c r="D403">
        <f t="shared" si="24"/>
        <v>4</v>
      </c>
      <c r="E403">
        <f t="shared" si="25"/>
        <v>5</v>
      </c>
      <c r="F403" s="2">
        <f t="shared" si="26"/>
        <v>100</v>
      </c>
      <c r="G403">
        <f>IF(COUNTIFS(RawData!$E:$E,$E403,RawData!$F:$F,"CH"&amp;$D403,RawData!$AF:$AF,$F403)=0,"",SUMIFS(RawData!$P:$P,RawData!$E:$E,$E403,RawData!$F:$F,"CH"&amp;$D403,RawData!$AF:$AF,$F403))</f>
        <v>1328.2</v>
      </c>
      <c r="H403">
        <f>IF(COUNTIFS(RawData!$E:$E,$E403,RawData!$F:$F,"CH"&amp;$D403,RawData!$AF:$AF,$F403)=0,"",SUMIFS(RawData!$T:$T,RawData!$E:$E,$E403,RawData!$F:$F,"CH"&amp;$D403,RawData!$AF:$AF,$F403))</f>
        <v>56.08</v>
      </c>
      <c r="I403">
        <f>IF(COUNTIFS(RawData!$E:$E,$E403,RawData!$F:$F,"CH"&amp;$D403,RawData!$AF:$AF,$F403)=0,"",SUMIFS(RawData!$Z:$Z,RawData!$E:$E,$E403,RawData!$F:$F,"CH"&amp;$D403,RawData!$AF:$AF,$F403))</f>
        <v>4.99</v>
      </c>
      <c r="J403">
        <f>IF(COUNTIFS(RawData!$E:$E,$E403,RawData!$F:$F,"CH"&amp;$D403,RawData!$AF:$AF,$F403)=0,"",SUMIFS(RawData!$AA:$AA,RawData!$E:$E,$E403,RawData!$F:$F,"CH"&amp;$D403,RawData!$AF:$AF,$F403))</f>
        <v>1.1599999999999999</v>
      </c>
      <c r="K403">
        <f t="shared" si="27"/>
        <v>1.999999999998181E-2</v>
      </c>
    </row>
    <row r="404" spans="1:11" x14ac:dyDescent="0.3">
      <c r="A404" t="s">
        <v>65</v>
      </c>
      <c r="B404" t="str">
        <f>RawData!A404</f>
        <v>48226H40040</v>
      </c>
      <c r="C404" t="str">
        <f>IF(RawData!$B$2="","",RawData!$B$2)</f>
        <v>A2026100620533560886</v>
      </c>
      <c r="D404">
        <f t="shared" si="24"/>
        <v>4</v>
      </c>
      <c r="E404">
        <f t="shared" si="25"/>
        <v>5</v>
      </c>
      <c r="F404" s="2">
        <f t="shared" si="26"/>
        <v>110</v>
      </c>
      <c r="G404">
        <f>IF(COUNTIFS(RawData!$E:$E,$E404,RawData!$F:$F,"CH"&amp;$D404,RawData!$AF:$AF,$F404)=0,"",SUMIFS(RawData!$P:$P,RawData!$E:$E,$E404,RawData!$F:$F,"CH"&amp;$D404,RawData!$AF:$AF,$F404))</f>
        <v>1328.22</v>
      </c>
      <c r="H404">
        <f>IF(COUNTIFS(RawData!$E:$E,$E404,RawData!$F:$F,"CH"&amp;$D404,RawData!$AF:$AF,$F404)=0,"",SUMIFS(RawData!$T:$T,RawData!$E:$E,$E404,RawData!$F:$F,"CH"&amp;$D404,RawData!$AF:$AF,$F404))</f>
        <v>56.39</v>
      </c>
      <c r="I404">
        <f>IF(COUNTIFS(RawData!$E:$E,$E404,RawData!$F:$F,"CH"&amp;$D404,RawData!$AF:$AF,$F404)=0,"",SUMIFS(RawData!$Z:$Z,RawData!$E:$E,$E404,RawData!$F:$F,"CH"&amp;$D404,RawData!$AF:$AF,$F404))</f>
        <v>5</v>
      </c>
      <c r="J404">
        <f>IF(COUNTIFS(RawData!$E:$E,$E404,RawData!$F:$F,"CH"&amp;$D404,RawData!$AF:$AF,$F404)=0,"",SUMIFS(RawData!$AA:$AA,RawData!$E:$E,$E404,RawData!$F:$F,"CH"&amp;$D404,RawData!$AF:$AF,$F404))</f>
        <v>1.21</v>
      </c>
      <c r="K404">
        <f t="shared" si="27"/>
        <v>1.999999999998181E-2</v>
      </c>
    </row>
    <row r="405" spans="1:11" x14ac:dyDescent="0.3">
      <c r="A405" t="s">
        <v>65</v>
      </c>
      <c r="B405" t="str">
        <f>RawData!A405</f>
        <v>48226H40040</v>
      </c>
      <c r="C405" t="str">
        <f>IF(RawData!$B$2="","",RawData!$B$2)</f>
        <v>A2026100620533560886</v>
      </c>
      <c r="D405">
        <f t="shared" si="24"/>
        <v>4</v>
      </c>
      <c r="E405">
        <f t="shared" si="25"/>
        <v>5</v>
      </c>
      <c r="F405" s="2">
        <f t="shared" si="26"/>
        <v>120</v>
      </c>
      <c r="G405">
        <f>IF(COUNTIFS(RawData!$E:$E,$E405,RawData!$F:$F,"CH"&amp;$D405,RawData!$AF:$AF,$F405)=0,"",SUMIFS(RawData!$P:$P,RawData!$E:$E,$E405,RawData!$F:$F,"CH"&amp;$D405,RawData!$AF:$AF,$F405))</f>
        <v>1328.24</v>
      </c>
      <c r="H405">
        <f>IF(COUNTIFS(RawData!$E:$E,$E405,RawData!$F:$F,"CH"&amp;$D405,RawData!$AF:$AF,$F405)=0,"",SUMIFS(RawData!$T:$T,RawData!$E:$E,$E405,RawData!$F:$F,"CH"&amp;$D405,RawData!$AF:$AF,$F405))</f>
        <v>56.62</v>
      </c>
      <c r="I405">
        <f>IF(COUNTIFS(RawData!$E:$E,$E405,RawData!$F:$F,"CH"&amp;$D405,RawData!$AF:$AF,$F405)=0,"",SUMIFS(RawData!$Z:$Z,RawData!$E:$E,$E405,RawData!$F:$F,"CH"&amp;$D405,RawData!$AF:$AF,$F405))</f>
        <v>5</v>
      </c>
      <c r="J405">
        <f>IF(COUNTIFS(RawData!$E:$E,$E405,RawData!$F:$F,"CH"&amp;$D405,RawData!$AF:$AF,$F405)=0,"",SUMIFS(RawData!$AA:$AA,RawData!$E:$E,$E405,RawData!$F:$F,"CH"&amp;$D405,RawData!$AF:$AF,$F405))</f>
        <v>1.26</v>
      </c>
      <c r="K405">
        <f t="shared" si="27"/>
        <v>1.999999999998181E-2</v>
      </c>
    </row>
    <row r="406" spans="1:11" x14ac:dyDescent="0.3">
      <c r="A406" t="s">
        <v>65</v>
      </c>
      <c r="B406" t="str">
        <f>RawData!A406</f>
        <v>48226H40040</v>
      </c>
      <c r="C406" t="str">
        <f>IF(RawData!$B$2="","",RawData!$B$2)</f>
        <v>A2026100620533560886</v>
      </c>
      <c r="D406">
        <f t="shared" si="24"/>
        <v>4</v>
      </c>
      <c r="E406">
        <f t="shared" si="25"/>
        <v>5</v>
      </c>
      <c r="F406" s="2">
        <f t="shared" si="26"/>
        <v>130</v>
      </c>
      <c r="G406">
        <f>IF(COUNTIFS(RawData!$E:$E,$E406,RawData!$F:$F,"CH"&amp;$D406,RawData!$AF:$AF,$F406)=0,"",SUMIFS(RawData!$P:$P,RawData!$E:$E,$E406,RawData!$F:$F,"CH"&amp;$D406,RawData!$AF:$AF,$F406))</f>
        <v>1328.28</v>
      </c>
      <c r="H406">
        <f>IF(COUNTIFS(RawData!$E:$E,$E406,RawData!$F:$F,"CH"&amp;$D406,RawData!$AF:$AF,$F406)=0,"",SUMIFS(RawData!$T:$T,RawData!$E:$E,$E406,RawData!$F:$F,"CH"&amp;$D406,RawData!$AF:$AF,$F406))</f>
        <v>56.8</v>
      </c>
      <c r="I406">
        <f>IF(COUNTIFS(RawData!$E:$E,$E406,RawData!$F:$F,"CH"&amp;$D406,RawData!$AF:$AF,$F406)=0,"",SUMIFS(RawData!$Z:$Z,RawData!$E:$E,$E406,RawData!$F:$F,"CH"&amp;$D406,RawData!$AF:$AF,$F406))</f>
        <v>5</v>
      </c>
      <c r="J406">
        <f>IF(COUNTIFS(RawData!$E:$E,$E406,RawData!$F:$F,"CH"&amp;$D406,RawData!$AF:$AF,$F406)=0,"",SUMIFS(RawData!$AA:$AA,RawData!$E:$E,$E406,RawData!$F:$F,"CH"&amp;$D406,RawData!$AF:$AF,$F406))</f>
        <v>1.34</v>
      </c>
      <c r="K406">
        <f t="shared" si="27"/>
        <v>3.999999999996362E-2</v>
      </c>
    </row>
    <row r="407" spans="1:11" x14ac:dyDescent="0.3">
      <c r="A407" t="s">
        <v>65</v>
      </c>
      <c r="B407" t="str">
        <f>RawData!A407</f>
        <v>48226H40040</v>
      </c>
      <c r="C407" t="str">
        <f>IF(RawData!$B$2="","",RawData!$B$2)</f>
        <v>A2026100620533560886</v>
      </c>
      <c r="D407">
        <f t="shared" si="24"/>
        <v>4</v>
      </c>
      <c r="E407">
        <f t="shared" si="25"/>
        <v>5</v>
      </c>
      <c r="F407" s="2">
        <f t="shared" si="26"/>
        <v>140</v>
      </c>
      <c r="G407">
        <f>IF(COUNTIFS(RawData!$E:$E,$E407,RawData!$F:$F,"CH"&amp;$D407,RawData!$AF:$AF,$F407)=0,"",SUMIFS(RawData!$P:$P,RawData!$E:$E,$E407,RawData!$F:$F,"CH"&amp;$D407,RawData!$AF:$AF,$F407))</f>
        <v>1328.3</v>
      </c>
      <c r="H407">
        <f>IF(COUNTIFS(RawData!$E:$E,$E407,RawData!$F:$F,"CH"&amp;$D407,RawData!$AF:$AF,$F407)=0,"",SUMIFS(RawData!$T:$T,RawData!$E:$E,$E407,RawData!$F:$F,"CH"&amp;$D407,RawData!$AF:$AF,$F407))</f>
        <v>57.03</v>
      </c>
      <c r="I407">
        <f>IF(COUNTIFS(RawData!$E:$E,$E407,RawData!$F:$F,"CH"&amp;$D407,RawData!$AF:$AF,$F407)=0,"",SUMIFS(RawData!$Z:$Z,RawData!$E:$E,$E407,RawData!$F:$F,"CH"&amp;$D407,RawData!$AF:$AF,$F407))</f>
        <v>5.0199999999999996</v>
      </c>
      <c r="J407">
        <f>IF(COUNTIFS(RawData!$E:$E,$E407,RawData!$F:$F,"CH"&amp;$D407,RawData!$AF:$AF,$F407)=0,"",SUMIFS(RawData!$AA:$AA,RawData!$E:$E,$E407,RawData!$F:$F,"CH"&amp;$D407,RawData!$AF:$AF,$F407))</f>
        <v>1.39</v>
      </c>
      <c r="K407">
        <f t="shared" si="27"/>
        <v>1.999999999998181E-2</v>
      </c>
    </row>
    <row r="408" spans="1:11" x14ac:dyDescent="0.3">
      <c r="A408" t="s">
        <v>65</v>
      </c>
      <c r="B408" t="str">
        <f>RawData!A408</f>
        <v>48226H40040</v>
      </c>
      <c r="C408" t="str">
        <f>IF(RawData!$B$2="","",RawData!$B$2)</f>
        <v>A2026100620533560886</v>
      </c>
      <c r="D408">
        <f t="shared" si="24"/>
        <v>4</v>
      </c>
      <c r="E408">
        <f t="shared" si="25"/>
        <v>5</v>
      </c>
      <c r="F408" s="2">
        <f t="shared" si="26"/>
        <v>150</v>
      </c>
      <c r="G408">
        <f>IF(COUNTIFS(RawData!$E:$E,$E408,RawData!$F:$F,"CH"&amp;$D408,RawData!$AF:$AF,$F408)=0,"",SUMIFS(RawData!$P:$P,RawData!$E:$E,$E408,RawData!$F:$F,"CH"&amp;$D408,RawData!$AF:$AF,$F408))</f>
        <v>1328.32</v>
      </c>
      <c r="H408">
        <f>IF(COUNTIFS(RawData!$E:$E,$E408,RawData!$F:$F,"CH"&amp;$D408,RawData!$AF:$AF,$F408)=0,"",SUMIFS(RawData!$T:$T,RawData!$E:$E,$E408,RawData!$F:$F,"CH"&amp;$D408,RawData!$AF:$AF,$F408))</f>
        <v>57.12</v>
      </c>
      <c r="I408">
        <f>IF(COUNTIFS(RawData!$E:$E,$E408,RawData!$F:$F,"CH"&amp;$D408,RawData!$AF:$AF,$F408)=0,"",SUMIFS(RawData!$Z:$Z,RawData!$E:$E,$E408,RawData!$F:$F,"CH"&amp;$D408,RawData!$AF:$AF,$F408))</f>
        <v>5.0199999999999996</v>
      </c>
      <c r="J408">
        <f>IF(COUNTIFS(RawData!$E:$E,$E408,RawData!$F:$F,"CH"&amp;$D408,RawData!$AF:$AF,$F408)=0,"",SUMIFS(RawData!$AA:$AA,RawData!$E:$E,$E408,RawData!$F:$F,"CH"&amp;$D408,RawData!$AF:$AF,$F408))</f>
        <v>1.48</v>
      </c>
      <c r="K408">
        <f t="shared" si="27"/>
        <v>1.999999999998181E-2</v>
      </c>
    </row>
    <row r="409" spans="1:11" x14ac:dyDescent="0.3">
      <c r="A409" t="s">
        <v>65</v>
      </c>
      <c r="B409" t="str">
        <f>RawData!A409</f>
        <v>48226H40040</v>
      </c>
      <c r="C409" t="str">
        <f>IF(RawData!$B$2="","",RawData!$B$2)</f>
        <v>A2026100620533560886</v>
      </c>
      <c r="D409">
        <f t="shared" si="24"/>
        <v>4</v>
      </c>
      <c r="E409">
        <f t="shared" si="25"/>
        <v>5</v>
      </c>
      <c r="F409" s="2">
        <f t="shared" si="26"/>
        <v>160</v>
      </c>
      <c r="G409">
        <f>IF(COUNTIFS(RawData!$E:$E,$E409,RawData!$F:$F,"CH"&amp;$D409,RawData!$AF:$AF,$F409)=0,"",SUMIFS(RawData!$P:$P,RawData!$E:$E,$E409,RawData!$F:$F,"CH"&amp;$D409,RawData!$AF:$AF,$F409))</f>
        <v>1328.36</v>
      </c>
      <c r="H409">
        <f>IF(COUNTIFS(RawData!$E:$E,$E409,RawData!$F:$F,"CH"&amp;$D409,RawData!$AF:$AF,$F409)=0,"",SUMIFS(RawData!$T:$T,RawData!$E:$E,$E409,RawData!$F:$F,"CH"&amp;$D409,RawData!$AF:$AF,$F409))</f>
        <v>57.3</v>
      </c>
      <c r="I409">
        <f>IF(COUNTIFS(RawData!$E:$E,$E409,RawData!$F:$F,"CH"&amp;$D409,RawData!$AF:$AF,$F409)=0,"",SUMIFS(RawData!$Z:$Z,RawData!$E:$E,$E409,RawData!$F:$F,"CH"&amp;$D409,RawData!$AF:$AF,$F409))</f>
        <v>5.01</v>
      </c>
      <c r="J409">
        <f>IF(COUNTIFS(RawData!$E:$E,$E409,RawData!$F:$F,"CH"&amp;$D409,RawData!$AF:$AF,$F409)=0,"",SUMIFS(RawData!$AA:$AA,RawData!$E:$E,$E409,RawData!$F:$F,"CH"&amp;$D409,RawData!$AF:$AF,$F409))</f>
        <v>1.48</v>
      </c>
      <c r="K409">
        <f t="shared" si="27"/>
        <v>3.999999999996362E-2</v>
      </c>
    </row>
    <row r="410" spans="1:11" x14ac:dyDescent="0.3">
      <c r="A410" t="s">
        <v>65</v>
      </c>
      <c r="B410" t="str">
        <f>RawData!A410</f>
        <v>48226H40040</v>
      </c>
      <c r="C410" t="str">
        <f>IF(RawData!$B$2="","",RawData!$B$2)</f>
        <v>A2026100620533560886</v>
      </c>
      <c r="D410">
        <f t="shared" si="24"/>
        <v>4</v>
      </c>
      <c r="E410">
        <f t="shared" si="25"/>
        <v>5</v>
      </c>
      <c r="F410" s="2">
        <f t="shared" si="26"/>
        <v>170</v>
      </c>
      <c r="G410">
        <f>IF(COUNTIFS(RawData!$E:$E,$E410,RawData!$F:$F,"CH"&amp;$D410,RawData!$AF:$AF,$F410)=0,"",SUMIFS(RawData!$P:$P,RawData!$E:$E,$E410,RawData!$F:$F,"CH"&amp;$D410,RawData!$AF:$AF,$F410))</f>
        <v>1328.38</v>
      </c>
      <c r="H410">
        <f>IF(COUNTIFS(RawData!$E:$E,$E410,RawData!$F:$F,"CH"&amp;$D410,RawData!$AF:$AF,$F410)=0,"",SUMIFS(RawData!$T:$T,RawData!$E:$E,$E410,RawData!$F:$F,"CH"&amp;$D410,RawData!$AF:$AF,$F410))</f>
        <v>57.44</v>
      </c>
      <c r="I410">
        <f>IF(COUNTIFS(RawData!$E:$E,$E410,RawData!$F:$F,"CH"&amp;$D410,RawData!$AF:$AF,$F410)=0,"",SUMIFS(RawData!$Z:$Z,RawData!$E:$E,$E410,RawData!$F:$F,"CH"&amp;$D410,RawData!$AF:$AF,$F410))</f>
        <v>4.99</v>
      </c>
      <c r="J410">
        <f>IF(COUNTIFS(RawData!$E:$E,$E410,RawData!$F:$F,"CH"&amp;$D410,RawData!$AF:$AF,$F410)=0,"",SUMIFS(RawData!$AA:$AA,RawData!$E:$E,$E410,RawData!$F:$F,"CH"&amp;$D410,RawData!$AF:$AF,$F410))</f>
        <v>1.54</v>
      </c>
      <c r="K410">
        <f t="shared" si="27"/>
        <v>2.0000000000209184E-2</v>
      </c>
    </row>
    <row r="411" spans="1:11" x14ac:dyDescent="0.3">
      <c r="A411" t="s">
        <v>65</v>
      </c>
      <c r="B411" t="str">
        <f>RawData!A411</f>
        <v>48226H40040</v>
      </c>
      <c r="C411" t="str">
        <f>IF(RawData!$B$2="","",RawData!$B$2)</f>
        <v>A2026100620533560886</v>
      </c>
      <c r="D411">
        <f t="shared" si="24"/>
        <v>4</v>
      </c>
      <c r="E411">
        <f t="shared" si="25"/>
        <v>5</v>
      </c>
      <c r="F411" s="2">
        <f t="shared" si="26"/>
        <v>180</v>
      </c>
      <c r="G411">
        <f>IF(COUNTIFS(RawData!$E:$E,$E411,RawData!$F:$F,"CH"&amp;$D411,RawData!$AF:$AF,$F411)=0,"",SUMIFS(RawData!$P:$P,RawData!$E:$E,$E411,RawData!$F:$F,"CH"&amp;$D411,RawData!$AF:$AF,$F411))</f>
        <v>1328.4</v>
      </c>
      <c r="H411">
        <f>IF(COUNTIFS(RawData!$E:$E,$E411,RawData!$F:$F,"CH"&amp;$D411,RawData!$AF:$AF,$F411)=0,"",SUMIFS(RawData!$T:$T,RawData!$E:$E,$E411,RawData!$F:$F,"CH"&amp;$D411,RawData!$AF:$AF,$F411))</f>
        <v>57.51</v>
      </c>
      <c r="I411">
        <f>IF(COUNTIFS(RawData!$E:$E,$E411,RawData!$F:$F,"CH"&amp;$D411,RawData!$AF:$AF,$F411)=0,"",SUMIFS(RawData!$Z:$Z,RawData!$E:$E,$E411,RawData!$F:$F,"CH"&amp;$D411,RawData!$AF:$AF,$F411))</f>
        <v>5.0199999999999996</v>
      </c>
      <c r="J411">
        <f>IF(COUNTIFS(RawData!$E:$E,$E411,RawData!$F:$F,"CH"&amp;$D411,RawData!$AF:$AF,$F411)=0,"",SUMIFS(RawData!$AA:$AA,RawData!$E:$E,$E411,RawData!$F:$F,"CH"&amp;$D411,RawData!$AF:$AF,$F411))</f>
        <v>1.61</v>
      </c>
      <c r="K411">
        <f t="shared" si="27"/>
        <v>1.999999999998181E-2</v>
      </c>
    </row>
    <row r="412" spans="1:11" x14ac:dyDescent="0.3">
      <c r="A412" t="s">
        <v>65</v>
      </c>
      <c r="B412" t="str">
        <f>RawData!A412</f>
        <v>48226H40040</v>
      </c>
      <c r="C412" t="str">
        <f>IF(RawData!$B$2="","",RawData!$B$2)</f>
        <v>A2026100620533560886</v>
      </c>
      <c r="D412">
        <f t="shared" si="24"/>
        <v>4</v>
      </c>
      <c r="E412">
        <f t="shared" si="25"/>
        <v>5</v>
      </c>
      <c r="F412" s="2">
        <f t="shared" si="26"/>
        <v>190</v>
      </c>
      <c r="G412">
        <f>IF(COUNTIFS(RawData!$E:$E,$E412,RawData!$F:$F,"CH"&amp;$D412,RawData!$AF:$AF,$F412)=0,"",SUMIFS(RawData!$P:$P,RawData!$E:$E,$E412,RawData!$F:$F,"CH"&amp;$D412,RawData!$AF:$AF,$F412))</f>
        <v>1328.42</v>
      </c>
      <c r="H412">
        <f>IF(COUNTIFS(RawData!$E:$E,$E412,RawData!$F:$F,"CH"&amp;$D412,RawData!$AF:$AF,$F412)=0,"",SUMIFS(RawData!$T:$T,RawData!$E:$E,$E412,RawData!$F:$F,"CH"&amp;$D412,RawData!$AF:$AF,$F412))</f>
        <v>57.59</v>
      </c>
      <c r="I412">
        <f>IF(COUNTIFS(RawData!$E:$E,$E412,RawData!$F:$F,"CH"&amp;$D412,RawData!$AF:$AF,$F412)=0,"",SUMIFS(RawData!$Z:$Z,RawData!$E:$E,$E412,RawData!$F:$F,"CH"&amp;$D412,RawData!$AF:$AF,$F412))</f>
        <v>5.01</v>
      </c>
      <c r="J412">
        <f>IF(COUNTIFS(RawData!$E:$E,$E412,RawData!$F:$F,"CH"&amp;$D412,RawData!$AF:$AF,$F412)=0,"",SUMIFS(RawData!$AA:$AA,RawData!$E:$E,$E412,RawData!$F:$F,"CH"&amp;$D412,RawData!$AF:$AF,$F412))</f>
        <v>1.66</v>
      </c>
      <c r="K412">
        <f t="shared" si="27"/>
        <v>1.999999999998181E-2</v>
      </c>
    </row>
    <row r="413" spans="1:11" x14ac:dyDescent="0.3">
      <c r="A413" t="s">
        <v>65</v>
      </c>
      <c r="B413" t="str">
        <f>RawData!A413</f>
        <v>48226H40040</v>
      </c>
      <c r="C413" t="str">
        <f>IF(RawData!$B$2="","",RawData!$B$2)</f>
        <v>A2026100620533560886</v>
      </c>
      <c r="D413">
        <f t="shared" si="24"/>
        <v>4</v>
      </c>
      <c r="E413">
        <f t="shared" si="25"/>
        <v>5</v>
      </c>
      <c r="F413" s="2">
        <f t="shared" si="26"/>
        <v>200</v>
      </c>
      <c r="G413">
        <f>IF(COUNTIFS(RawData!$E:$E,$E413,RawData!$F:$F,"CH"&amp;$D413,RawData!$AF:$AF,$F413)=0,"",SUMIFS(RawData!$P:$P,RawData!$E:$E,$E413,RawData!$F:$F,"CH"&amp;$D413,RawData!$AF:$AF,$F413))</f>
        <v>1328.46</v>
      </c>
      <c r="H413">
        <f>IF(COUNTIFS(RawData!$E:$E,$E413,RawData!$F:$F,"CH"&amp;$D413,RawData!$AF:$AF,$F413)=0,"",SUMIFS(RawData!$T:$T,RawData!$E:$E,$E413,RawData!$F:$F,"CH"&amp;$D413,RawData!$AF:$AF,$F413))</f>
        <v>57.73</v>
      </c>
      <c r="I413">
        <f>IF(COUNTIFS(RawData!$E:$E,$E413,RawData!$F:$F,"CH"&amp;$D413,RawData!$AF:$AF,$F413)=0,"",SUMIFS(RawData!$Z:$Z,RawData!$E:$E,$E413,RawData!$F:$F,"CH"&amp;$D413,RawData!$AF:$AF,$F413))</f>
        <v>5.01</v>
      </c>
      <c r="J413">
        <f>IF(COUNTIFS(RawData!$E:$E,$E413,RawData!$F:$F,"CH"&amp;$D413,RawData!$AF:$AF,$F413)=0,"",SUMIFS(RawData!$AA:$AA,RawData!$E:$E,$E413,RawData!$F:$F,"CH"&amp;$D413,RawData!$AF:$AF,$F413))</f>
        <v>1.71</v>
      </c>
      <c r="K413">
        <f t="shared" si="27"/>
        <v>3.999999999996362E-2</v>
      </c>
    </row>
    <row r="414" spans="1:11" x14ac:dyDescent="0.3">
      <c r="A414" t="s">
        <v>65</v>
      </c>
      <c r="B414" t="str">
        <f>RawData!A414</f>
        <v>48226H40040</v>
      </c>
      <c r="C414" t="str">
        <f>IF(RawData!$B$2="","",RawData!$B$2)</f>
        <v>A2026100620533560886</v>
      </c>
      <c r="D414">
        <f t="shared" si="24"/>
        <v>4</v>
      </c>
      <c r="E414">
        <f t="shared" si="25"/>
        <v>5</v>
      </c>
      <c r="F414" s="2">
        <f t="shared" si="26"/>
        <v>210</v>
      </c>
      <c r="G414">
        <f>IF(COUNTIFS(RawData!$E:$E,$E414,RawData!$F:$F,"CH"&amp;$D414,RawData!$AF:$AF,$F414)=0,"",SUMIFS(RawData!$P:$P,RawData!$E:$E,$E414,RawData!$F:$F,"CH"&amp;$D414,RawData!$AF:$AF,$F414))</f>
        <v>1328.48</v>
      </c>
      <c r="H414">
        <f>IF(COUNTIFS(RawData!$E:$E,$E414,RawData!$F:$F,"CH"&amp;$D414,RawData!$AF:$AF,$F414)=0,"",SUMIFS(RawData!$T:$T,RawData!$E:$E,$E414,RawData!$F:$F,"CH"&amp;$D414,RawData!$AF:$AF,$F414))</f>
        <v>57.89</v>
      </c>
      <c r="I414">
        <f>IF(COUNTIFS(RawData!$E:$E,$E414,RawData!$F:$F,"CH"&amp;$D414,RawData!$AF:$AF,$F414)=0,"",SUMIFS(RawData!$Z:$Z,RawData!$E:$E,$E414,RawData!$F:$F,"CH"&amp;$D414,RawData!$AF:$AF,$F414))</f>
        <v>5.01</v>
      </c>
      <c r="J414">
        <f>IF(COUNTIFS(RawData!$E:$E,$E414,RawData!$F:$F,"CH"&amp;$D414,RawData!$AF:$AF,$F414)=0,"",SUMIFS(RawData!$AA:$AA,RawData!$E:$E,$E414,RawData!$F:$F,"CH"&amp;$D414,RawData!$AF:$AF,$F414))</f>
        <v>1.76</v>
      </c>
      <c r="K414">
        <f t="shared" si="27"/>
        <v>1.999999999998181E-2</v>
      </c>
    </row>
    <row r="415" spans="1:11" x14ac:dyDescent="0.3">
      <c r="A415" t="s">
        <v>65</v>
      </c>
      <c r="B415" t="str">
        <f>RawData!A415</f>
        <v>48226H40040</v>
      </c>
      <c r="C415" t="str">
        <f>IF(RawData!$B$2="","",RawData!$B$2)</f>
        <v>A2026100620533560886</v>
      </c>
      <c r="D415">
        <f t="shared" si="24"/>
        <v>4</v>
      </c>
      <c r="E415">
        <f t="shared" si="25"/>
        <v>5</v>
      </c>
      <c r="F415" s="2">
        <f t="shared" si="26"/>
        <v>220</v>
      </c>
      <c r="G415">
        <f>IF(COUNTIFS(RawData!$E:$E,$E415,RawData!$F:$F,"CH"&amp;$D415,RawData!$AF:$AF,$F415)=0,"",SUMIFS(RawData!$P:$P,RawData!$E:$E,$E415,RawData!$F:$F,"CH"&amp;$D415,RawData!$AF:$AF,$F415))</f>
        <v>1328.52</v>
      </c>
      <c r="H415">
        <f>IF(COUNTIFS(RawData!$E:$E,$E415,RawData!$F:$F,"CH"&amp;$D415,RawData!$AF:$AF,$F415)=0,"",SUMIFS(RawData!$T:$T,RawData!$E:$E,$E415,RawData!$F:$F,"CH"&amp;$D415,RawData!$AF:$AF,$F415))</f>
        <v>58</v>
      </c>
      <c r="I415">
        <f>IF(COUNTIFS(RawData!$E:$E,$E415,RawData!$F:$F,"CH"&amp;$D415,RawData!$AF:$AF,$F415)=0,"",SUMIFS(RawData!$Z:$Z,RawData!$E:$E,$E415,RawData!$F:$F,"CH"&amp;$D415,RawData!$AF:$AF,$F415))</f>
        <v>5.01</v>
      </c>
      <c r="J415">
        <f>IF(COUNTIFS(RawData!$E:$E,$E415,RawData!$F:$F,"CH"&amp;$D415,RawData!$AF:$AF,$F415)=0,"",SUMIFS(RawData!$AA:$AA,RawData!$E:$E,$E415,RawData!$F:$F,"CH"&amp;$D415,RawData!$AF:$AF,$F415))</f>
        <v>1.83</v>
      </c>
      <c r="K415">
        <f t="shared" si="27"/>
        <v>3.999999999996362E-2</v>
      </c>
    </row>
    <row r="416" spans="1:11" x14ac:dyDescent="0.3">
      <c r="A416" t="s">
        <v>65</v>
      </c>
      <c r="B416" t="str">
        <f>RawData!A416</f>
        <v>48226H40040</v>
      </c>
      <c r="C416" t="str">
        <f>IF(RawData!$B$2="","",RawData!$B$2)</f>
        <v>A2026100620533560886</v>
      </c>
      <c r="D416">
        <f t="shared" si="24"/>
        <v>4</v>
      </c>
      <c r="E416">
        <f t="shared" si="25"/>
        <v>5</v>
      </c>
      <c r="F416" s="2">
        <f t="shared" si="26"/>
        <v>230</v>
      </c>
      <c r="G416">
        <f>IF(COUNTIFS(RawData!$E:$E,$E416,RawData!$F:$F,"CH"&amp;$D416,RawData!$AF:$AF,$F416)=0,"",SUMIFS(RawData!$P:$P,RawData!$E:$E,$E416,RawData!$F:$F,"CH"&amp;$D416,RawData!$AF:$AF,$F416))</f>
        <v>1328.52</v>
      </c>
      <c r="H416">
        <f>IF(COUNTIFS(RawData!$E:$E,$E416,RawData!$F:$F,"CH"&amp;$D416,RawData!$AF:$AF,$F416)=0,"",SUMIFS(RawData!$T:$T,RawData!$E:$E,$E416,RawData!$F:$F,"CH"&amp;$D416,RawData!$AF:$AF,$F416))</f>
        <v>58</v>
      </c>
      <c r="I416">
        <f>IF(COUNTIFS(RawData!$E:$E,$E416,RawData!$F:$F,"CH"&amp;$D416,RawData!$AF:$AF,$F416)=0,"",SUMIFS(RawData!$Z:$Z,RawData!$E:$E,$E416,RawData!$F:$F,"CH"&amp;$D416,RawData!$AF:$AF,$F416))</f>
        <v>5</v>
      </c>
      <c r="J416">
        <f>IF(COUNTIFS(RawData!$E:$E,$E416,RawData!$F:$F,"CH"&amp;$D416,RawData!$AF:$AF,$F416)=0,"",SUMIFS(RawData!$AA:$AA,RawData!$E:$E,$E416,RawData!$F:$F,"CH"&amp;$D416,RawData!$AF:$AF,$F416))</f>
        <v>1.86</v>
      </c>
      <c r="K416">
        <f t="shared" si="27"/>
        <v>0</v>
      </c>
    </row>
    <row r="417" spans="1:11" x14ac:dyDescent="0.3">
      <c r="A417" t="s">
        <v>65</v>
      </c>
      <c r="B417" t="str">
        <f>RawData!A417</f>
        <v>48226H40040</v>
      </c>
      <c r="C417" t="str">
        <f>IF(RawData!$B$2="","",RawData!$B$2)</f>
        <v>A2026100620533560886</v>
      </c>
      <c r="D417">
        <f t="shared" si="24"/>
        <v>4</v>
      </c>
      <c r="E417">
        <f t="shared" si="25"/>
        <v>5</v>
      </c>
      <c r="F417" s="2">
        <f t="shared" si="26"/>
        <v>240</v>
      </c>
      <c r="G417">
        <f>IF(COUNTIFS(RawData!$E:$E,$E417,RawData!$F:$F,"CH"&amp;$D417,RawData!$AF:$AF,$F417)=0,"",SUMIFS(RawData!$P:$P,RawData!$E:$E,$E417,RawData!$F:$F,"CH"&amp;$D417,RawData!$AF:$AF,$F417))</f>
        <v>1328.56</v>
      </c>
      <c r="H417">
        <f>IF(COUNTIFS(RawData!$E:$E,$E417,RawData!$F:$F,"CH"&amp;$D417,RawData!$AF:$AF,$F417)=0,"",SUMIFS(RawData!$T:$T,RawData!$E:$E,$E417,RawData!$F:$F,"CH"&amp;$D417,RawData!$AF:$AF,$F417))</f>
        <v>58.23</v>
      </c>
      <c r="I417">
        <f>IF(COUNTIFS(RawData!$E:$E,$E417,RawData!$F:$F,"CH"&amp;$D417,RawData!$AF:$AF,$F417)=0,"",SUMIFS(RawData!$Z:$Z,RawData!$E:$E,$E417,RawData!$F:$F,"CH"&amp;$D417,RawData!$AF:$AF,$F417))</f>
        <v>5.01</v>
      </c>
      <c r="J417">
        <f>IF(COUNTIFS(RawData!$E:$E,$E417,RawData!$F:$F,"CH"&amp;$D417,RawData!$AF:$AF,$F417)=0,"",SUMIFS(RawData!$AA:$AA,RawData!$E:$E,$E417,RawData!$F:$F,"CH"&amp;$D417,RawData!$AF:$AF,$F417))</f>
        <v>1.96</v>
      </c>
      <c r="K417">
        <f t="shared" si="27"/>
        <v>3.999999999996362E-2</v>
      </c>
    </row>
    <row r="418" spans="1:11" x14ac:dyDescent="0.3">
      <c r="A418" t="s">
        <v>65</v>
      </c>
      <c r="B418" t="str">
        <f>RawData!A418</f>
        <v>48226H40040</v>
      </c>
      <c r="C418" t="str">
        <f>IF(RawData!$B$2="","",RawData!$B$2)</f>
        <v>A2026100620533560886</v>
      </c>
      <c r="D418">
        <f t="shared" si="24"/>
        <v>4</v>
      </c>
      <c r="E418">
        <f t="shared" si="25"/>
        <v>5</v>
      </c>
      <c r="F418" s="2">
        <f t="shared" si="26"/>
        <v>250</v>
      </c>
      <c r="G418">
        <f>IF(COUNTIFS(RawData!$E:$E,$E418,RawData!$F:$F,"CH"&amp;$D418,RawData!$AF:$AF,$F418)=0,"",SUMIFS(RawData!$P:$P,RawData!$E:$E,$E418,RawData!$F:$F,"CH"&amp;$D418,RawData!$AF:$AF,$F418))</f>
        <v>1328.6</v>
      </c>
      <c r="H418">
        <f>IF(COUNTIFS(RawData!$E:$E,$E418,RawData!$F:$F,"CH"&amp;$D418,RawData!$AF:$AF,$F418)=0,"",SUMIFS(RawData!$T:$T,RawData!$E:$E,$E418,RawData!$F:$F,"CH"&amp;$D418,RawData!$AF:$AF,$F418))</f>
        <v>58.19</v>
      </c>
      <c r="I418">
        <f>IF(COUNTIFS(RawData!$E:$E,$E418,RawData!$F:$F,"CH"&amp;$D418,RawData!$AF:$AF,$F418)=0,"",SUMIFS(RawData!$Z:$Z,RawData!$E:$E,$E418,RawData!$F:$F,"CH"&amp;$D418,RawData!$AF:$AF,$F418))</f>
        <v>5.01</v>
      </c>
      <c r="J418">
        <f>IF(COUNTIFS(RawData!$E:$E,$E418,RawData!$F:$F,"CH"&amp;$D418,RawData!$AF:$AF,$F418)=0,"",SUMIFS(RawData!$AA:$AA,RawData!$E:$E,$E418,RawData!$F:$F,"CH"&amp;$D418,RawData!$AF:$AF,$F418))</f>
        <v>2.0099999999999998</v>
      </c>
      <c r="K418">
        <f t="shared" si="27"/>
        <v>3.999999999996362E-2</v>
      </c>
    </row>
    <row r="419" spans="1:11" x14ac:dyDescent="0.3">
      <c r="A419" t="s">
        <v>65</v>
      </c>
      <c r="B419" t="str">
        <f>RawData!A419</f>
        <v>48226H40040</v>
      </c>
      <c r="C419" t="str">
        <f>IF(RawData!$B$2="","",RawData!$B$2)</f>
        <v>A2026100620533560886</v>
      </c>
      <c r="D419">
        <f t="shared" si="24"/>
        <v>4</v>
      </c>
      <c r="E419">
        <f t="shared" si="25"/>
        <v>5</v>
      </c>
      <c r="F419" s="2">
        <f t="shared" si="26"/>
        <v>260</v>
      </c>
      <c r="G419">
        <f>IF(COUNTIFS(RawData!$E:$E,$E419,RawData!$F:$F,"CH"&amp;$D419,RawData!$AF:$AF,$F419)=0,"",SUMIFS(RawData!$P:$P,RawData!$E:$E,$E419,RawData!$F:$F,"CH"&amp;$D419,RawData!$AF:$AF,$F419))</f>
        <v>1328.62</v>
      </c>
      <c r="H419">
        <f>IF(COUNTIFS(RawData!$E:$E,$E419,RawData!$F:$F,"CH"&amp;$D419,RawData!$AF:$AF,$F419)=0,"",SUMIFS(RawData!$T:$T,RawData!$E:$E,$E419,RawData!$F:$F,"CH"&amp;$D419,RawData!$AF:$AF,$F419))</f>
        <v>58.19</v>
      </c>
      <c r="I419">
        <f>IF(COUNTIFS(RawData!$E:$E,$E419,RawData!$F:$F,"CH"&amp;$D419,RawData!$AF:$AF,$F419)=0,"",SUMIFS(RawData!$Z:$Z,RawData!$E:$E,$E419,RawData!$F:$F,"CH"&amp;$D419,RawData!$AF:$AF,$F419))</f>
        <v>5</v>
      </c>
      <c r="J419">
        <f>IF(COUNTIFS(RawData!$E:$E,$E419,RawData!$F:$F,"CH"&amp;$D419,RawData!$AF:$AF,$F419)=0,"",SUMIFS(RawData!$AA:$AA,RawData!$E:$E,$E419,RawData!$F:$F,"CH"&amp;$D419,RawData!$AF:$AF,$F419))</f>
        <v>2.0499999999999998</v>
      </c>
      <c r="K419">
        <f t="shared" si="27"/>
        <v>1.999999999998181E-2</v>
      </c>
    </row>
    <row r="420" spans="1:11" x14ac:dyDescent="0.3">
      <c r="A420" t="s">
        <v>65</v>
      </c>
      <c r="B420" t="str">
        <f>RawData!A420</f>
        <v>48226H40040</v>
      </c>
      <c r="C420" t="str">
        <f>IF(RawData!$B$2="","",RawData!$B$2)</f>
        <v>A2026100620533560886</v>
      </c>
      <c r="D420">
        <f t="shared" si="24"/>
        <v>4</v>
      </c>
      <c r="E420">
        <f t="shared" si="25"/>
        <v>5</v>
      </c>
      <c r="F420" s="2">
        <f t="shared" si="26"/>
        <v>270</v>
      </c>
      <c r="G420">
        <f>IF(COUNTIFS(RawData!$E:$E,$E420,RawData!$F:$F,"CH"&amp;$D420,RawData!$AF:$AF,$F420)=0,"",SUMIFS(RawData!$P:$P,RawData!$E:$E,$E420,RawData!$F:$F,"CH"&amp;$D420,RawData!$AF:$AF,$F420))</f>
        <v>1328.66</v>
      </c>
      <c r="H420">
        <f>IF(COUNTIFS(RawData!$E:$E,$E420,RawData!$F:$F,"CH"&amp;$D420,RawData!$AF:$AF,$F420)=0,"",SUMIFS(RawData!$T:$T,RawData!$E:$E,$E420,RawData!$F:$F,"CH"&amp;$D420,RawData!$AF:$AF,$F420))</f>
        <v>58.25</v>
      </c>
      <c r="I420">
        <f>IF(COUNTIFS(RawData!$E:$E,$E420,RawData!$F:$F,"CH"&amp;$D420,RawData!$AF:$AF,$F420)=0,"",SUMIFS(RawData!$Z:$Z,RawData!$E:$E,$E420,RawData!$F:$F,"CH"&amp;$D420,RawData!$AF:$AF,$F420))</f>
        <v>5.04</v>
      </c>
      <c r="J420">
        <f>IF(COUNTIFS(RawData!$E:$E,$E420,RawData!$F:$F,"CH"&amp;$D420,RawData!$AF:$AF,$F420)=0,"",SUMIFS(RawData!$AA:$AA,RawData!$E:$E,$E420,RawData!$F:$F,"CH"&amp;$D420,RawData!$AF:$AF,$F420))</f>
        <v>2.16</v>
      </c>
      <c r="K420">
        <f t="shared" si="27"/>
        <v>4.0000000000190994E-2</v>
      </c>
    </row>
    <row r="421" spans="1:11" x14ac:dyDescent="0.3">
      <c r="A421" t="s">
        <v>65</v>
      </c>
      <c r="B421" t="str">
        <f>RawData!A421</f>
        <v>48226H40040</v>
      </c>
      <c r="C421" t="str">
        <f>IF(RawData!$B$2="","",RawData!$B$2)</f>
        <v>A2026100620533560886</v>
      </c>
      <c r="D421">
        <f t="shared" si="24"/>
        <v>4</v>
      </c>
      <c r="E421">
        <f t="shared" si="25"/>
        <v>5</v>
      </c>
      <c r="F421" s="2">
        <f t="shared" si="26"/>
        <v>280</v>
      </c>
      <c r="G421">
        <f>IF(COUNTIFS(RawData!$E:$E,$E421,RawData!$F:$F,"CH"&amp;$D421,RawData!$AF:$AF,$F421)=0,"",SUMIFS(RawData!$P:$P,RawData!$E:$E,$E421,RawData!$F:$F,"CH"&amp;$D421,RawData!$AF:$AF,$F421))</f>
        <v>1328.7</v>
      </c>
      <c r="H421">
        <f>IF(COUNTIFS(RawData!$E:$E,$E421,RawData!$F:$F,"CH"&amp;$D421,RawData!$AF:$AF,$F421)=0,"",SUMIFS(RawData!$T:$T,RawData!$E:$E,$E421,RawData!$F:$F,"CH"&amp;$D421,RawData!$AF:$AF,$F421))</f>
        <v>58.2</v>
      </c>
      <c r="I421">
        <f>IF(COUNTIFS(RawData!$E:$E,$E421,RawData!$F:$F,"CH"&amp;$D421,RawData!$AF:$AF,$F421)=0,"",SUMIFS(RawData!$Z:$Z,RawData!$E:$E,$E421,RawData!$F:$F,"CH"&amp;$D421,RawData!$AF:$AF,$F421))</f>
        <v>5</v>
      </c>
      <c r="J421">
        <f>IF(COUNTIFS(RawData!$E:$E,$E421,RawData!$F:$F,"CH"&amp;$D421,RawData!$AF:$AF,$F421)=0,"",SUMIFS(RawData!$AA:$AA,RawData!$E:$E,$E421,RawData!$F:$F,"CH"&amp;$D421,RawData!$AF:$AF,$F421))</f>
        <v>2.16</v>
      </c>
      <c r="K421">
        <f t="shared" si="27"/>
        <v>3.999999999996362E-2</v>
      </c>
    </row>
    <row r="422" spans="1:11" x14ac:dyDescent="0.3">
      <c r="A422" t="s">
        <v>65</v>
      </c>
      <c r="B422" t="str">
        <f>RawData!A422</f>
        <v>48226H40040</v>
      </c>
      <c r="C422" t="str">
        <f>IF(RawData!$B$2="","",RawData!$B$2)</f>
        <v>A2026100620533560886</v>
      </c>
      <c r="D422">
        <f t="shared" si="24"/>
        <v>4</v>
      </c>
      <c r="E422">
        <f t="shared" si="25"/>
        <v>5</v>
      </c>
      <c r="F422" s="2">
        <f t="shared" si="26"/>
        <v>290</v>
      </c>
      <c r="G422">
        <f>IF(COUNTIFS(RawData!$E:$E,$E422,RawData!$F:$F,"CH"&amp;$D422,RawData!$AF:$AF,$F422)=0,"",SUMIFS(RawData!$P:$P,RawData!$E:$E,$E422,RawData!$F:$F,"CH"&amp;$D422,RawData!$AF:$AF,$F422))</f>
        <v>1328.7</v>
      </c>
      <c r="H422">
        <f>IF(COUNTIFS(RawData!$E:$E,$E422,RawData!$F:$F,"CH"&amp;$D422,RawData!$AF:$AF,$F422)=0,"",SUMIFS(RawData!$T:$T,RawData!$E:$E,$E422,RawData!$F:$F,"CH"&amp;$D422,RawData!$AF:$AF,$F422))</f>
        <v>58.36</v>
      </c>
      <c r="I422">
        <f>IF(COUNTIFS(RawData!$E:$E,$E422,RawData!$F:$F,"CH"&amp;$D422,RawData!$AF:$AF,$F422)=0,"",SUMIFS(RawData!$Z:$Z,RawData!$E:$E,$E422,RawData!$F:$F,"CH"&amp;$D422,RawData!$AF:$AF,$F422))</f>
        <v>5.0199999999999996</v>
      </c>
      <c r="J422">
        <f>IF(COUNTIFS(RawData!$E:$E,$E422,RawData!$F:$F,"CH"&amp;$D422,RawData!$AF:$AF,$F422)=0,"",SUMIFS(RawData!$AA:$AA,RawData!$E:$E,$E422,RawData!$F:$F,"CH"&amp;$D422,RawData!$AF:$AF,$F422))</f>
        <v>2.25</v>
      </c>
      <c r="K422">
        <f t="shared" si="27"/>
        <v>0</v>
      </c>
    </row>
    <row r="423" spans="1:11" x14ac:dyDescent="0.3">
      <c r="A423" t="s">
        <v>65</v>
      </c>
      <c r="B423" t="str">
        <f>RawData!A423</f>
        <v>48226H40040</v>
      </c>
      <c r="C423" t="str">
        <f>IF(RawData!$B$2="","",RawData!$B$2)</f>
        <v>A2026100620533560886</v>
      </c>
      <c r="D423">
        <f t="shared" si="24"/>
        <v>4</v>
      </c>
      <c r="E423">
        <f t="shared" si="25"/>
        <v>5</v>
      </c>
      <c r="F423" s="2">
        <f t="shared" si="26"/>
        <v>300</v>
      </c>
      <c r="G423">
        <f>IF(COUNTIFS(RawData!$E:$E,$E423,RawData!$F:$F,"CH"&amp;$D423,RawData!$AF:$AF,$F423)=0,"",SUMIFS(RawData!$P:$P,RawData!$E:$E,$E423,RawData!$F:$F,"CH"&amp;$D423,RawData!$AF:$AF,$F423))</f>
        <v>1328.74</v>
      </c>
      <c r="H423">
        <f>IF(COUNTIFS(RawData!$E:$E,$E423,RawData!$F:$F,"CH"&amp;$D423,RawData!$AF:$AF,$F423)=0,"",SUMIFS(RawData!$T:$T,RawData!$E:$E,$E423,RawData!$F:$F,"CH"&amp;$D423,RawData!$AF:$AF,$F423))</f>
        <v>58.44</v>
      </c>
      <c r="I423">
        <f>IF(COUNTIFS(RawData!$E:$E,$E423,RawData!$F:$F,"CH"&amp;$D423,RawData!$AF:$AF,$F423)=0,"",SUMIFS(RawData!$Z:$Z,RawData!$E:$E,$E423,RawData!$F:$F,"CH"&amp;$D423,RawData!$AF:$AF,$F423))</f>
        <v>4.99</v>
      </c>
      <c r="J423">
        <f>IF(COUNTIFS(RawData!$E:$E,$E423,RawData!$F:$F,"CH"&amp;$D423,RawData!$AF:$AF,$F423)=0,"",SUMIFS(RawData!$AA:$AA,RawData!$E:$E,$E423,RawData!$F:$F,"CH"&amp;$D423,RawData!$AF:$AF,$F423))</f>
        <v>2.23</v>
      </c>
      <c r="K423">
        <f t="shared" si="27"/>
        <v>3.999999999996362E-2</v>
      </c>
    </row>
    <row r="424" spans="1:11" x14ac:dyDescent="0.3">
      <c r="A424" t="s">
        <v>65</v>
      </c>
      <c r="B424" t="str">
        <f>RawData!A424</f>
        <v>48226H40040</v>
      </c>
      <c r="C424" t="str">
        <f>IF(RawData!$B$2="","",RawData!$B$2)</f>
        <v>A2026100620533560886</v>
      </c>
      <c r="D424">
        <f t="shared" si="24"/>
        <v>4</v>
      </c>
      <c r="E424">
        <f t="shared" si="25"/>
        <v>5</v>
      </c>
      <c r="F424" s="2">
        <f t="shared" si="26"/>
        <v>310</v>
      </c>
      <c r="G424">
        <f>IF(COUNTIFS(RawData!$E:$E,$E424,RawData!$F:$F,"CH"&amp;$D424,RawData!$AF:$AF,$F424)=0,"",SUMIFS(RawData!$P:$P,RawData!$E:$E,$E424,RawData!$F:$F,"CH"&amp;$D424,RawData!$AF:$AF,$F424))</f>
        <v>1328.78</v>
      </c>
      <c r="H424">
        <f>IF(COUNTIFS(RawData!$E:$E,$E424,RawData!$F:$F,"CH"&amp;$D424,RawData!$AF:$AF,$F424)=0,"",SUMIFS(RawData!$T:$T,RawData!$E:$E,$E424,RawData!$F:$F,"CH"&amp;$D424,RawData!$AF:$AF,$F424))</f>
        <v>58.51</v>
      </c>
      <c r="I424">
        <f>IF(COUNTIFS(RawData!$E:$E,$E424,RawData!$F:$F,"CH"&amp;$D424,RawData!$AF:$AF,$F424)=0,"",SUMIFS(RawData!$Z:$Z,RawData!$E:$E,$E424,RawData!$F:$F,"CH"&amp;$D424,RawData!$AF:$AF,$F424))</f>
        <v>5.01</v>
      </c>
      <c r="J424">
        <f>IF(COUNTIFS(RawData!$E:$E,$E424,RawData!$F:$F,"CH"&amp;$D424,RawData!$AF:$AF,$F424)=0,"",SUMIFS(RawData!$AA:$AA,RawData!$E:$E,$E424,RawData!$F:$F,"CH"&amp;$D424,RawData!$AF:$AF,$F424))</f>
        <v>2.33</v>
      </c>
      <c r="K424">
        <f t="shared" si="27"/>
        <v>3.999999999996362E-2</v>
      </c>
    </row>
    <row r="425" spans="1:11" x14ac:dyDescent="0.3">
      <c r="A425" t="s">
        <v>65</v>
      </c>
      <c r="B425" t="str">
        <f>RawData!A425</f>
        <v>48226H40040</v>
      </c>
      <c r="C425" t="str">
        <f>IF(RawData!$B$2="","",RawData!$B$2)</f>
        <v>A2026100620533560886</v>
      </c>
      <c r="D425">
        <f t="shared" si="24"/>
        <v>4</v>
      </c>
      <c r="E425">
        <f t="shared" si="25"/>
        <v>5</v>
      </c>
      <c r="F425" s="2">
        <f t="shared" si="26"/>
        <v>320</v>
      </c>
      <c r="G425">
        <f>IF(COUNTIFS(RawData!$E:$E,$E425,RawData!$F:$F,"CH"&amp;$D425,RawData!$AF:$AF,$F425)=0,"",SUMIFS(RawData!$P:$P,RawData!$E:$E,$E425,RawData!$F:$F,"CH"&amp;$D425,RawData!$AF:$AF,$F425))</f>
        <v>1328.82</v>
      </c>
      <c r="H425">
        <f>IF(COUNTIFS(RawData!$E:$E,$E425,RawData!$F:$F,"CH"&amp;$D425,RawData!$AF:$AF,$F425)=0,"",SUMIFS(RawData!$T:$T,RawData!$E:$E,$E425,RawData!$F:$F,"CH"&amp;$D425,RawData!$AF:$AF,$F425))</f>
        <v>58.47</v>
      </c>
      <c r="I425">
        <f>IF(COUNTIFS(RawData!$E:$E,$E425,RawData!$F:$F,"CH"&amp;$D425,RawData!$AF:$AF,$F425)=0,"",SUMIFS(RawData!$Z:$Z,RawData!$E:$E,$E425,RawData!$F:$F,"CH"&amp;$D425,RawData!$AF:$AF,$F425))</f>
        <v>5.01</v>
      </c>
      <c r="J425">
        <f>IF(COUNTIFS(RawData!$E:$E,$E425,RawData!$F:$F,"CH"&amp;$D425,RawData!$AF:$AF,$F425)=0,"",SUMIFS(RawData!$AA:$AA,RawData!$E:$E,$E425,RawData!$F:$F,"CH"&amp;$D425,RawData!$AF:$AF,$F425))</f>
        <v>2.38</v>
      </c>
      <c r="K425">
        <f t="shared" si="27"/>
        <v>3.999999999996362E-2</v>
      </c>
    </row>
    <row r="426" spans="1:11" x14ac:dyDescent="0.3">
      <c r="A426" t="s">
        <v>65</v>
      </c>
      <c r="B426" t="str">
        <f>RawData!A426</f>
        <v>48226H40040</v>
      </c>
      <c r="C426" t="str">
        <f>IF(RawData!$B$2="","",RawData!$B$2)</f>
        <v>A2026100620533560886</v>
      </c>
      <c r="D426">
        <f t="shared" si="24"/>
        <v>4</v>
      </c>
      <c r="E426">
        <f t="shared" si="25"/>
        <v>5</v>
      </c>
      <c r="F426" s="2">
        <f t="shared" si="26"/>
        <v>330</v>
      </c>
      <c r="G426">
        <f>IF(COUNTIFS(RawData!$E:$E,$E426,RawData!$F:$F,"CH"&amp;$D426,RawData!$AF:$AF,$F426)=0,"",SUMIFS(RawData!$P:$P,RawData!$E:$E,$E426,RawData!$F:$F,"CH"&amp;$D426,RawData!$AF:$AF,$F426))</f>
        <v>1328.84</v>
      </c>
      <c r="H426">
        <f>IF(COUNTIFS(RawData!$E:$E,$E426,RawData!$F:$F,"CH"&amp;$D426,RawData!$AF:$AF,$F426)=0,"",SUMIFS(RawData!$T:$T,RawData!$E:$E,$E426,RawData!$F:$F,"CH"&amp;$D426,RawData!$AF:$AF,$F426))</f>
        <v>58.52</v>
      </c>
      <c r="I426">
        <f>IF(COUNTIFS(RawData!$E:$E,$E426,RawData!$F:$F,"CH"&amp;$D426,RawData!$AF:$AF,$F426)=0,"",SUMIFS(RawData!$Z:$Z,RawData!$E:$E,$E426,RawData!$F:$F,"CH"&amp;$D426,RawData!$AF:$AF,$F426))</f>
        <v>4.99</v>
      </c>
      <c r="J426">
        <f>IF(COUNTIFS(RawData!$E:$E,$E426,RawData!$F:$F,"CH"&amp;$D426,RawData!$AF:$AF,$F426)=0,"",SUMIFS(RawData!$AA:$AA,RawData!$E:$E,$E426,RawData!$F:$F,"CH"&amp;$D426,RawData!$AF:$AF,$F426))</f>
        <v>2.4300000000000002</v>
      </c>
      <c r="K426">
        <f t="shared" si="27"/>
        <v>1.999999999998181E-2</v>
      </c>
    </row>
    <row r="427" spans="1:11" x14ac:dyDescent="0.3">
      <c r="A427" t="s">
        <v>65</v>
      </c>
      <c r="B427" t="str">
        <f>RawData!A427</f>
        <v>48226H40040</v>
      </c>
      <c r="C427" t="str">
        <f>IF(RawData!$B$2="","",RawData!$B$2)</f>
        <v>A2026100620533560886</v>
      </c>
      <c r="D427">
        <f t="shared" si="24"/>
        <v>4</v>
      </c>
      <c r="E427">
        <f t="shared" si="25"/>
        <v>5</v>
      </c>
      <c r="F427" s="2">
        <f t="shared" si="26"/>
        <v>340</v>
      </c>
      <c r="G427">
        <f>IF(COUNTIFS(RawData!$E:$E,$E427,RawData!$F:$F,"CH"&amp;$D427,RawData!$AF:$AF,$F427)=0,"",SUMIFS(RawData!$P:$P,RawData!$E:$E,$E427,RawData!$F:$F,"CH"&amp;$D427,RawData!$AF:$AF,$F427))</f>
        <v>1328.86</v>
      </c>
      <c r="H427">
        <f>IF(COUNTIFS(RawData!$E:$E,$E427,RawData!$F:$F,"CH"&amp;$D427,RawData!$AF:$AF,$F427)=0,"",SUMIFS(RawData!$T:$T,RawData!$E:$E,$E427,RawData!$F:$F,"CH"&amp;$D427,RawData!$AF:$AF,$F427))</f>
        <v>58.55</v>
      </c>
      <c r="I427">
        <f>IF(COUNTIFS(RawData!$E:$E,$E427,RawData!$F:$F,"CH"&amp;$D427,RawData!$AF:$AF,$F427)=0,"",SUMIFS(RawData!$Z:$Z,RawData!$E:$E,$E427,RawData!$F:$F,"CH"&amp;$D427,RawData!$AF:$AF,$F427))</f>
        <v>4.99</v>
      </c>
      <c r="J427">
        <f>IF(COUNTIFS(RawData!$E:$E,$E427,RawData!$F:$F,"CH"&amp;$D427,RawData!$AF:$AF,$F427)=0,"",SUMIFS(RawData!$AA:$AA,RawData!$E:$E,$E427,RawData!$F:$F,"CH"&amp;$D427,RawData!$AF:$AF,$F427))</f>
        <v>2.5</v>
      </c>
      <c r="K427">
        <f t="shared" si="27"/>
        <v>1.999999999998181E-2</v>
      </c>
    </row>
    <row r="428" spans="1:11" x14ac:dyDescent="0.3">
      <c r="A428" t="s">
        <v>65</v>
      </c>
      <c r="B428" t="str">
        <f>RawData!A428</f>
        <v>48226H40040</v>
      </c>
      <c r="C428" t="str">
        <f>IF(RawData!$B$2="","",RawData!$B$2)</f>
        <v>A2026100620533560886</v>
      </c>
      <c r="D428">
        <f t="shared" si="24"/>
        <v>4</v>
      </c>
      <c r="E428">
        <f t="shared" si="25"/>
        <v>5</v>
      </c>
      <c r="F428" s="2">
        <f t="shared" si="26"/>
        <v>350</v>
      </c>
      <c r="G428">
        <f>IF(COUNTIFS(RawData!$E:$E,$E428,RawData!$F:$F,"CH"&amp;$D428,RawData!$AF:$AF,$F428)=0,"",SUMIFS(RawData!$P:$P,RawData!$E:$E,$E428,RawData!$F:$F,"CH"&amp;$D428,RawData!$AF:$AF,$F428))</f>
        <v>1328.92</v>
      </c>
      <c r="H428">
        <f>IF(COUNTIFS(RawData!$E:$E,$E428,RawData!$F:$F,"CH"&amp;$D428,RawData!$AF:$AF,$F428)=0,"",SUMIFS(RawData!$T:$T,RawData!$E:$E,$E428,RawData!$F:$F,"CH"&amp;$D428,RawData!$AF:$AF,$F428))</f>
        <v>58.62</v>
      </c>
      <c r="I428">
        <f>IF(COUNTIFS(RawData!$E:$E,$E428,RawData!$F:$F,"CH"&amp;$D428,RawData!$AF:$AF,$F428)=0,"",SUMIFS(RawData!$Z:$Z,RawData!$E:$E,$E428,RawData!$F:$F,"CH"&amp;$D428,RawData!$AF:$AF,$F428))</f>
        <v>4.99</v>
      </c>
      <c r="J428">
        <f>IF(COUNTIFS(RawData!$E:$E,$E428,RawData!$F:$F,"CH"&amp;$D428,RawData!$AF:$AF,$F428)=0,"",SUMIFS(RawData!$AA:$AA,RawData!$E:$E,$E428,RawData!$F:$F,"CH"&amp;$D428,RawData!$AF:$AF,$F428))</f>
        <v>2.5499999999999998</v>
      </c>
      <c r="K428">
        <f t="shared" si="27"/>
        <v>6.0000000000172804E-2</v>
      </c>
    </row>
    <row r="429" spans="1:11" x14ac:dyDescent="0.3">
      <c r="A429" t="s">
        <v>65</v>
      </c>
      <c r="B429" t="str">
        <f>RawData!A429</f>
        <v>48226H40040</v>
      </c>
      <c r="C429" t="str">
        <f>IF(RawData!$B$2="","",RawData!$B$2)</f>
        <v>A2026100620533560886</v>
      </c>
      <c r="D429">
        <f t="shared" si="24"/>
        <v>4</v>
      </c>
      <c r="E429">
        <f t="shared" si="25"/>
        <v>5</v>
      </c>
      <c r="F429" s="2">
        <f t="shared" si="26"/>
        <v>360</v>
      </c>
      <c r="G429">
        <f>IF(COUNTIFS(RawData!$E:$E,$E429,RawData!$F:$F,"CH"&amp;$D429,RawData!$AF:$AF,$F429)=0,"",SUMIFS(RawData!$P:$P,RawData!$E:$E,$E429,RawData!$F:$F,"CH"&amp;$D429,RawData!$AF:$AF,$F429))</f>
        <v>1328.94</v>
      </c>
      <c r="H429">
        <f>IF(COUNTIFS(RawData!$E:$E,$E429,RawData!$F:$F,"CH"&amp;$D429,RawData!$AF:$AF,$F429)=0,"",SUMIFS(RawData!$T:$T,RawData!$E:$E,$E429,RawData!$F:$F,"CH"&amp;$D429,RawData!$AF:$AF,$F429))</f>
        <v>58.68</v>
      </c>
      <c r="I429">
        <f>IF(COUNTIFS(RawData!$E:$E,$E429,RawData!$F:$F,"CH"&amp;$D429,RawData!$AF:$AF,$F429)=0,"",SUMIFS(RawData!$Z:$Z,RawData!$E:$E,$E429,RawData!$F:$F,"CH"&amp;$D429,RawData!$AF:$AF,$F429))</f>
        <v>4.99</v>
      </c>
      <c r="J429">
        <f>IF(COUNTIFS(RawData!$E:$E,$E429,RawData!$F:$F,"CH"&amp;$D429,RawData!$AF:$AF,$F429)=0,"",SUMIFS(RawData!$AA:$AA,RawData!$E:$E,$E429,RawData!$F:$F,"CH"&amp;$D429,RawData!$AF:$AF,$F429))</f>
        <v>2.6</v>
      </c>
      <c r="K429">
        <f t="shared" si="27"/>
        <v>1.999999999998181E-2</v>
      </c>
    </row>
    <row r="430" spans="1:11" x14ac:dyDescent="0.3">
      <c r="A430" t="s">
        <v>65</v>
      </c>
      <c r="B430" t="str">
        <f>RawData!A430</f>
        <v>48226H40040</v>
      </c>
      <c r="C430" t="str">
        <f>IF(RawData!$B$2="","",RawData!$B$2)</f>
        <v>A2026100620533560886</v>
      </c>
      <c r="D430">
        <f t="shared" si="24"/>
        <v>4</v>
      </c>
      <c r="E430">
        <f t="shared" si="25"/>
        <v>5</v>
      </c>
      <c r="F430" s="2">
        <f t="shared" si="26"/>
        <v>370</v>
      </c>
      <c r="G430">
        <f>IF(COUNTIFS(RawData!$E:$E,$E430,RawData!$F:$F,"CH"&amp;$D430,RawData!$AF:$AF,$F430)=0,"",SUMIFS(RawData!$P:$P,RawData!$E:$E,$E430,RawData!$F:$F,"CH"&amp;$D430,RawData!$AF:$AF,$F430))</f>
        <v>1328.96</v>
      </c>
      <c r="H430">
        <f>IF(COUNTIFS(RawData!$E:$E,$E430,RawData!$F:$F,"CH"&amp;$D430,RawData!$AF:$AF,$F430)=0,"",SUMIFS(RawData!$T:$T,RawData!$E:$E,$E430,RawData!$F:$F,"CH"&amp;$D430,RawData!$AF:$AF,$F430))</f>
        <v>58.67</v>
      </c>
      <c r="I430">
        <f>IF(COUNTIFS(RawData!$E:$E,$E430,RawData!$F:$F,"CH"&amp;$D430,RawData!$AF:$AF,$F430)=0,"",SUMIFS(RawData!$Z:$Z,RawData!$E:$E,$E430,RawData!$F:$F,"CH"&amp;$D430,RawData!$AF:$AF,$F430))</f>
        <v>4.99</v>
      </c>
      <c r="J430">
        <f>IF(COUNTIFS(RawData!$E:$E,$E430,RawData!$F:$F,"CH"&amp;$D430,RawData!$AF:$AF,$F430)=0,"",SUMIFS(RawData!$AA:$AA,RawData!$E:$E,$E430,RawData!$F:$F,"CH"&amp;$D430,RawData!$AF:$AF,$F430))</f>
        <v>2.68</v>
      </c>
      <c r="K430">
        <f t="shared" si="27"/>
        <v>1.999999999998181E-2</v>
      </c>
    </row>
    <row r="431" spans="1:11" x14ac:dyDescent="0.3">
      <c r="A431" t="s">
        <v>65</v>
      </c>
      <c r="B431" t="str">
        <f>RawData!A431</f>
        <v>48226H40040</v>
      </c>
      <c r="C431" t="str">
        <f>IF(RawData!$B$2="","",RawData!$B$2)</f>
        <v>A2026100620533560886</v>
      </c>
      <c r="D431">
        <f t="shared" si="24"/>
        <v>4</v>
      </c>
      <c r="E431">
        <f t="shared" si="25"/>
        <v>5</v>
      </c>
      <c r="F431" s="2">
        <f t="shared" si="26"/>
        <v>380</v>
      </c>
      <c r="G431">
        <f>IF(COUNTIFS(RawData!$E:$E,$E431,RawData!$F:$F,"CH"&amp;$D431,RawData!$AF:$AF,$F431)=0,"",SUMIFS(RawData!$P:$P,RawData!$E:$E,$E431,RawData!$F:$F,"CH"&amp;$D431,RawData!$AF:$AF,$F431))</f>
        <v>1329.02</v>
      </c>
      <c r="H431">
        <f>IF(COUNTIFS(RawData!$E:$E,$E431,RawData!$F:$F,"CH"&amp;$D431,RawData!$AF:$AF,$F431)=0,"",SUMIFS(RawData!$T:$T,RawData!$E:$E,$E431,RawData!$F:$F,"CH"&amp;$D431,RawData!$AF:$AF,$F431))</f>
        <v>58.65</v>
      </c>
      <c r="I431">
        <f>IF(COUNTIFS(RawData!$E:$E,$E431,RawData!$F:$F,"CH"&amp;$D431,RawData!$AF:$AF,$F431)=0,"",SUMIFS(RawData!$Z:$Z,RawData!$E:$E,$E431,RawData!$F:$F,"CH"&amp;$D431,RawData!$AF:$AF,$F431))</f>
        <v>5</v>
      </c>
      <c r="J431">
        <f>IF(COUNTIFS(RawData!$E:$E,$E431,RawData!$F:$F,"CH"&amp;$D431,RawData!$AF:$AF,$F431)=0,"",SUMIFS(RawData!$AA:$AA,RawData!$E:$E,$E431,RawData!$F:$F,"CH"&amp;$D431,RawData!$AF:$AF,$F431))</f>
        <v>2.72</v>
      </c>
      <c r="K431">
        <f t="shared" si="27"/>
        <v>5.999999999994543E-2</v>
      </c>
    </row>
    <row r="432" spans="1:11" x14ac:dyDescent="0.3">
      <c r="A432" t="s">
        <v>65</v>
      </c>
      <c r="B432" t="str">
        <f>RawData!A432</f>
        <v>48226H40040</v>
      </c>
      <c r="C432" t="str">
        <f>IF(RawData!$B$2="","",RawData!$B$2)</f>
        <v>A2026100620533560886</v>
      </c>
      <c r="D432">
        <f t="shared" si="24"/>
        <v>4</v>
      </c>
      <c r="E432">
        <f t="shared" si="25"/>
        <v>5</v>
      </c>
      <c r="F432" s="2">
        <f t="shared" si="26"/>
        <v>390</v>
      </c>
      <c r="G432">
        <f>IF(COUNTIFS(RawData!$E:$E,$E432,RawData!$F:$F,"CH"&amp;$D432,RawData!$AF:$AF,$F432)=0,"",SUMIFS(RawData!$P:$P,RawData!$E:$E,$E432,RawData!$F:$F,"CH"&amp;$D432,RawData!$AF:$AF,$F432))</f>
        <v>1329.04</v>
      </c>
      <c r="H432">
        <f>IF(COUNTIFS(RawData!$E:$E,$E432,RawData!$F:$F,"CH"&amp;$D432,RawData!$AF:$AF,$F432)=0,"",SUMIFS(RawData!$T:$T,RawData!$E:$E,$E432,RawData!$F:$F,"CH"&amp;$D432,RawData!$AF:$AF,$F432))</f>
        <v>58.71</v>
      </c>
      <c r="I432">
        <f>IF(COUNTIFS(RawData!$E:$E,$E432,RawData!$F:$F,"CH"&amp;$D432,RawData!$AF:$AF,$F432)=0,"",SUMIFS(RawData!$Z:$Z,RawData!$E:$E,$E432,RawData!$F:$F,"CH"&amp;$D432,RawData!$AF:$AF,$F432))</f>
        <v>5</v>
      </c>
      <c r="J432">
        <f>IF(COUNTIFS(RawData!$E:$E,$E432,RawData!$F:$F,"CH"&amp;$D432,RawData!$AF:$AF,$F432)=0,"",SUMIFS(RawData!$AA:$AA,RawData!$E:$E,$E432,RawData!$F:$F,"CH"&amp;$D432,RawData!$AF:$AF,$F432))</f>
        <v>2.8</v>
      </c>
      <c r="K432">
        <f t="shared" si="27"/>
        <v>1.999999999998181E-2</v>
      </c>
    </row>
    <row r="433" spans="1:11" x14ac:dyDescent="0.3">
      <c r="A433" t="s">
        <v>65</v>
      </c>
      <c r="B433" t="str">
        <f>RawData!A433</f>
        <v>48226H40040</v>
      </c>
      <c r="C433" t="str">
        <f>IF(RawData!$B$2="","",RawData!$B$2)</f>
        <v>A2026100620533560886</v>
      </c>
      <c r="D433">
        <f t="shared" si="24"/>
        <v>4</v>
      </c>
      <c r="E433">
        <f t="shared" si="25"/>
        <v>5</v>
      </c>
      <c r="F433" s="2">
        <f t="shared" si="26"/>
        <v>400</v>
      </c>
      <c r="G433">
        <f>IF(COUNTIFS(RawData!$E:$E,$E433,RawData!$F:$F,"CH"&amp;$D433,RawData!$AF:$AF,$F433)=0,"",SUMIFS(RawData!$P:$P,RawData!$E:$E,$E433,RawData!$F:$F,"CH"&amp;$D433,RawData!$AF:$AF,$F433))</f>
        <v>1329.08</v>
      </c>
      <c r="H433">
        <f>IF(COUNTIFS(RawData!$E:$E,$E433,RawData!$F:$F,"CH"&amp;$D433,RawData!$AF:$AF,$F433)=0,"",SUMIFS(RawData!$T:$T,RawData!$E:$E,$E433,RawData!$F:$F,"CH"&amp;$D433,RawData!$AF:$AF,$F433))</f>
        <v>58.88</v>
      </c>
      <c r="I433">
        <f>IF(COUNTIFS(RawData!$E:$E,$E433,RawData!$F:$F,"CH"&amp;$D433,RawData!$AF:$AF,$F433)=0,"",SUMIFS(RawData!$Z:$Z,RawData!$E:$E,$E433,RawData!$F:$F,"CH"&amp;$D433,RawData!$AF:$AF,$F433))</f>
        <v>5</v>
      </c>
      <c r="J433">
        <f>IF(COUNTIFS(RawData!$E:$E,$E433,RawData!$F:$F,"CH"&amp;$D433,RawData!$AF:$AF,$F433)=0,"",SUMIFS(RawData!$AA:$AA,RawData!$E:$E,$E433,RawData!$F:$F,"CH"&amp;$D433,RawData!$AF:$AF,$F433))</f>
        <v>2.82</v>
      </c>
      <c r="K433">
        <f t="shared" si="27"/>
        <v>3.999999999996362E-2</v>
      </c>
    </row>
    <row r="434" spans="1:11" x14ac:dyDescent="0.3">
      <c r="A434" t="s">
        <v>62</v>
      </c>
      <c r="B434" t="str">
        <f>RawData!A434</f>
        <v>48226H40040</v>
      </c>
      <c r="C434" t="str">
        <f>IF(RawData!$B$2="","",RawData!$B$2)</f>
        <v>A2026100620533560886</v>
      </c>
      <c r="D434">
        <f t="shared" si="24"/>
        <v>1</v>
      </c>
      <c r="E434">
        <f t="shared" si="25"/>
        <v>10</v>
      </c>
      <c r="F434" s="2">
        <f t="shared" si="26"/>
        <v>50</v>
      </c>
      <c r="G434">
        <f>IF(COUNTIFS(RawData!$E:$E,$E434,RawData!$F:$F,"CH"&amp;$D434,RawData!$AF:$AF,$F434)=0,"",SUMIFS(RawData!$P:$P,RawData!$E:$E,$E434,RawData!$F:$F,"CH"&amp;$D434,RawData!$AF:$AF,$F434))</f>
        <v>1268.8399999999999</v>
      </c>
      <c r="H434">
        <f>IF(COUNTIFS(RawData!$E:$E,$E434,RawData!$F:$F,"CH"&amp;$D434,RawData!$AF:$AF,$F434)=0,"",SUMIFS(RawData!$T:$T,RawData!$E:$E,$E434,RawData!$F:$F,"CH"&amp;$D434,RawData!$AF:$AF,$F434))</f>
        <v>54.85</v>
      </c>
      <c r="I434">
        <f>IF(COUNTIFS(RawData!$E:$E,$E434,RawData!$F:$F,"CH"&amp;$D434,RawData!$AF:$AF,$F434)=0,"",SUMIFS(RawData!$Z:$Z,RawData!$E:$E,$E434,RawData!$F:$F,"CH"&amp;$D434,RawData!$AF:$AF,$F434))</f>
        <v>9.9</v>
      </c>
      <c r="J434">
        <f>IF(COUNTIFS(RawData!$E:$E,$E434,RawData!$F:$F,"CH"&amp;$D434,RawData!$AF:$AF,$F434)=0,"",SUMIFS(RawData!$AA:$AA,RawData!$E:$E,$E434,RawData!$F:$F,"CH"&amp;$D434,RawData!$AF:$AF,$F434))</f>
        <v>5.88</v>
      </c>
      <c r="K434">
        <f t="shared" si="27"/>
        <v>-60.240000000000009</v>
      </c>
    </row>
    <row r="435" spans="1:11" x14ac:dyDescent="0.3">
      <c r="A435" t="s">
        <v>62</v>
      </c>
      <c r="B435" t="str">
        <f>RawData!A435</f>
        <v>48226H40040</v>
      </c>
      <c r="C435" t="str">
        <f>IF(RawData!$B$2="","",RawData!$B$2)</f>
        <v>A2026100620533560886</v>
      </c>
      <c r="D435">
        <f t="shared" si="24"/>
        <v>1</v>
      </c>
      <c r="E435">
        <f t="shared" si="25"/>
        <v>10</v>
      </c>
      <c r="F435" s="2">
        <f t="shared" si="26"/>
        <v>60</v>
      </c>
      <c r="G435">
        <f>IF(COUNTIFS(RawData!$E:$E,$E435,RawData!$F:$F,"CH"&amp;$D435,RawData!$AF:$AF,$F435)=0,"",SUMIFS(RawData!$P:$P,RawData!$E:$E,$E435,RawData!$F:$F,"CH"&amp;$D435,RawData!$AF:$AF,$F435))</f>
        <v>1268.8599999999999</v>
      </c>
      <c r="H435">
        <f>IF(COUNTIFS(RawData!$E:$E,$E435,RawData!$F:$F,"CH"&amp;$D435,RawData!$AF:$AF,$F435)=0,"",SUMIFS(RawData!$T:$T,RawData!$E:$E,$E435,RawData!$F:$F,"CH"&amp;$D435,RawData!$AF:$AF,$F435))</f>
        <v>55.78</v>
      </c>
      <c r="I435">
        <f>IF(COUNTIFS(RawData!$E:$E,$E435,RawData!$F:$F,"CH"&amp;$D435,RawData!$AF:$AF,$F435)=0,"",SUMIFS(RawData!$Z:$Z,RawData!$E:$E,$E435,RawData!$F:$F,"CH"&amp;$D435,RawData!$AF:$AF,$F435))</f>
        <v>10.01</v>
      </c>
      <c r="J435">
        <f>IF(COUNTIFS(RawData!$E:$E,$E435,RawData!$F:$F,"CH"&amp;$D435,RawData!$AF:$AF,$F435)=0,"",SUMIFS(RawData!$AA:$AA,RawData!$E:$E,$E435,RawData!$F:$F,"CH"&amp;$D435,RawData!$AF:$AF,$F435))</f>
        <v>5.95</v>
      </c>
      <c r="K435">
        <f t="shared" si="27"/>
        <v>1.999999999998181E-2</v>
      </c>
    </row>
    <row r="436" spans="1:11" x14ac:dyDescent="0.3">
      <c r="A436" t="s">
        <v>62</v>
      </c>
      <c r="B436" t="str">
        <f>RawData!A436</f>
        <v>48226H40040</v>
      </c>
      <c r="C436" t="str">
        <f>IF(RawData!$B$2="","",RawData!$B$2)</f>
        <v>A2026100620533560886</v>
      </c>
      <c r="D436">
        <f t="shared" si="24"/>
        <v>1</v>
      </c>
      <c r="E436">
        <f t="shared" si="25"/>
        <v>10</v>
      </c>
      <c r="F436" s="2">
        <f t="shared" si="26"/>
        <v>70</v>
      </c>
      <c r="G436">
        <f>IF(COUNTIFS(RawData!$E:$E,$E436,RawData!$F:$F,"CH"&amp;$D436,RawData!$AF:$AF,$F436)=0,"",SUMIFS(RawData!$P:$P,RawData!$E:$E,$E436,RawData!$F:$F,"CH"&amp;$D436,RawData!$AF:$AF,$F436))</f>
        <v>1268.8599999999999</v>
      </c>
      <c r="H436">
        <f>IF(COUNTIFS(RawData!$E:$E,$E436,RawData!$F:$F,"CH"&amp;$D436,RawData!$AF:$AF,$F436)=0,"",SUMIFS(RawData!$T:$T,RawData!$E:$E,$E436,RawData!$F:$F,"CH"&amp;$D436,RawData!$AF:$AF,$F436))</f>
        <v>56.57</v>
      </c>
      <c r="I436">
        <f>IF(COUNTIFS(RawData!$E:$E,$E436,RawData!$F:$F,"CH"&amp;$D436,RawData!$AF:$AF,$F436)=0,"",SUMIFS(RawData!$Z:$Z,RawData!$E:$E,$E436,RawData!$F:$F,"CH"&amp;$D436,RawData!$AF:$AF,$F436))</f>
        <v>9.99</v>
      </c>
      <c r="J436">
        <f>IF(COUNTIFS(RawData!$E:$E,$E436,RawData!$F:$F,"CH"&amp;$D436,RawData!$AF:$AF,$F436)=0,"",SUMIFS(RawData!$AA:$AA,RawData!$E:$E,$E436,RawData!$F:$F,"CH"&amp;$D436,RawData!$AF:$AF,$F436))</f>
        <v>6</v>
      </c>
      <c r="K436">
        <f t="shared" si="27"/>
        <v>0</v>
      </c>
    </row>
    <row r="437" spans="1:11" x14ac:dyDescent="0.3">
      <c r="A437" t="s">
        <v>62</v>
      </c>
      <c r="B437" t="str">
        <f>RawData!A437</f>
        <v>48226H40040</v>
      </c>
      <c r="C437" t="str">
        <f>IF(RawData!$B$2="","",RawData!$B$2)</f>
        <v>A2026100620533560886</v>
      </c>
      <c r="D437">
        <f t="shared" si="24"/>
        <v>1</v>
      </c>
      <c r="E437">
        <f t="shared" si="25"/>
        <v>10</v>
      </c>
      <c r="F437" s="2">
        <f t="shared" si="26"/>
        <v>80</v>
      </c>
      <c r="G437">
        <f>IF(COUNTIFS(RawData!$E:$E,$E437,RawData!$F:$F,"CH"&amp;$D437,RawData!$AF:$AF,$F437)=0,"",SUMIFS(RawData!$P:$P,RawData!$E:$E,$E437,RawData!$F:$F,"CH"&amp;$D437,RawData!$AF:$AF,$F437))</f>
        <v>1268.9000000000001</v>
      </c>
      <c r="H437">
        <f>IF(COUNTIFS(RawData!$E:$E,$E437,RawData!$F:$F,"CH"&amp;$D437,RawData!$AF:$AF,$F437)=0,"",SUMIFS(RawData!$T:$T,RawData!$E:$E,$E437,RawData!$F:$F,"CH"&amp;$D437,RawData!$AF:$AF,$F437))</f>
        <v>57.17</v>
      </c>
      <c r="I437">
        <f>IF(COUNTIFS(RawData!$E:$E,$E437,RawData!$F:$F,"CH"&amp;$D437,RawData!$AF:$AF,$F437)=0,"",SUMIFS(RawData!$Z:$Z,RawData!$E:$E,$E437,RawData!$F:$F,"CH"&amp;$D437,RawData!$AF:$AF,$F437))</f>
        <v>10</v>
      </c>
      <c r="J437">
        <f>IF(COUNTIFS(RawData!$E:$E,$E437,RawData!$F:$F,"CH"&amp;$D437,RawData!$AF:$AF,$F437)=0,"",SUMIFS(RawData!$AA:$AA,RawData!$E:$E,$E437,RawData!$F:$F,"CH"&amp;$D437,RawData!$AF:$AF,$F437))</f>
        <v>6.07</v>
      </c>
      <c r="K437">
        <f t="shared" si="27"/>
        <v>4.0000000000190994E-2</v>
      </c>
    </row>
    <row r="438" spans="1:11" x14ac:dyDescent="0.3">
      <c r="A438" t="s">
        <v>62</v>
      </c>
      <c r="B438" t="str">
        <f>RawData!A438</f>
        <v>48226H40040</v>
      </c>
      <c r="C438" t="str">
        <f>IF(RawData!$B$2="","",RawData!$B$2)</f>
        <v>A2026100620533560886</v>
      </c>
      <c r="D438">
        <f t="shared" si="24"/>
        <v>1</v>
      </c>
      <c r="E438">
        <f t="shared" si="25"/>
        <v>10</v>
      </c>
      <c r="F438" s="2">
        <f t="shared" si="26"/>
        <v>90</v>
      </c>
      <c r="G438">
        <f>IF(COUNTIFS(RawData!$E:$E,$E438,RawData!$F:$F,"CH"&amp;$D438,RawData!$AF:$AF,$F438)=0,"",SUMIFS(RawData!$P:$P,RawData!$E:$E,$E438,RawData!$F:$F,"CH"&amp;$D438,RawData!$AF:$AF,$F438))</f>
        <v>1268.9000000000001</v>
      </c>
      <c r="H438">
        <f>IF(COUNTIFS(RawData!$E:$E,$E438,RawData!$F:$F,"CH"&amp;$D438,RawData!$AF:$AF,$F438)=0,"",SUMIFS(RawData!$T:$T,RawData!$E:$E,$E438,RawData!$F:$F,"CH"&amp;$D438,RawData!$AF:$AF,$F438))</f>
        <v>57.61</v>
      </c>
      <c r="I438">
        <f>IF(COUNTIFS(RawData!$E:$E,$E438,RawData!$F:$F,"CH"&amp;$D438,RawData!$AF:$AF,$F438)=0,"",SUMIFS(RawData!$Z:$Z,RawData!$E:$E,$E438,RawData!$F:$F,"CH"&amp;$D438,RawData!$AF:$AF,$F438))</f>
        <v>10</v>
      </c>
      <c r="J438">
        <f>IF(COUNTIFS(RawData!$E:$E,$E438,RawData!$F:$F,"CH"&amp;$D438,RawData!$AF:$AF,$F438)=0,"",SUMIFS(RawData!$AA:$AA,RawData!$E:$E,$E438,RawData!$F:$F,"CH"&amp;$D438,RawData!$AF:$AF,$F438))</f>
        <v>6.14</v>
      </c>
      <c r="K438">
        <f t="shared" si="27"/>
        <v>0</v>
      </c>
    </row>
    <row r="439" spans="1:11" x14ac:dyDescent="0.3">
      <c r="A439" t="s">
        <v>62</v>
      </c>
      <c r="B439" t="str">
        <f>RawData!A439</f>
        <v>48226H40040</v>
      </c>
      <c r="C439" t="str">
        <f>IF(RawData!$B$2="","",RawData!$B$2)</f>
        <v>A2026100620533560886</v>
      </c>
      <c r="D439">
        <f t="shared" si="24"/>
        <v>1</v>
      </c>
      <c r="E439">
        <f t="shared" si="25"/>
        <v>10</v>
      </c>
      <c r="F439" s="2">
        <f t="shared" si="26"/>
        <v>100</v>
      </c>
      <c r="G439">
        <f>IF(COUNTIFS(RawData!$E:$E,$E439,RawData!$F:$F,"CH"&amp;$D439,RawData!$AF:$AF,$F439)=0,"",SUMIFS(RawData!$P:$P,RawData!$E:$E,$E439,RawData!$F:$F,"CH"&amp;$D439,RawData!$AF:$AF,$F439))</f>
        <v>1268.92</v>
      </c>
      <c r="H439">
        <f>IF(COUNTIFS(RawData!$E:$E,$E439,RawData!$F:$F,"CH"&amp;$D439,RawData!$AF:$AF,$F439)=0,"",SUMIFS(RawData!$T:$T,RawData!$E:$E,$E439,RawData!$F:$F,"CH"&amp;$D439,RawData!$AF:$AF,$F439))</f>
        <v>58.01</v>
      </c>
      <c r="I439">
        <f>IF(COUNTIFS(RawData!$E:$E,$E439,RawData!$F:$F,"CH"&amp;$D439,RawData!$AF:$AF,$F439)=0,"",SUMIFS(RawData!$Z:$Z,RawData!$E:$E,$E439,RawData!$F:$F,"CH"&amp;$D439,RawData!$AF:$AF,$F439))</f>
        <v>10</v>
      </c>
      <c r="J439">
        <f>IF(COUNTIFS(RawData!$E:$E,$E439,RawData!$F:$F,"CH"&amp;$D439,RawData!$AF:$AF,$F439)=0,"",SUMIFS(RawData!$AA:$AA,RawData!$E:$E,$E439,RawData!$F:$F,"CH"&amp;$D439,RawData!$AF:$AF,$F439))</f>
        <v>6.17</v>
      </c>
      <c r="K439">
        <f t="shared" si="27"/>
        <v>1.999999999998181E-2</v>
      </c>
    </row>
    <row r="440" spans="1:11" x14ac:dyDescent="0.3">
      <c r="A440" t="s">
        <v>62</v>
      </c>
      <c r="B440" t="str">
        <f>RawData!A440</f>
        <v>48226H40040</v>
      </c>
      <c r="C440" t="str">
        <f>IF(RawData!$B$2="","",RawData!$B$2)</f>
        <v>A2026100620533560886</v>
      </c>
      <c r="D440">
        <f t="shared" si="24"/>
        <v>1</v>
      </c>
      <c r="E440">
        <f t="shared" si="25"/>
        <v>10</v>
      </c>
      <c r="F440" s="2">
        <f t="shared" si="26"/>
        <v>110</v>
      </c>
      <c r="G440">
        <f>IF(COUNTIFS(RawData!$E:$E,$E440,RawData!$F:$F,"CH"&amp;$D440,RawData!$AF:$AF,$F440)=0,"",SUMIFS(RawData!$P:$P,RawData!$E:$E,$E440,RawData!$F:$F,"CH"&amp;$D440,RawData!$AF:$AF,$F440))</f>
        <v>1268.96</v>
      </c>
      <c r="H440">
        <f>IF(COUNTIFS(RawData!$E:$E,$E440,RawData!$F:$F,"CH"&amp;$D440,RawData!$AF:$AF,$F440)=0,"",SUMIFS(RawData!$T:$T,RawData!$E:$E,$E440,RawData!$F:$F,"CH"&amp;$D440,RawData!$AF:$AF,$F440))</f>
        <v>58.38</v>
      </c>
      <c r="I440">
        <f>IF(COUNTIFS(RawData!$E:$E,$E440,RawData!$F:$F,"CH"&amp;$D440,RawData!$AF:$AF,$F440)=0,"",SUMIFS(RawData!$Z:$Z,RawData!$E:$E,$E440,RawData!$F:$F,"CH"&amp;$D440,RawData!$AF:$AF,$F440))</f>
        <v>9.99</v>
      </c>
      <c r="J440">
        <f>IF(COUNTIFS(RawData!$E:$E,$E440,RawData!$F:$F,"CH"&amp;$D440,RawData!$AF:$AF,$F440)=0,"",SUMIFS(RawData!$AA:$AA,RawData!$E:$E,$E440,RawData!$F:$F,"CH"&amp;$D440,RawData!$AF:$AF,$F440))</f>
        <v>6.27</v>
      </c>
      <c r="K440">
        <f t="shared" si="27"/>
        <v>3.999999999996362E-2</v>
      </c>
    </row>
    <row r="441" spans="1:11" x14ac:dyDescent="0.3">
      <c r="A441" t="s">
        <v>62</v>
      </c>
      <c r="B441" t="str">
        <f>RawData!A441</f>
        <v>48226H40040</v>
      </c>
      <c r="C441" t="str">
        <f>IF(RawData!$B$2="","",RawData!$B$2)</f>
        <v>A2026100620533560886</v>
      </c>
      <c r="D441">
        <f t="shared" si="24"/>
        <v>1</v>
      </c>
      <c r="E441">
        <f t="shared" si="25"/>
        <v>10</v>
      </c>
      <c r="F441" s="2">
        <f t="shared" si="26"/>
        <v>120</v>
      </c>
      <c r="G441">
        <f>IF(COUNTIFS(RawData!$E:$E,$E441,RawData!$F:$F,"CH"&amp;$D441,RawData!$AF:$AF,$F441)=0,"",SUMIFS(RawData!$P:$P,RawData!$E:$E,$E441,RawData!$F:$F,"CH"&amp;$D441,RawData!$AF:$AF,$F441))</f>
        <v>1268.98</v>
      </c>
      <c r="H441">
        <f>IF(COUNTIFS(RawData!$E:$E,$E441,RawData!$F:$F,"CH"&amp;$D441,RawData!$AF:$AF,$F441)=0,"",SUMIFS(RawData!$T:$T,RawData!$E:$E,$E441,RawData!$F:$F,"CH"&amp;$D441,RawData!$AF:$AF,$F441))</f>
        <v>58.63</v>
      </c>
      <c r="I441">
        <f>IF(COUNTIFS(RawData!$E:$E,$E441,RawData!$F:$F,"CH"&amp;$D441,RawData!$AF:$AF,$F441)=0,"",SUMIFS(RawData!$Z:$Z,RawData!$E:$E,$E441,RawData!$F:$F,"CH"&amp;$D441,RawData!$AF:$AF,$F441))</f>
        <v>9.98</v>
      </c>
      <c r="J441">
        <f>IF(COUNTIFS(RawData!$E:$E,$E441,RawData!$F:$F,"CH"&amp;$D441,RawData!$AF:$AF,$F441)=0,"",SUMIFS(RawData!$AA:$AA,RawData!$E:$E,$E441,RawData!$F:$F,"CH"&amp;$D441,RawData!$AF:$AF,$F441))</f>
        <v>6.27</v>
      </c>
      <c r="K441">
        <f t="shared" si="27"/>
        <v>1.999999999998181E-2</v>
      </c>
    </row>
    <row r="442" spans="1:11" x14ac:dyDescent="0.3">
      <c r="A442" t="s">
        <v>62</v>
      </c>
      <c r="B442" t="str">
        <f>RawData!A442</f>
        <v>48226H40040</v>
      </c>
      <c r="C442" t="str">
        <f>IF(RawData!$B$2="","",RawData!$B$2)</f>
        <v>A2026100620533560886</v>
      </c>
      <c r="D442">
        <f t="shared" si="24"/>
        <v>1</v>
      </c>
      <c r="E442">
        <f t="shared" si="25"/>
        <v>10</v>
      </c>
      <c r="F442" s="2">
        <f t="shared" si="26"/>
        <v>130</v>
      </c>
      <c r="G442">
        <f>IF(COUNTIFS(RawData!$E:$E,$E442,RawData!$F:$F,"CH"&amp;$D442,RawData!$AF:$AF,$F442)=0,"",SUMIFS(RawData!$P:$P,RawData!$E:$E,$E442,RawData!$F:$F,"CH"&amp;$D442,RawData!$AF:$AF,$F442))</f>
        <v>1269</v>
      </c>
      <c r="H442">
        <f>IF(COUNTIFS(RawData!$E:$E,$E442,RawData!$F:$F,"CH"&amp;$D442,RawData!$AF:$AF,$F442)=0,"",SUMIFS(RawData!$T:$T,RawData!$E:$E,$E442,RawData!$F:$F,"CH"&amp;$D442,RawData!$AF:$AF,$F442))</f>
        <v>58.98</v>
      </c>
      <c r="I442">
        <f>IF(COUNTIFS(RawData!$E:$E,$E442,RawData!$F:$F,"CH"&amp;$D442,RawData!$AF:$AF,$F442)=0,"",SUMIFS(RawData!$Z:$Z,RawData!$E:$E,$E442,RawData!$F:$F,"CH"&amp;$D442,RawData!$AF:$AF,$F442))</f>
        <v>9.99</v>
      </c>
      <c r="J442">
        <f>IF(COUNTIFS(RawData!$E:$E,$E442,RawData!$F:$F,"CH"&amp;$D442,RawData!$AF:$AF,$F442)=0,"",SUMIFS(RawData!$AA:$AA,RawData!$E:$E,$E442,RawData!$F:$F,"CH"&amp;$D442,RawData!$AF:$AF,$F442))</f>
        <v>6.34</v>
      </c>
      <c r="K442">
        <f t="shared" si="27"/>
        <v>1.999999999998181E-2</v>
      </c>
    </row>
    <row r="443" spans="1:11" x14ac:dyDescent="0.3">
      <c r="A443" t="s">
        <v>62</v>
      </c>
      <c r="B443" t="str">
        <f>RawData!A443</f>
        <v>48226H40040</v>
      </c>
      <c r="C443" t="str">
        <f>IF(RawData!$B$2="","",RawData!$B$2)</f>
        <v>A2026100620533560886</v>
      </c>
      <c r="D443">
        <f t="shared" si="24"/>
        <v>1</v>
      </c>
      <c r="E443">
        <f t="shared" si="25"/>
        <v>10</v>
      </c>
      <c r="F443" s="2">
        <f t="shared" si="26"/>
        <v>140</v>
      </c>
      <c r="G443">
        <f>IF(COUNTIFS(RawData!$E:$E,$E443,RawData!$F:$F,"CH"&amp;$D443,RawData!$AF:$AF,$F443)=0,"",SUMIFS(RawData!$P:$P,RawData!$E:$E,$E443,RawData!$F:$F,"CH"&amp;$D443,RawData!$AF:$AF,$F443))</f>
        <v>1269.02</v>
      </c>
      <c r="H443">
        <f>IF(COUNTIFS(RawData!$E:$E,$E443,RawData!$F:$F,"CH"&amp;$D443,RawData!$AF:$AF,$F443)=0,"",SUMIFS(RawData!$T:$T,RawData!$E:$E,$E443,RawData!$F:$F,"CH"&amp;$D443,RawData!$AF:$AF,$F443))</f>
        <v>59.22</v>
      </c>
      <c r="I443">
        <f>IF(COUNTIFS(RawData!$E:$E,$E443,RawData!$F:$F,"CH"&amp;$D443,RawData!$AF:$AF,$F443)=0,"",SUMIFS(RawData!$Z:$Z,RawData!$E:$E,$E443,RawData!$F:$F,"CH"&amp;$D443,RawData!$AF:$AF,$F443))</f>
        <v>10.01</v>
      </c>
      <c r="J443">
        <f>IF(COUNTIFS(RawData!$E:$E,$E443,RawData!$F:$F,"CH"&amp;$D443,RawData!$AF:$AF,$F443)=0,"",SUMIFS(RawData!$AA:$AA,RawData!$E:$E,$E443,RawData!$F:$F,"CH"&amp;$D443,RawData!$AF:$AF,$F443))</f>
        <v>6.41</v>
      </c>
      <c r="K443">
        <f t="shared" si="27"/>
        <v>1.999999999998181E-2</v>
      </c>
    </row>
    <row r="444" spans="1:11" x14ac:dyDescent="0.3">
      <c r="A444" t="s">
        <v>62</v>
      </c>
      <c r="B444" t="str">
        <f>RawData!A444</f>
        <v>48226H40040</v>
      </c>
      <c r="C444" t="str">
        <f>IF(RawData!$B$2="","",RawData!$B$2)</f>
        <v>A2026100620533560886</v>
      </c>
      <c r="D444">
        <f t="shared" si="24"/>
        <v>1</v>
      </c>
      <c r="E444">
        <f t="shared" si="25"/>
        <v>10</v>
      </c>
      <c r="F444" s="2">
        <f t="shared" si="26"/>
        <v>150</v>
      </c>
      <c r="G444">
        <f>IF(COUNTIFS(RawData!$E:$E,$E444,RawData!$F:$F,"CH"&amp;$D444,RawData!$AF:$AF,$F444)=0,"",SUMIFS(RawData!$P:$P,RawData!$E:$E,$E444,RawData!$F:$F,"CH"&amp;$D444,RawData!$AF:$AF,$F444))</f>
        <v>1269.04</v>
      </c>
      <c r="H444">
        <f>IF(COUNTIFS(RawData!$E:$E,$E444,RawData!$F:$F,"CH"&amp;$D444,RawData!$AF:$AF,$F444)=0,"",SUMIFS(RawData!$T:$T,RawData!$E:$E,$E444,RawData!$F:$F,"CH"&amp;$D444,RawData!$AF:$AF,$F444))</f>
        <v>59.39</v>
      </c>
      <c r="I444">
        <f>IF(COUNTIFS(RawData!$E:$E,$E444,RawData!$F:$F,"CH"&amp;$D444,RawData!$AF:$AF,$F444)=0,"",SUMIFS(RawData!$Z:$Z,RawData!$E:$E,$E444,RawData!$F:$F,"CH"&amp;$D444,RawData!$AF:$AF,$F444))</f>
        <v>10</v>
      </c>
      <c r="J444">
        <f>IF(COUNTIFS(RawData!$E:$E,$E444,RawData!$F:$F,"CH"&amp;$D444,RawData!$AF:$AF,$F444)=0,"",SUMIFS(RawData!$AA:$AA,RawData!$E:$E,$E444,RawData!$F:$F,"CH"&amp;$D444,RawData!$AF:$AF,$F444))</f>
        <v>6.43</v>
      </c>
      <c r="K444">
        <f t="shared" si="27"/>
        <v>1.999999999998181E-2</v>
      </c>
    </row>
    <row r="445" spans="1:11" x14ac:dyDescent="0.3">
      <c r="A445" t="s">
        <v>62</v>
      </c>
      <c r="B445" t="str">
        <f>RawData!A445</f>
        <v>48226H40040</v>
      </c>
      <c r="C445" t="str">
        <f>IF(RawData!$B$2="","",RawData!$B$2)</f>
        <v>A2026100620533560886</v>
      </c>
      <c r="D445">
        <f t="shared" si="24"/>
        <v>1</v>
      </c>
      <c r="E445">
        <f t="shared" si="25"/>
        <v>10</v>
      </c>
      <c r="F445" s="2">
        <f t="shared" si="26"/>
        <v>160</v>
      </c>
      <c r="G445">
        <f>IF(COUNTIFS(RawData!$E:$E,$E445,RawData!$F:$F,"CH"&amp;$D445,RawData!$AF:$AF,$F445)=0,"",SUMIFS(RawData!$P:$P,RawData!$E:$E,$E445,RawData!$F:$F,"CH"&amp;$D445,RawData!$AF:$AF,$F445))</f>
        <v>1269.06</v>
      </c>
      <c r="H445">
        <f>IF(COUNTIFS(RawData!$E:$E,$E445,RawData!$F:$F,"CH"&amp;$D445,RawData!$AF:$AF,$F445)=0,"",SUMIFS(RawData!$T:$T,RawData!$E:$E,$E445,RawData!$F:$F,"CH"&amp;$D445,RawData!$AF:$AF,$F445))</f>
        <v>60.58</v>
      </c>
      <c r="I445">
        <f>IF(COUNTIFS(RawData!$E:$E,$E445,RawData!$F:$F,"CH"&amp;$D445,RawData!$AF:$AF,$F445)=0,"",SUMIFS(RawData!$Z:$Z,RawData!$E:$E,$E445,RawData!$F:$F,"CH"&amp;$D445,RawData!$AF:$AF,$F445))</f>
        <v>10.01</v>
      </c>
      <c r="J445">
        <f>IF(COUNTIFS(RawData!$E:$E,$E445,RawData!$F:$F,"CH"&amp;$D445,RawData!$AF:$AF,$F445)=0,"",SUMIFS(RawData!$AA:$AA,RawData!$E:$E,$E445,RawData!$F:$F,"CH"&amp;$D445,RawData!$AF:$AF,$F445))</f>
        <v>6.53</v>
      </c>
      <c r="K445">
        <f t="shared" si="27"/>
        <v>1.999999999998181E-2</v>
      </c>
    </row>
    <row r="446" spans="1:11" x14ac:dyDescent="0.3">
      <c r="A446" t="s">
        <v>62</v>
      </c>
      <c r="B446" t="str">
        <f>RawData!A446</f>
        <v>48226H40040</v>
      </c>
      <c r="C446" t="str">
        <f>IF(RawData!$B$2="","",RawData!$B$2)</f>
        <v>A2026100620533560886</v>
      </c>
      <c r="D446">
        <f t="shared" si="24"/>
        <v>1</v>
      </c>
      <c r="E446">
        <f t="shared" si="25"/>
        <v>10</v>
      </c>
      <c r="F446" s="2">
        <f t="shared" si="26"/>
        <v>170</v>
      </c>
      <c r="G446">
        <f>IF(COUNTIFS(RawData!$E:$E,$E446,RawData!$F:$F,"CH"&amp;$D446,RawData!$AF:$AF,$F446)=0,"",SUMIFS(RawData!$P:$P,RawData!$E:$E,$E446,RawData!$F:$F,"CH"&amp;$D446,RawData!$AF:$AF,$F446))</f>
        <v>1269.08</v>
      </c>
      <c r="H446">
        <f>IF(COUNTIFS(RawData!$E:$E,$E446,RawData!$F:$F,"CH"&amp;$D446,RawData!$AF:$AF,$F446)=0,"",SUMIFS(RawData!$T:$T,RawData!$E:$E,$E446,RawData!$F:$F,"CH"&amp;$D446,RawData!$AF:$AF,$F446))</f>
        <v>60.74</v>
      </c>
      <c r="I446">
        <f>IF(COUNTIFS(RawData!$E:$E,$E446,RawData!$F:$F,"CH"&amp;$D446,RawData!$AF:$AF,$F446)=0,"",SUMIFS(RawData!$Z:$Z,RawData!$E:$E,$E446,RawData!$F:$F,"CH"&amp;$D446,RawData!$AF:$AF,$F446))</f>
        <v>10.01</v>
      </c>
      <c r="J446">
        <f>IF(COUNTIFS(RawData!$E:$E,$E446,RawData!$F:$F,"CH"&amp;$D446,RawData!$AF:$AF,$F446)=0,"",SUMIFS(RawData!$AA:$AA,RawData!$E:$E,$E446,RawData!$F:$F,"CH"&amp;$D446,RawData!$AF:$AF,$F446))</f>
        <v>6.58</v>
      </c>
      <c r="K446">
        <f t="shared" si="27"/>
        <v>1.999999999998181E-2</v>
      </c>
    </row>
    <row r="447" spans="1:11" x14ac:dyDescent="0.3">
      <c r="A447" t="s">
        <v>62</v>
      </c>
      <c r="B447" t="str">
        <f>RawData!A447</f>
        <v>48226H40040</v>
      </c>
      <c r="C447" t="str">
        <f>IF(RawData!$B$2="","",RawData!$B$2)</f>
        <v>A2026100620533560886</v>
      </c>
      <c r="D447">
        <f t="shared" si="24"/>
        <v>1</v>
      </c>
      <c r="E447">
        <f t="shared" si="25"/>
        <v>10</v>
      </c>
      <c r="F447" s="2">
        <f t="shared" si="26"/>
        <v>180</v>
      </c>
      <c r="G447">
        <f>IF(COUNTIFS(RawData!$E:$E,$E447,RawData!$F:$F,"CH"&amp;$D447,RawData!$AF:$AF,$F447)=0,"",SUMIFS(RawData!$P:$P,RawData!$E:$E,$E447,RawData!$F:$F,"CH"&amp;$D447,RawData!$AF:$AF,$F447))</f>
        <v>1269.0999999999999</v>
      </c>
      <c r="H447">
        <f>IF(COUNTIFS(RawData!$E:$E,$E447,RawData!$F:$F,"CH"&amp;$D447,RawData!$AF:$AF,$F447)=0,"",SUMIFS(RawData!$T:$T,RawData!$E:$E,$E447,RawData!$F:$F,"CH"&amp;$D447,RawData!$AF:$AF,$F447))</f>
        <v>60.86</v>
      </c>
      <c r="I447">
        <f>IF(COUNTIFS(RawData!$E:$E,$E447,RawData!$F:$F,"CH"&amp;$D447,RawData!$AF:$AF,$F447)=0,"",SUMIFS(RawData!$Z:$Z,RawData!$E:$E,$E447,RawData!$F:$F,"CH"&amp;$D447,RawData!$AF:$AF,$F447))</f>
        <v>10.02</v>
      </c>
      <c r="J447">
        <f>IF(COUNTIFS(RawData!$E:$E,$E447,RawData!$F:$F,"CH"&amp;$D447,RawData!$AF:$AF,$F447)=0,"",SUMIFS(RawData!$AA:$AA,RawData!$E:$E,$E447,RawData!$F:$F,"CH"&amp;$D447,RawData!$AF:$AF,$F447))</f>
        <v>6.65</v>
      </c>
      <c r="K447">
        <f t="shared" si="27"/>
        <v>1.999999999998181E-2</v>
      </c>
    </row>
    <row r="448" spans="1:11" x14ac:dyDescent="0.3">
      <c r="A448" t="s">
        <v>62</v>
      </c>
      <c r="B448" t="str">
        <f>RawData!A448</f>
        <v>48226H40040</v>
      </c>
      <c r="C448" t="str">
        <f>IF(RawData!$B$2="","",RawData!$B$2)</f>
        <v>A2026100620533560886</v>
      </c>
      <c r="D448">
        <f t="shared" si="24"/>
        <v>1</v>
      </c>
      <c r="E448">
        <f t="shared" si="25"/>
        <v>10</v>
      </c>
      <c r="F448" s="2">
        <f t="shared" si="26"/>
        <v>190</v>
      </c>
      <c r="G448">
        <f>IF(COUNTIFS(RawData!$E:$E,$E448,RawData!$F:$F,"CH"&amp;$D448,RawData!$AF:$AF,$F448)=0,"",SUMIFS(RawData!$P:$P,RawData!$E:$E,$E448,RawData!$F:$F,"CH"&amp;$D448,RawData!$AF:$AF,$F448))</f>
        <v>1269.1400000000001</v>
      </c>
      <c r="H448">
        <f>IF(COUNTIFS(RawData!$E:$E,$E448,RawData!$F:$F,"CH"&amp;$D448,RawData!$AF:$AF,$F448)=0,"",SUMIFS(RawData!$T:$T,RawData!$E:$E,$E448,RawData!$F:$F,"CH"&amp;$D448,RawData!$AF:$AF,$F448))</f>
        <v>61.06</v>
      </c>
      <c r="I448">
        <f>IF(COUNTIFS(RawData!$E:$E,$E448,RawData!$F:$F,"CH"&amp;$D448,RawData!$AF:$AF,$F448)=0,"",SUMIFS(RawData!$Z:$Z,RawData!$E:$E,$E448,RawData!$F:$F,"CH"&amp;$D448,RawData!$AF:$AF,$F448))</f>
        <v>10.02</v>
      </c>
      <c r="J448">
        <f>IF(COUNTIFS(RawData!$E:$E,$E448,RawData!$F:$F,"CH"&amp;$D448,RawData!$AF:$AF,$F448)=0,"",SUMIFS(RawData!$AA:$AA,RawData!$E:$E,$E448,RawData!$F:$F,"CH"&amp;$D448,RawData!$AF:$AF,$F448))</f>
        <v>6.7</v>
      </c>
      <c r="K448">
        <f t="shared" si="27"/>
        <v>4.0000000000190994E-2</v>
      </c>
    </row>
    <row r="449" spans="1:11" x14ac:dyDescent="0.3">
      <c r="A449" t="s">
        <v>62</v>
      </c>
      <c r="B449" t="str">
        <f>RawData!A449</f>
        <v>48226H40040</v>
      </c>
      <c r="C449" t="str">
        <f>IF(RawData!$B$2="","",RawData!$B$2)</f>
        <v>A2026100620533560886</v>
      </c>
      <c r="D449">
        <f t="shared" si="24"/>
        <v>1</v>
      </c>
      <c r="E449">
        <f t="shared" si="25"/>
        <v>10</v>
      </c>
      <c r="F449" s="2">
        <f t="shared" si="26"/>
        <v>200</v>
      </c>
      <c r="G449">
        <f>IF(COUNTIFS(RawData!$E:$E,$E449,RawData!$F:$F,"CH"&amp;$D449,RawData!$AF:$AF,$F449)=0,"",SUMIFS(RawData!$P:$P,RawData!$E:$E,$E449,RawData!$F:$F,"CH"&amp;$D449,RawData!$AF:$AF,$F449))</f>
        <v>1269.1600000000001</v>
      </c>
      <c r="H449">
        <f>IF(COUNTIFS(RawData!$E:$E,$E449,RawData!$F:$F,"CH"&amp;$D449,RawData!$AF:$AF,$F449)=0,"",SUMIFS(RawData!$T:$T,RawData!$E:$E,$E449,RawData!$F:$F,"CH"&amp;$D449,RawData!$AF:$AF,$F449))</f>
        <v>61.14</v>
      </c>
      <c r="I449">
        <f>IF(COUNTIFS(RawData!$E:$E,$E449,RawData!$F:$F,"CH"&amp;$D449,RawData!$AF:$AF,$F449)=0,"",SUMIFS(RawData!$Z:$Z,RawData!$E:$E,$E449,RawData!$F:$F,"CH"&amp;$D449,RawData!$AF:$AF,$F449))</f>
        <v>10.01</v>
      </c>
      <c r="J449">
        <f>IF(COUNTIFS(RawData!$E:$E,$E449,RawData!$F:$F,"CH"&amp;$D449,RawData!$AF:$AF,$F449)=0,"",SUMIFS(RawData!$AA:$AA,RawData!$E:$E,$E449,RawData!$F:$F,"CH"&amp;$D449,RawData!$AF:$AF,$F449))</f>
        <v>6.75</v>
      </c>
      <c r="K449">
        <f t="shared" si="27"/>
        <v>1.999999999998181E-2</v>
      </c>
    </row>
    <row r="450" spans="1:11" x14ac:dyDescent="0.3">
      <c r="A450" t="s">
        <v>62</v>
      </c>
      <c r="B450" t="str">
        <f>RawData!A450</f>
        <v>48226H40040</v>
      </c>
      <c r="C450" t="str">
        <f>IF(RawData!$B$2="","",RawData!$B$2)</f>
        <v>A2026100620533560886</v>
      </c>
      <c r="D450">
        <f t="shared" ref="D450:D513" si="28">MOD(INT((ROW()-2)/36),4)+1</f>
        <v>1</v>
      </c>
      <c r="E450">
        <f t="shared" ref="E450:E513" si="29">-5+5*INT((ROW()-2)/144)</f>
        <v>10</v>
      </c>
      <c r="F450" s="2">
        <f t="shared" ref="F450:F513" si="30">50+10*MOD(ROW()-2,36)</f>
        <v>210</v>
      </c>
      <c r="G450">
        <f>IF(COUNTIFS(RawData!$E:$E,$E450,RawData!$F:$F,"CH"&amp;$D450,RawData!$AF:$AF,$F450)=0,"",SUMIFS(RawData!$P:$P,RawData!$E:$E,$E450,RawData!$F:$F,"CH"&amp;$D450,RawData!$AF:$AF,$F450))</f>
        <v>1269.18</v>
      </c>
      <c r="H450">
        <f>IF(COUNTIFS(RawData!$E:$E,$E450,RawData!$F:$F,"CH"&amp;$D450,RawData!$AF:$AF,$F450)=0,"",SUMIFS(RawData!$T:$T,RawData!$E:$E,$E450,RawData!$F:$F,"CH"&amp;$D450,RawData!$AF:$AF,$F450))</f>
        <v>61.27</v>
      </c>
      <c r="I450">
        <f>IF(COUNTIFS(RawData!$E:$E,$E450,RawData!$F:$F,"CH"&amp;$D450,RawData!$AF:$AF,$F450)=0,"",SUMIFS(RawData!$Z:$Z,RawData!$E:$E,$E450,RawData!$F:$F,"CH"&amp;$D450,RawData!$AF:$AF,$F450))</f>
        <v>10.01</v>
      </c>
      <c r="J450">
        <f>IF(COUNTIFS(RawData!$E:$E,$E450,RawData!$F:$F,"CH"&amp;$D450,RawData!$AF:$AF,$F450)=0,"",SUMIFS(RawData!$AA:$AA,RawData!$E:$E,$E450,RawData!$F:$F,"CH"&amp;$D450,RawData!$AF:$AF,$F450))</f>
        <v>6.82</v>
      </c>
      <c r="K450">
        <f t="shared" si="27"/>
        <v>1.999999999998181E-2</v>
      </c>
    </row>
    <row r="451" spans="1:11" x14ac:dyDescent="0.3">
      <c r="A451" t="s">
        <v>62</v>
      </c>
      <c r="B451" t="str">
        <f>RawData!A451</f>
        <v>48226H40040</v>
      </c>
      <c r="C451" t="str">
        <f>IF(RawData!$B$2="","",RawData!$B$2)</f>
        <v>A2026100620533560886</v>
      </c>
      <c r="D451">
        <f t="shared" si="28"/>
        <v>1</v>
      </c>
      <c r="E451">
        <f t="shared" si="29"/>
        <v>10</v>
      </c>
      <c r="F451" s="2">
        <f t="shared" si="30"/>
        <v>220</v>
      </c>
      <c r="G451">
        <f>IF(COUNTIFS(RawData!$E:$E,$E451,RawData!$F:$F,"CH"&amp;$D451,RawData!$AF:$AF,$F451)=0,"",SUMIFS(RawData!$P:$P,RawData!$E:$E,$E451,RawData!$F:$F,"CH"&amp;$D451,RawData!$AF:$AF,$F451))</f>
        <v>1269.2</v>
      </c>
      <c r="H451">
        <f>IF(COUNTIFS(RawData!$E:$E,$E451,RawData!$F:$F,"CH"&amp;$D451,RawData!$AF:$AF,$F451)=0,"",SUMIFS(RawData!$T:$T,RawData!$E:$E,$E451,RawData!$F:$F,"CH"&amp;$D451,RawData!$AF:$AF,$F451))</f>
        <v>61.43</v>
      </c>
      <c r="I451">
        <f>IF(COUNTIFS(RawData!$E:$E,$E451,RawData!$F:$F,"CH"&amp;$D451,RawData!$AF:$AF,$F451)=0,"",SUMIFS(RawData!$Z:$Z,RawData!$E:$E,$E451,RawData!$F:$F,"CH"&amp;$D451,RawData!$AF:$AF,$F451))</f>
        <v>10.01</v>
      </c>
      <c r="J451">
        <f>IF(COUNTIFS(RawData!$E:$E,$E451,RawData!$F:$F,"CH"&amp;$D451,RawData!$AF:$AF,$F451)=0,"",SUMIFS(RawData!$AA:$AA,RawData!$E:$E,$E451,RawData!$F:$F,"CH"&amp;$D451,RawData!$AF:$AF,$F451))</f>
        <v>6.87</v>
      </c>
      <c r="K451">
        <f t="shared" si="27"/>
        <v>1.999999999998181E-2</v>
      </c>
    </row>
    <row r="452" spans="1:11" x14ac:dyDescent="0.3">
      <c r="A452" t="s">
        <v>62</v>
      </c>
      <c r="B452" t="str">
        <f>RawData!A452</f>
        <v>48226H40040</v>
      </c>
      <c r="C452" t="str">
        <f>IF(RawData!$B$2="","",RawData!$B$2)</f>
        <v>A2026100620533560886</v>
      </c>
      <c r="D452">
        <f t="shared" si="28"/>
        <v>1</v>
      </c>
      <c r="E452">
        <f t="shared" si="29"/>
        <v>10</v>
      </c>
      <c r="F452" s="2">
        <f t="shared" si="30"/>
        <v>230</v>
      </c>
      <c r="G452">
        <f>IF(COUNTIFS(RawData!$E:$E,$E452,RawData!$F:$F,"CH"&amp;$D452,RawData!$AF:$AF,$F452)=0,"",SUMIFS(RawData!$P:$P,RawData!$E:$E,$E452,RawData!$F:$F,"CH"&amp;$D452,RawData!$AF:$AF,$F452))</f>
        <v>1269.24</v>
      </c>
      <c r="H452">
        <f>IF(COUNTIFS(RawData!$E:$E,$E452,RawData!$F:$F,"CH"&amp;$D452,RawData!$AF:$AF,$F452)=0,"",SUMIFS(RawData!$T:$T,RawData!$E:$E,$E452,RawData!$F:$F,"CH"&amp;$D452,RawData!$AF:$AF,$F452))</f>
        <v>61.48</v>
      </c>
      <c r="I452">
        <f>IF(COUNTIFS(RawData!$E:$E,$E452,RawData!$F:$F,"CH"&amp;$D452,RawData!$AF:$AF,$F452)=0,"",SUMIFS(RawData!$Z:$Z,RawData!$E:$E,$E452,RawData!$F:$F,"CH"&amp;$D452,RawData!$AF:$AF,$F452))</f>
        <v>9.99</v>
      </c>
      <c r="J452">
        <f>IF(COUNTIFS(RawData!$E:$E,$E452,RawData!$F:$F,"CH"&amp;$D452,RawData!$AF:$AF,$F452)=0,"",SUMIFS(RawData!$AA:$AA,RawData!$E:$E,$E452,RawData!$F:$F,"CH"&amp;$D452,RawData!$AF:$AF,$F452))</f>
        <v>6.89</v>
      </c>
      <c r="K452">
        <f t="shared" ref="K452:K515" si="31">G452-G451</f>
        <v>3.999999999996362E-2</v>
      </c>
    </row>
    <row r="453" spans="1:11" x14ac:dyDescent="0.3">
      <c r="A453" t="s">
        <v>62</v>
      </c>
      <c r="B453" t="str">
        <f>RawData!A453</f>
        <v>48226H40040</v>
      </c>
      <c r="C453" t="str">
        <f>IF(RawData!$B$2="","",RawData!$B$2)</f>
        <v>A2026100620533560886</v>
      </c>
      <c r="D453">
        <f t="shared" si="28"/>
        <v>1</v>
      </c>
      <c r="E453">
        <f t="shared" si="29"/>
        <v>10</v>
      </c>
      <c r="F453" s="2">
        <f t="shared" si="30"/>
        <v>240</v>
      </c>
      <c r="G453">
        <f>IF(COUNTIFS(RawData!$E:$E,$E453,RawData!$F:$F,"CH"&amp;$D453,RawData!$AF:$AF,$F453)=0,"",SUMIFS(RawData!$P:$P,RawData!$E:$E,$E453,RawData!$F:$F,"CH"&amp;$D453,RawData!$AF:$AF,$F453))</f>
        <v>1269.26</v>
      </c>
      <c r="H453">
        <f>IF(COUNTIFS(RawData!$E:$E,$E453,RawData!$F:$F,"CH"&amp;$D453,RawData!$AF:$AF,$F453)=0,"",SUMIFS(RawData!$T:$T,RawData!$E:$E,$E453,RawData!$F:$F,"CH"&amp;$D453,RawData!$AF:$AF,$F453))</f>
        <v>61.56</v>
      </c>
      <c r="I453">
        <f>IF(COUNTIFS(RawData!$E:$E,$E453,RawData!$F:$F,"CH"&amp;$D453,RawData!$AF:$AF,$F453)=0,"",SUMIFS(RawData!$Z:$Z,RawData!$E:$E,$E453,RawData!$F:$F,"CH"&amp;$D453,RawData!$AF:$AF,$F453))</f>
        <v>9.98</v>
      </c>
      <c r="J453">
        <f>IF(COUNTIFS(RawData!$E:$E,$E453,RawData!$F:$F,"CH"&amp;$D453,RawData!$AF:$AF,$F453)=0,"",SUMIFS(RawData!$AA:$AA,RawData!$E:$E,$E453,RawData!$F:$F,"CH"&amp;$D453,RawData!$AF:$AF,$F453))</f>
        <v>6.94</v>
      </c>
      <c r="K453">
        <f t="shared" si="31"/>
        <v>1.999999999998181E-2</v>
      </c>
    </row>
    <row r="454" spans="1:11" x14ac:dyDescent="0.3">
      <c r="A454" t="s">
        <v>62</v>
      </c>
      <c r="B454" t="str">
        <f>RawData!A454</f>
        <v>48226H40040</v>
      </c>
      <c r="C454" t="str">
        <f>IF(RawData!$B$2="","",RawData!$B$2)</f>
        <v>A2026100620533560886</v>
      </c>
      <c r="D454">
        <f t="shared" si="28"/>
        <v>1</v>
      </c>
      <c r="E454">
        <f t="shared" si="29"/>
        <v>10</v>
      </c>
      <c r="F454" s="2">
        <f t="shared" si="30"/>
        <v>250</v>
      </c>
      <c r="G454">
        <f>IF(COUNTIFS(RawData!$E:$E,$E454,RawData!$F:$F,"CH"&amp;$D454,RawData!$AF:$AF,$F454)=0,"",SUMIFS(RawData!$P:$P,RawData!$E:$E,$E454,RawData!$F:$F,"CH"&amp;$D454,RawData!$AF:$AF,$F454))</f>
        <v>1269.28</v>
      </c>
      <c r="H454">
        <f>IF(COUNTIFS(RawData!$E:$E,$E454,RawData!$F:$F,"CH"&amp;$D454,RawData!$AF:$AF,$F454)=0,"",SUMIFS(RawData!$T:$T,RawData!$E:$E,$E454,RawData!$F:$F,"CH"&amp;$D454,RawData!$AF:$AF,$F454))</f>
        <v>61.78</v>
      </c>
      <c r="I454">
        <f>IF(COUNTIFS(RawData!$E:$E,$E454,RawData!$F:$F,"CH"&amp;$D454,RawData!$AF:$AF,$F454)=0,"",SUMIFS(RawData!$Z:$Z,RawData!$E:$E,$E454,RawData!$F:$F,"CH"&amp;$D454,RawData!$AF:$AF,$F454))</f>
        <v>9.99</v>
      </c>
      <c r="J454">
        <f>IF(COUNTIFS(RawData!$E:$E,$E454,RawData!$F:$F,"CH"&amp;$D454,RawData!$AF:$AF,$F454)=0,"",SUMIFS(RawData!$AA:$AA,RawData!$E:$E,$E454,RawData!$F:$F,"CH"&amp;$D454,RawData!$AF:$AF,$F454))</f>
        <v>7.02</v>
      </c>
      <c r="K454">
        <f t="shared" si="31"/>
        <v>1.999999999998181E-2</v>
      </c>
    </row>
    <row r="455" spans="1:11" x14ac:dyDescent="0.3">
      <c r="A455" t="s">
        <v>62</v>
      </c>
      <c r="B455" t="str">
        <f>RawData!A455</f>
        <v>48226H40040</v>
      </c>
      <c r="C455" t="str">
        <f>IF(RawData!$B$2="","",RawData!$B$2)</f>
        <v>A2026100620533560886</v>
      </c>
      <c r="D455">
        <f t="shared" si="28"/>
        <v>1</v>
      </c>
      <c r="E455">
        <f t="shared" si="29"/>
        <v>10</v>
      </c>
      <c r="F455" s="2">
        <f t="shared" si="30"/>
        <v>260</v>
      </c>
      <c r="G455">
        <f>IF(COUNTIFS(RawData!$E:$E,$E455,RawData!$F:$F,"CH"&amp;$D455,RawData!$AF:$AF,$F455)=0,"",SUMIFS(RawData!$P:$P,RawData!$E:$E,$E455,RawData!$F:$F,"CH"&amp;$D455,RawData!$AF:$AF,$F455))</f>
        <v>1269.3</v>
      </c>
      <c r="H455">
        <f>IF(COUNTIFS(RawData!$E:$E,$E455,RawData!$F:$F,"CH"&amp;$D455,RawData!$AF:$AF,$F455)=0,"",SUMIFS(RawData!$T:$T,RawData!$E:$E,$E455,RawData!$F:$F,"CH"&amp;$D455,RawData!$AF:$AF,$F455))</f>
        <v>61.79</v>
      </c>
      <c r="I455">
        <f>IF(COUNTIFS(RawData!$E:$E,$E455,RawData!$F:$F,"CH"&amp;$D455,RawData!$AF:$AF,$F455)=0,"",SUMIFS(RawData!$Z:$Z,RawData!$E:$E,$E455,RawData!$F:$F,"CH"&amp;$D455,RawData!$AF:$AF,$F455))</f>
        <v>10</v>
      </c>
      <c r="J455">
        <f>IF(COUNTIFS(RawData!$E:$E,$E455,RawData!$F:$F,"CH"&amp;$D455,RawData!$AF:$AF,$F455)=0,"",SUMIFS(RawData!$AA:$AA,RawData!$E:$E,$E455,RawData!$F:$F,"CH"&amp;$D455,RawData!$AF:$AF,$F455))</f>
        <v>7.06</v>
      </c>
      <c r="K455">
        <f t="shared" si="31"/>
        <v>1.999999999998181E-2</v>
      </c>
    </row>
    <row r="456" spans="1:11" x14ac:dyDescent="0.3">
      <c r="A456" t="s">
        <v>62</v>
      </c>
      <c r="B456" t="str">
        <f>RawData!A456</f>
        <v>48226H40040</v>
      </c>
      <c r="C456" t="str">
        <f>IF(RawData!$B$2="","",RawData!$B$2)</f>
        <v>A2026100620533560886</v>
      </c>
      <c r="D456">
        <f t="shared" si="28"/>
        <v>1</v>
      </c>
      <c r="E456">
        <f t="shared" si="29"/>
        <v>10</v>
      </c>
      <c r="F456" s="2">
        <f t="shared" si="30"/>
        <v>270</v>
      </c>
      <c r="G456">
        <f>IF(COUNTIFS(RawData!$E:$E,$E456,RawData!$F:$F,"CH"&amp;$D456,RawData!$AF:$AF,$F456)=0,"",SUMIFS(RawData!$P:$P,RawData!$E:$E,$E456,RawData!$F:$F,"CH"&amp;$D456,RawData!$AF:$AF,$F456))</f>
        <v>1269.3399999999999</v>
      </c>
      <c r="H456">
        <f>IF(COUNTIFS(RawData!$E:$E,$E456,RawData!$F:$F,"CH"&amp;$D456,RawData!$AF:$AF,$F456)=0,"",SUMIFS(RawData!$T:$T,RawData!$E:$E,$E456,RawData!$F:$F,"CH"&amp;$D456,RawData!$AF:$AF,$F456))</f>
        <v>61.84</v>
      </c>
      <c r="I456">
        <f>IF(COUNTIFS(RawData!$E:$E,$E456,RawData!$F:$F,"CH"&amp;$D456,RawData!$AF:$AF,$F456)=0,"",SUMIFS(RawData!$Z:$Z,RawData!$E:$E,$E456,RawData!$F:$F,"CH"&amp;$D456,RawData!$AF:$AF,$F456))</f>
        <v>9.98</v>
      </c>
      <c r="J456">
        <f>IF(COUNTIFS(RawData!$E:$E,$E456,RawData!$F:$F,"CH"&amp;$D456,RawData!$AF:$AF,$F456)=0,"",SUMIFS(RawData!$AA:$AA,RawData!$E:$E,$E456,RawData!$F:$F,"CH"&amp;$D456,RawData!$AF:$AF,$F456))</f>
        <v>7.11</v>
      </c>
      <c r="K456">
        <f t="shared" si="31"/>
        <v>3.999999999996362E-2</v>
      </c>
    </row>
    <row r="457" spans="1:11" x14ac:dyDescent="0.3">
      <c r="A457" t="s">
        <v>62</v>
      </c>
      <c r="B457" t="str">
        <f>RawData!A457</f>
        <v>48226H40040</v>
      </c>
      <c r="C457" t="str">
        <f>IF(RawData!$B$2="","",RawData!$B$2)</f>
        <v>A2026100620533560886</v>
      </c>
      <c r="D457">
        <f t="shared" si="28"/>
        <v>1</v>
      </c>
      <c r="E457">
        <f t="shared" si="29"/>
        <v>10</v>
      </c>
      <c r="F457" s="2">
        <f t="shared" si="30"/>
        <v>280</v>
      </c>
      <c r="G457">
        <f>IF(COUNTIFS(RawData!$E:$E,$E457,RawData!$F:$F,"CH"&amp;$D457,RawData!$AF:$AF,$F457)=0,"",SUMIFS(RawData!$P:$P,RawData!$E:$E,$E457,RawData!$F:$F,"CH"&amp;$D457,RawData!$AF:$AF,$F457))</f>
        <v>1269.3599999999999</v>
      </c>
      <c r="H457">
        <f>IF(COUNTIFS(RawData!$E:$E,$E457,RawData!$F:$F,"CH"&amp;$D457,RawData!$AF:$AF,$F457)=0,"",SUMIFS(RawData!$T:$T,RawData!$E:$E,$E457,RawData!$F:$F,"CH"&amp;$D457,RawData!$AF:$AF,$F457))</f>
        <v>61.93</v>
      </c>
      <c r="I457">
        <f>IF(COUNTIFS(RawData!$E:$E,$E457,RawData!$F:$F,"CH"&amp;$D457,RawData!$AF:$AF,$F457)=0,"",SUMIFS(RawData!$Z:$Z,RawData!$E:$E,$E457,RawData!$F:$F,"CH"&amp;$D457,RawData!$AF:$AF,$F457))</f>
        <v>10</v>
      </c>
      <c r="J457">
        <f>IF(COUNTIFS(RawData!$E:$E,$E457,RawData!$F:$F,"CH"&amp;$D457,RawData!$AF:$AF,$F457)=0,"",SUMIFS(RawData!$AA:$AA,RawData!$E:$E,$E457,RawData!$F:$F,"CH"&amp;$D457,RawData!$AF:$AF,$F457))</f>
        <v>7.16</v>
      </c>
      <c r="K457">
        <f t="shared" si="31"/>
        <v>1.999999999998181E-2</v>
      </c>
    </row>
    <row r="458" spans="1:11" x14ac:dyDescent="0.3">
      <c r="A458" t="s">
        <v>62</v>
      </c>
      <c r="B458" t="str">
        <f>RawData!A458</f>
        <v>48226H40040</v>
      </c>
      <c r="C458" t="str">
        <f>IF(RawData!$B$2="","",RawData!$B$2)</f>
        <v>A2026100620533560886</v>
      </c>
      <c r="D458">
        <f t="shared" si="28"/>
        <v>1</v>
      </c>
      <c r="E458">
        <f t="shared" si="29"/>
        <v>10</v>
      </c>
      <c r="F458" s="2">
        <f t="shared" si="30"/>
        <v>290</v>
      </c>
      <c r="G458">
        <f>IF(COUNTIFS(RawData!$E:$E,$E458,RawData!$F:$F,"CH"&amp;$D458,RawData!$AF:$AF,$F458)=0,"",SUMIFS(RawData!$P:$P,RawData!$E:$E,$E458,RawData!$F:$F,"CH"&amp;$D458,RawData!$AF:$AF,$F458))</f>
        <v>1269.4000000000001</v>
      </c>
      <c r="H458">
        <f>IF(COUNTIFS(RawData!$E:$E,$E458,RawData!$F:$F,"CH"&amp;$D458,RawData!$AF:$AF,$F458)=0,"",SUMIFS(RawData!$T:$T,RawData!$E:$E,$E458,RawData!$F:$F,"CH"&amp;$D458,RawData!$AF:$AF,$F458))</f>
        <v>62.04</v>
      </c>
      <c r="I458">
        <f>IF(COUNTIFS(RawData!$E:$E,$E458,RawData!$F:$F,"CH"&amp;$D458,RawData!$AF:$AF,$F458)=0,"",SUMIFS(RawData!$Z:$Z,RawData!$E:$E,$E458,RawData!$F:$F,"CH"&amp;$D458,RawData!$AF:$AF,$F458))</f>
        <v>9.99</v>
      </c>
      <c r="J458">
        <f>IF(COUNTIFS(RawData!$E:$E,$E458,RawData!$F:$F,"CH"&amp;$D458,RawData!$AF:$AF,$F458)=0,"",SUMIFS(RawData!$AA:$AA,RawData!$E:$E,$E458,RawData!$F:$F,"CH"&amp;$D458,RawData!$AF:$AF,$F458))</f>
        <v>7.21</v>
      </c>
      <c r="K458">
        <f t="shared" si="31"/>
        <v>4.0000000000190994E-2</v>
      </c>
    </row>
    <row r="459" spans="1:11" x14ac:dyDescent="0.3">
      <c r="A459" t="s">
        <v>62</v>
      </c>
      <c r="B459" t="str">
        <f>RawData!A459</f>
        <v>48226H40040</v>
      </c>
      <c r="C459" t="str">
        <f>IF(RawData!$B$2="","",RawData!$B$2)</f>
        <v>A2026100620533560886</v>
      </c>
      <c r="D459">
        <f t="shared" si="28"/>
        <v>1</v>
      </c>
      <c r="E459">
        <f t="shared" si="29"/>
        <v>10</v>
      </c>
      <c r="F459" s="2">
        <f t="shared" si="30"/>
        <v>300</v>
      </c>
      <c r="G459">
        <f>IF(COUNTIFS(RawData!$E:$E,$E459,RawData!$F:$F,"CH"&amp;$D459,RawData!$AF:$AF,$F459)=0,"",SUMIFS(RawData!$P:$P,RawData!$E:$E,$E459,RawData!$F:$F,"CH"&amp;$D459,RawData!$AF:$AF,$F459))</f>
        <v>1269.42</v>
      </c>
      <c r="H459">
        <f>IF(COUNTIFS(RawData!$E:$E,$E459,RawData!$F:$F,"CH"&amp;$D459,RawData!$AF:$AF,$F459)=0,"",SUMIFS(RawData!$T:$T,RawData!$E:$E,$E459,RawData!$F:$F,"CH"&amp;$D459,RawData!$AF:$AF,$F459))</f>
        <v>62.15</v>
      </c>
      <c r="I459">
        <f>IF(COUNTIFS(RawData!$E:$E,$E459,RawData!$F:$F,"CH"&amp;$D459,RawData!$AF:$AF,$F459)=0,"",SUMIFS(RawData!$Z:$Z,RawData!$E:$E,$E459,RawData!$F:$F,"CH"&amp;$D459,RawData!$AF:$AF,$F459))</f>
        <v>10</v>
      </c>
      <c r="J459">
        <f>IF(COUNTIFS(RawData!$E:$E,$E459,RawData!$F:$F,"CH"&amp;$D459,RawData!$AF:$AF,$F459)=0,"",SUMIFS(RawData!$AA:$AA,RawData!$E:$E,$E459,RawData!$F:$F,"CH"&amp;$D459,RawData!$AF:$AF,$F459))</f>
        <v>7.28</v>
      </c>
      <c r="K459">
        <f t="shared" si="31"/>
        <v>1.999999999998181E-2</v>
      </c>
    </row>
    <row r="460" spans="1:11" x14ac:dyDescent="0.3">
      <c r="A460" t="s">
        <v>62</v>
      </c>
      <c r="B460" t="str">
        <f>RawData!A460</f>
        <v>48226H40040</v>
      </c>
      <c r="C460" t="str">
        <f>IF(RawData!$B$2="","",RawData!$B$2)</f>
        <v>A2026100620533560886</v>
      </c>
      <c r="D460">
        <f t="shared" si="28"/>
        <v>1</v>
      </c>
      <c r="E460">
        <f t="shared" si="29"/>
        <v>10</v>
      </c>
      <c r="F460" s="2">
        <f t="shared" si="30"/>
        <v>310</v>
      </c>
      <c r="G460">
        <f>IF(COUNTIFS(RawData!$E:$E,$E460,RawData!$F:$F,"CH"&amp;$D460,RawData!$AF:$AF,$F460)=0,"",SUMIFS(RawData!$P:$P,RawData!$E:$E,$E460,RawData!$F:$F,"CH"&amp;$D460,RawData!$AF:$AF,$F460))</f>
        <v>1269.44</v>
      </c>
      <c r="H460">
        <f>IF(COUNTIFS(RawData!$E:$E,$E460,RawData!$F:$F,"CH"&amp;$D460,RawData!$AF:$AF,$F460)=0,"",SUMIFS(RawData!$T:$T,RawData!$E:$E,$E460,RawData!$F:$F,"CH"&amp;$D460,RawData!$AF:$AF,$F460))</f>
        <v>62.14</v>
      </c>
      <c r="I460">
        <f>IF(COUNTIFS(RawData!$E:$E,$E460,RawData!$F:$F,"CH"&amp;$D460,RawData!$AF:$AF,$F460)=0,"",SUMIFS(RawData!$Z:$Z,RawData!$E:$E,$E460,RawData!$F:$F,"CH"&amp;$D460,RawData!$AF:$AF,$F460))</f>
        <v>10</v>
      </c>
      <c r="J460">
        <f>IF(COUNTIFS(RawData!$E:$E,$E460,RawData!$F:$F,"CH"&amp;$D460,RawData!$AF:$AF,$F460)=0,"",SUMIFS(RawData!$AA:$AA,RawData!$E:$E,$E460,RawData!$F:$F,"CH"&amp;$D460,RawData!$AF:$AF,$F460))</f>
        <v>7.33</v>
      </c>
      <c r="K460">
        <f t="shared" si="31"/>
        <v>1.999999999998181E-2</v>
      </c>
    </row>
    <row r="461" spans="1:11" x14ac:dyDescent="0.3">
      <c r="A461" t="s">
        <v>62</v>
      </c>
      <c r="B461" t="str">
        <f>RawData!A461</f>
        <v>48226H40040</v>
      </c>
      <c r="C461" t="str">
        <f>IF(RawData!$B$2="","",RawData!$B$2)</f>
        <v>A2026100620533560886</v>
      </c>
      <c r="D461">
        <f t="shared" si="28"/>
        <v>1</v>
      </c>
      <c r="E461">
        <f t="shared" si="29"/>
        <v>10</v>
      </c>
      <c r="F461" s="2">
        <f t="shared" si="30"/>
        <v>320</v>
      </c>
      <c r="G461">
        <f>IF(COUNTIFS(RawData!$E:$E,$E461,RawData!$F:$F,"CH"&amp;$D461,RawData!$AF:$AF,$F461)=0,"",SUMIFS(RawData!$P:$P,RawData!$E:$E,$E461,RawData!$F:$F,"CH"&amp;$D461,RawData!$AF:$AF,$F461))</f>
        <v>1269.5</v>
      </c>
      <c r="H461">
        <f>IF(COUNTIFS(RawData!$E:$E,$E461,RawData!$F:$F,"CH"&amp;$D461,RawData!$AF:$AF,$F461)=0,"",SUMIFS(RawData!$T:$T,RawData!$E:$E,$E461,RawData!$F:$F,"CH"&amp;$D461,RawData!$AF:$AF,$F461))</f>
        <v>62.17</v>
      </c>
      <c r="I461">
        <f>IF(COUNTIFS(RawData!$E:$E,$E461,RawData!$F:$F,"CH"&amp;$D461,RawData!$AF:$AF,$F461)=0,"",SUMIFS(RawData!$Z:$Z,RawData!$E:$E,$E461,RawData!$F:$F,"CH"&amp;$D461,RawData!$AF:$AF,$F461))</f>
        <v>10</v>
      </c>
      <c r="J461">
        <f>IF(COUNTIFS(RawData!$E:$E,$E461,RawData!$F:$F,"CH"&amp;$D461,RawData!$AF:$AF,$F461)=0,"",SUMIFS(RawData!$AA:$AA,RawData!$E:$E,$E461,RawData!$F:$F,"CH"&amp;$D461,RawData!$AF:$AF,$F461))</f>
        <v>7.4</v>
      </c>
      <c r="K461">
        <f t="shared" si="31"/>
        <v>5.999999999994543E-2</v>
      </c>
    </row>
    <row r="462" spans="1:11" x14ac:dyDescent="0.3">
      <c r="A462" t="s">
        <v>62</v>
      </c>
      <c r="B462" t="str">
        <f>RawData!A462</f>
        <v>48226H40040</v>
      </c>
      <c r="C462" t="str">
        <f>IF(RawData!$B$2="","",RawData!$B$2)</f>
        <v>A2026100620533560886</v>
      </c>
      <c r="D462">
        <f t="shared" si="28"/>
        <v>1</v>
      </c>
      <c r="E462">
        <f t="shared" si="29"/>
        <v>10</v>
      </c>
      <c r="F462" s="2">
        <f t="shared" si="30"/>
        <v>330</v>
      </c>
      <c r="G462">
        <f>IF(COUNTIFS(RawData!$E:$E,$E462,RawData!$F:$F,"CH"&amp;$D462,RawData!$AF:$AF,$F462)=0,"",SUMIFS(RawData!$P:$P,RawData!$E:$E,$E462,RawData!$F:$F,"CH"&amp;$D462,RawData!$AF:$AF,$F462))</f>
        <v>1269.52</v>
      </c>
      <c r="H462">
        <f>IF(COUNTIFS(RawData!$E:$E,$E462,RawData!$F:$F,"CH"&amp;$D462,RawData!$AF:$AF,$F462)=0,"",SUMIFS(RawData!$T:$T,RawData!$E:$E,$E462,RawData!$F:$F,"CH"&amp;$D462,RawData!$AF:$AF,$F462))</f>
        <v>62.35</v>
      </c>
      <c r="I462">
        <f>IF(COUNTIFS(RawData!$E:$E,$E462,RawData!$F:$F,"CH"&amp;$D462,RawData!$AF:$AF,$F462)=0,"",SUMIFS(RawData!$Z:$Z,RawData!$E:$E,$E462,RawData!$F:$F,"CH"&amp;$D462,RawData!$AF:$AF,$F462))</f>
        <v>10.01</v>
      </c>
      <c r="J462">
        <f>IF(COUNTIFS(RawData!$E:$E,$E462,RawData!$F:$F,"CH"&amp;$D462,RawData!$AF:$AF,$F462)=0,"",SUMIFS(RawData!$AA:$AA,RawData!$E:$E,$E462,RawData!$F:$F,"CH"&amp;$D462,RawData!$AF:$AF,$F462))</f>
        <v>7.45</v>
      </c>
      <c r="K462">
        <f t="shared" si="31"/>
        <v>1.999999999998181E-2</v>
      </c>
    </row>
    <row r="463" spans="1:11" x14ac:dyDescent="0.3">
      <c r="A463" t="s">
        <v>62</v>
      </c>
      <c r="B463" t="str">
        <f>RawData!A463</f>
        <v>48226H40040</v>
      </c>
      <c r="C463" t="str">
        <f>IF(RawData!$B$2="","",RawData!$B$2)</f>
        <v>A2026100620533560886</v>
      </c>
      <c r="D463">
        <f t="shared" si="28"/>
        <v>1</v>
      </c>
      <c r="E463">
        <f t="shared" si="29"/>
        <v>10</v>
      </c>
      <c r="F463" s="2">
        <f t="shared" si="30"/>
        <v>340</v>
      </c>
      <c r="G463">
        <f>IF(COUNTIFS(RawData!$E:$E,$E463,RawData!$F:$F,"CH"&amp;$D463,RawData!$AF:$AF,$F463)=0,"",SUMIFS(RawData!$P:$P,RawData!$E:$E,$E463,RawData!$F:$F,"CH"&amp;$D463,RawData!$AF:$AF,$F463))</f>
        <v>1269.54</v>
      </c>
      <c r="H463">
        <f>IF(COUNTIFS(RawData!$E:$E,$E463,RawData!$F:$F,"CH"&amp;$D463,RawData!$AF:$AF,$F463)=0,"",SUMIFS(RawData!$T:$T,RawData!$E:$E,$E463,RawData!$F:$F,"CH"&amp;$D463,RawData!$AF:$AF,$F463))</f>
        <v>62.36</v>
      </c>
      <c r="I463">
        <f>IF(COUNTIFS(RawData!$E:$E,$E463,RawData!$F:$F,"CH"&amp;$D463,RawData!$AF:$AF,$F463)=0,"",SUMIFS(RawData!$Z:$Z,RawData!$E:$E,$E463,RawData!$F:$F,"CH"&amp;$D463,RawData!$AF:$AF,$F463))</f>
        <v>9.98</v>
      </c>
      <c r="J463">
        <f>IF(COUNTIFS(RawData!$E:$E,$E463,RawData!$F:$F,"CH"&amp;$D463,RawData!$AF:$AF,$F463)=0,"",SUMIFS(RawData!$AA:$AA,RawData!$E:$E,$E463,RawData!$F:$F,"CH"&amp;$D463,RawData!$AF:$AF,$F463))</f>
        <v>7.47</v>
      </c>
      <c r="K463">
        <f t="shared" si="31"/>
        <v>1.999999999998181E-2</v>
      </c>
    </row>
    <row r="464" spans="1:11" x14ac:dyDescent="0.3">
      <c r="A464" t="s">
        <v>62</v>
      </c>
      <c r="B464" t="str">
        <f>RawData!A464</f>
        <v>48226H40040</v>
      </c>
      <c r="C464" t="str">
        <f>IF(RawData!$B$2="","",RawData!$B$2)</f>
        <v>A2026100620533560886</v>
      </c>
      <c r="D464">
        <f t="shared" si="28"/>
        <v>1</v>
      </c>
      <c r="E464">
        <f t="shared" si="29"/>
        <v>10</v>
      </c>
      <c r="F464" s="2">
        <f t="shared" si="30"/>
        <v>350</v>
      </c>
      <c r="G464">
        <f>IF(COUNTIFS(RawData!$E:$E,$E464,RawData!$F:$F,"CH"&amp;$D464,RawData!$AF:$AF,$F464)=0,"",SUMIFS(RawData!$P:$P,RawData!$E:$E,$E464,RawData!$F:$F,"CH"&amp;$D464,RawData!$AF:$AF,$F464))</f>
        <v>1269.56</v>
      </c>
      <c r="H464">
        <f>IF(COUNTIFS(RawData!$E:$E,$E464,RawData!$F:$F,"CH"&amp;$D464,RawData!$AF:$AF,$F464)=0,"",SUMIFS(RawData!$T:$T,RawData!$E:$E,$E464,RawData!$F:$F,"CH"&amp;$D464,RawData!$AF:$AF,$F464))</f>
        <v>62.36</v>
      </c>
      <c r="I464">
        <f>IF(COUNTIFS(RawData!$E:$E,$E464,RawData!$F:$F,"CH"&amp;$D464,RawData!$AF:$AF,$F464)=0,"",SUMIFS(RawData!$Z:$Z,RawData!$E:$E,$E464,RawData!$F:$F,"CH"&amp;$D464,RawData!$AF:$AF,$F464))</f>
        <v>10.02</v>
      </c>
      <c r="J464">
        <f>IF(COUNTIFS(RawData!$E:$E,$E464,RawData!$F:$F,"CH"&amp;$D464,RawData!$AF:$AF,$F464)=0,"",SUMIFS(RawData!$AA:$AA,RawData!$E:$E,$E464,RawData!$F:$F,"CH"&amp;$D464,RawData!$AF:$AF,$F464))</f>
        <v>7.57</v>
      </c>
      <c r="K464">
        <f t="shared" si="31"/>
        <v>1.999999999998181E-2</v>
      </c>
    </row>
    <row r="465" spans="1:11" x14ac:dyDescent="0.3">
      <c r="A465" t="s">
        <v>62</v>
      </c>
      <c r="B465" t="str">
        <f>RawData!A465</f>
        <v>48226H40040</v>
      </c>
      <c r="C465" t="str">
        <f>IF(RawData!$B$2="","",RawData!$B$2)</f>
        <v>A2026100620533560886</v>
      </c>
      <c r="D465">
        <f t="shared" si="28"/>
        <v>1</v>
      </c>
      <c r="E465">
        <f t="shared" si="29"/>
        <v>10</v>
      </c>
      <c r="F465" s="2">
        <f t="shared" si="30"/>
        <v>360</v>
      </c>
      <c r="G465">
        <f>IF(COUNTIFS(RawData!$E:$E,$E465,RawData!$F:$F,"CH"&amp;$D465,RawData!$AF:$AF,$F465)=0,"",SUMIFS(RawData!$P:$P,RawData!$E:$E,$E465,RawData!$F:$F,"CH"&amp;$D465,RawData!$AF:$AF,$F465))</f>
        <v>1269.6199999999999</v>
      </c>
      <c r="H465">
        <f>IF(COUNTIFS(RawData!$E:$E,$E465,RawData!$F:$F,"CH"&amp;$D465,RawData!$AF:$AF,$F465)=0,"",SUMIFS(RawData!$T:$T,RawData!$E:$E,$E465,RawData!$F:$F,"CH"&amp;$D465,RawData!$AF:$AF,$F465))</f>
        <v>62.43</v>
      </c>
      <c r="I465">
        <f>IF(COUNTIFS(RawData!$E:$E,$E465,RawData!$F:$F,"CH"&amp;$D465,RawData!$AF:$AF,$F465)=0,"",SUMIFS(RawData!$Z:$Z,RawData!$E:$E,$E465,RawData!$F:$F,"CH"&amp;$D465,RawData!$AF:$AF,$F465))</f>
        <v>10.01</v>
      </c>
      <c r="J465">
        <f>IF(COUNTIFS(RawData!$E:$E,$E465,RawData!$F:$F,"CH"&amp;$D465,RawData!$AF:$AF,$F465)=0,"",SUMIFS(RawData!$AA:$AA,RawData!$E:$E,$E465,RawData!$F:$F,"CH"&amp;$D465,RawData!$AF:$AF,$F465))</f>
        <v>7.62</v>
      </c>
      <c r="K465">
        <f t="shared" si="31"/>
        <v>5.999999999994543E-2</v>
      </c>
    </row>
    <row r="466" spans="1:11" x14ac:dyDescent="0.3">
      <c r="A466" t="s">
        <v>62</v>
      </c>
      <c r="B466" t="str">
        <f>RawData!A466</f>
        <v>48226H40040</v>
      </c>
      <c r="C466" t="str">
        <f>IF(RawData!$B$2="","",RawData!$B$2)</f>
        <v>A2026100620533560886</v>
      </c>
      <c r="D466">
        <f t="shared" si="28"/>
        <v>1</v>
      </c>
      <c r="E466">
        <f t="shared" si="29"/>
        <v>10</v>
      </c>
      <c r="F466" s="2">
        <f t="shared" si="30"/>
        <v>370</v>
      </c>
      <c r="G466">
        <f>IF(COUNTIFS(RawData!$E:$E,$E466,RawData!$F:$F,"CH"&amp;$D466,RawData!$AF:$AF,$F466)=0,"",SUMIFS(RawData!$P:$P,RawData!$E:$E,$E466,RawData!$F:$F,"CH"&amp;$D466,RawData!$AF:$AF,$F466))</f>
        <v>1269.6400000000001</v>
      </c>
      <c r="H466">
        <f>IF(COUNTIFS(RawData!$E:$E,$E466,RawData!$F:$F,"CH"&amp;$D466,RawData!$AF:$AF,$F466)=0,"",SUMIFS(RawData!$T:$T,RawData!$E:$E,$E466,RawData!$F:$F,"CH"&amp;$D466,RawData!$AF:$AF,$F466))</f>
        <v>62.43</v>
      </c>
      <c r="I466">
        <f>IF(COUNTIFS(RawData!$E:$E,$E466,RawData!$F:$F,"CH"&amp;$D466,RawData!$AF:$AF,$F466)=0,"",SUMIFS(RawData!$Z:$Z,RawData!$E:$E,$E466,RawData!$F:$F,"CH"&amp;$D466,RawData!$AF:$AF,$F466))</f>
        <v>10.029999999999999</v>
      </c>
      <c r="J466">
        <f>IF(COUNTIFS(RawData!$E:$E,$E466,RawData!$F:$F,"CH"&amp;$D466,RawData!$AF:$AF,$F466)=0,"",SUMIFS(RawData!$AA:$AA,RawData!$E:$E,$E466,RawData!$F:$F,"CH"&amp;$D466,RawData!$AF:$AF,$F466))</f>
        <v>7.71</v>
      </c>
      <c r="K466">
        <f t="shared" si="31"/>
        <v>2.0000000000209184E-2</v>
      </c>
    </row>
    <row r="467" spans="1:11" x14ac:dyDescent="0.3">
      <c r="A467" t="s">
        <v>62</v>
      </c>
      <c r="B467" t="str">
        <f>RawData!A467</f>
        <v>48226H40040</v>
      </c>
      <c r="C467" t="str">
        <f>IF(RawData!$B$2="","",RawData!$B$2)</f>
        <v>A2026100620533560886</v>
      </c>
      <c r="D467">
        <f t="shared" si="28"/>
        <v>1</v>
      </c>
      <c r="E467">
        <f t="shared" si="29"/>
        <v>10</v>
      </c>
      <c r="F467" s="2">
        <f t="shared" si="30"/>
        <v>380</v>
      </c>
      <c r="G467">
        <f>IF(COUNTIFS(RawData!$E:$E,$E467,RawData!$F:$F,"CH"&amp;$D467,RawData!$AF:$AF,$F467)=0,"",SUMIFS(RawData!$P:$P,RawData!$E:$E,$E467,RawData!$F:$F,"CH"&amp;$D467,RawData!$AF:$AF,$F467))</f>
        <v>1269.6600000000001</v>
      </c>
      <c r="H467">
        <f>IF(COUNTIFS(RawData!$E:$E,$E467,RawData!$F:$F,"CH"&amp;$D467,RawData!$AF:$AF,$F467)=0,"",SUMIFS(RawData!$T:$T,RawData!$E:$E,$E467,RawData!$F:$F,"CH"&amp;$D467,RawData!$AF:$AF,$F467))</f>
        <v>62.55</v>
      </c>
      <c r="I467">
        <f>IF(COUNTIFS(RawData!$E:$E,$E467,RawData!$F:$F,"CH"&amp;$D467,RawData!$AF:$AF,$F467)=0,"",SUMIFS(RawData!$Z:$Z,RawData!$E:$E,$E467,RawData!$F:$F,"CH"&amp;$D467,RawData!$AF:$AF,$F467))</f>
        <v>10.01</v>
      </c>
      <c r="J467">
        <f>IF(COUNTIFS(RawData!$E:$E,$E467,RawData!$F:$F,"CH"&amp;$D467,RawData!$AF:$AF,$F467)=0,"",SUMIFS(RawData!$AA:$AA,RawData!$E:$E,$E467,RawData!$F:$F,"CH"&amp;$D467,RawData!$AF:$AF,$F467))</f>
        <v>7.76</v>
      </c>
      <c r="K467">
        <f t="shared" si="31"/>
        <v>1.999999999998181E-2</v>
      </c>
    </row>
    <row r="468" spans="1:11" x14ac:dyDescent="0.3">
      <c r="A468" t="s">
        <v>62</v>
      </c>
      <c r="B468" t="str">
        <f>RawData!A468</f>
        <v>48226H40040</v>
      </c>
      <c r="C468" t="str">
        <f>IF(RawData!$B$2="","",RawData!$B$2)</f>
        <v>A2026100620533560886</v>
      </c>
      <c r="D468">
        <f t="shared" si="28"/>
        <v>1</v>
      </c>
      <c r="E468">
        <f t="shared" si="29"/>
        <v>10</v>
      </c>
      <c r="F468" s="2">
        <f t="shared" si="30"/>
        <v>390</v>
      </c>
      <c r="G468">
        <f>IF(COUNTIFS(RawData!$E:$E,$E468,RawData!$F:$F,"CH"&amp;$D468,RawData!$AF:$AF,$F468)=0,"",SUMIFS(RawData!$P:$P,RawData!$E:$E,$E468,RawData!$F:$F,"CH"&amp;$D468,RawData!$AF:$AF,$F468))</f>
        <v>1269.7</v>
      </c>
      <c r="H468">
        <f>IF(COUNTIFS(RawData!$E:$E,$E468,RawData!$F:$F,"CH"&amp;$D468,RawData!$AF:$AF,$F468)=0,"",SUMIFS(RawData!$T:$T,RawData!$E:$E,$E468,RawData!$F:$F,"CH"&amp;$D468,RawData!$AF:$AF,$F468))</f>
        <v>62.53</v>
      </c>
      <c r="I468">
        <f>IF(COUNTIFS(RawData!$E:$E,$E468,RawData!$F:$F,"CH"&amp;$D468,RawData!$AF:$AF,$F468)=0,"",SUMIFS(RawData!$Z:$Z,RawData!$E:$E,$E468,RawData!$F:$F,"CH"&amp;$D468,RawData!$AF:$AF,$F468))</f>
        <v>10.02</v>
      </c>
      <c r="J468">
        <f>IF(COUNTIFS(RawData!$E:$E,$E468,RawData!$F:$F,"CH"&amp;$D468,RawData!$AF:$AF,$F468)=0,"",SUMIFS(RawData!$AA:$AA,RawData!$E:$E,$E468,RawData!$F:$F,"CH"&amp;$D468,RawData!$AF:$AF,$F468))</f>
        <v>7.86</v>
      </c>
      <c r="K468">
        <f t="shared" si="31"/>
        <v>3.999999999996362E-2</v>
      </c>
    </row>
    <row r="469" spans="1:11" x14ac:dyDescent="0.3">
      <c r="A469" t="s">
        <v>62</v>
      </c>
      <c r="B469" t="str">
        <f>RawData!A469</f>
        <v>48226H40040</v>
      </c>
      <c r="C469" t="str">
        <f>IF(RawData!$B$2="","",RawData!$B$2)</f>
        <v>A2026100620533560886</v>
      </c>
      <c r="D469">
        <f t="shared" si="28"/>
        <v>1</v>
      </c>
      <c r="E469">
        <f t="shared" si="29"/>
        <v>10</v>
      </c>
      <c r="F469" s="2">
        <f t="shared" si="30"/>
        <v>400</v>
      </c>
      <c r="G469">
        <f>IF(COUNTIFS(RawData!$E:$E,$E469,RawData!$F:$F,"CH"&amp;$D469,RawData!$AF:$AF,$F469)=0,"",SUMIFS(RawData!$P:$P,RawData!$E:$E,$E469,RawData!$F:$F,"CH"&amp;$D469,RawData!$AF:$AF,$F469))</f>
        <v>1269.74</v>
      </c>
      <c r="H469">
        <f>IF(COUNTIFS(RawData!$E:$E,$E469,RawData!$F:$F,"CH"&amp;$D469,RawData!$AF:$AF,$F469)=0,"",SUMIFS(RawData!$T:$T,RawData!$E:$E,$E469,RawData!$F:$F,"CH"&amp;$D469,RawData!$AF:$AF,$F469))</f>
        <v>62.65</v>
      </c>
      <c r="I469">
        <f>IF(COUNTIFS(RawData!$E:$E,$E469,RawData!$F:$F,"CH"&amp;$D469,RawData!$AF:$AF,$F469)=0,"",SUMIFS(RawData!$Z:$Z,RawData!$E:$E,$E469,RawData!$F:$F,"CH"&amp;$D469,RawData!$AF:$AF,$F469))</f>
        <v>9.99</v>
      </c>
      <c r="J469">
        <f>IF(COUNTIFS(RawData!$E:$E,$E469,RawData!$F:$F,"CH"&amp;$D469,RawData!$AF:$AF,$F469)=0,"",SUMIFS(RawData!$AA:$AA,RawData!$E:$E,$E469,RawData!$F:$F,"CH"&amp;$D469,RawData!$AF:$AF,$F469))</f>
        <v>7.88</v>
      </c>
      <c r="K469">
        <f t="shared" si="31"/>
        <v>3.999999999996362E-2</v>
      </c>
    </row>
    <row r="470" spans="1:11" x14ac:dyDescent="0.3">
      <c r="A470" t="s">
        <v>63</v>
      </c>
      <c r="B470" t="str">
        <f>RawData!A470</f>
        <v>48226H40040</v>
      </c>
      <c r="C470" t="str">
        <f>IF(RawData!$B$2="","",RawData!$B$2)</f>
        <v>A2026100620533560886</v>
      </c>
      <c r="D470">
        <f t="shared" si="28"/>
        <v>2</v>
      </c>
      <c r="E470">
        <f t="shared" si="29"/>
        <v>10</v>
      </c>
      <c r="F470" s="2">
        <f t="shared" si="30"/>
        <v>50</v>
      </c>
      <c r="G470">
        <f>IF(COUNTIFS(RawData!$E:$E,$E470,RawData!$F:$F,"CH"&amp;$D470,RawData!$AF:$AF,$F470)=0,"",SUMIFS(RawData!$P:$P,RawData!$E:$E,$E470,RawData!$F:$F,"CH"&amp;$D470,RawData!$AF:$AF,$F470))</f>
        <v>1288.48</v>
      </c>
      <c r="H470">
        <f>IF(COUNTIFS(RawData!$E:$E,$E470,RawData!$F:$F,"CH"&amp;$D470,RawData!$AF:$AF,$F470)=0,"",SUMIFS(RawData!$T:$T,RawData!$E:$E,$E470,RawData!$F:$F,"CH"&amp;$D470,RawData!$AF:$AF,$F470))</f>
        <v>55.5</v>
      </c>
      <c r="I470">
        <f>IF(COUNTIFS(RawData!$E:$E,$E470,RawData!$F:$F,"CH"&amp;$D470,RawData!$AF:$AF,$F470)=0,"",SUMIFS(RawData!$Z:$Z,RawData!$E:$E,$E470,RawData!$F:$F,"CH"&amp;$D470,RawData!$AF:$AF,$F470))</f>
        <v>9.9</v>
      </c>
      <c r="J470">
        <f>IF(COUNTIFS(RawData!$E:$E,$E470,RawData!$F:$F,"CH"&amp;$D470,RawData!$AF:$AF,$F470)=0,"",SUMIFS(RawData!$AA:$AA,RawData!$E:$E,$E470,RawData!$F:$F,"CH"&amp;$D470,RawData!$AF:$AF,$F470))</f>
        <v>5.88</v>
      </c>
      <c r="K470">
        <f t="shared" si="31"/>
        <v>18.740000000000009</v>
      </c>
    </row>
    <row r="471" spans="1:11" x14ac:dyDescent="0.3">
      <c r="A471" t="s">
        <v>63</v>
      </c>
      <c r="B471" t="str">
        <f>RawData!A471</f>
        <v>48226H40040</v>
      </c>
      <c r="C471" t="str">
        <f>IF(RawData!$B$2="","",RawData!$B$2)</f>
        <v>A2026100620533560886</v>
      </c>
      <c r="D471">
        <f t="shared" si="28"/>
        <v>2</v>
      </c>
      <c r="E471">
        <f t="shared" si="29"/>
        <v>10</v>
      </c>
      <c r="F471" s="2">
        <f t="shared" si="30"/>
        <v>60</v>
      </c>
      <c r="G471">
        <f>IF(COUNTIFS(RawData!$E:$E,$E471,RawData!$F:$F,"CH"&amp;$D471,RawData!$AF:$AF,$F471)=0,"",SUMIFS(RawData!$P:$P,RawData!$E:$E,$E471,RawData!$F:$F,"CH"&amp;$D471,RawData!$AF:$AF,$F471))</f>
        <v>1288.56</v>
      </c>
      <c r="H471">
        <f>IF(COUNTIFS(RawData!$E:$E,$E471,RawData!$F:$F,"CH"&amp;$D471,RawData!$AF:$AF,$F471)=0,"",SUMIFS(RawData!$T:$T,RawData!$E:$E,$E471,RawData!$F:$F,"CH"&amp;$D471,RawData!$AF:$AF,$F471))</f>
        <v>56.4</v>
      </c>
      <c r="I471">
        <f>IF(COUNTIFS(RawData!$E:$E,$E471,RawData!$F:$F,"CH"&amp;$D471,RawData!$AF:$AF,$F471)=0,"",SUMIFS(RawData!$Z:$Z,RawData!$E:$E,$E471,RawData!$F:$F,"CH"&amp;$D471,RawData!$AF:$AF,$F471))</f>
        <v>10.01</v>
      </c>
      <c r="J471">
        <f>IF(COUNTIFS(RawData!$E:$E,$E471,RawData!$F:$F,"CH"&amp;$D471,RawData!$AF:$AF,$F471)=0,"",SUMIFS(RawData!$AA:$AA,RawData!$E:$E,$E471,RawData!$F:$F,"CH"&amp;$D471,RawData!$AF:$AF,$F471))</f>
        <v>5.95</v>
      </c>
      <c r="K471">
        <f t="shared" si="31"/>
        <v>7.999999999992724E-2</v>
      </c>
    </row>
    <row r="472" spans="1:11" x14ac:dyDescent="0.3">
      <c r="A472" t="s">
        <v>63</v>
      </c>
      <c r="B472" t="str">
        <f>RawData!A472</f>
        <v>48226H40040</v>
      </c>
      <c r="C472" t="str">
        <f>IF(RawData!$B$2="","",RawData!$B$2)</f>
        <v>A2026100620533560886</v>
      </c>
      <c r="D472">
        <f t="shared" si="28"/>
        <v>2</v>
      </c>
      <c r="E472">
        <f t="shared" si="29"/>
        <v>10</v>
      </c>
      <c r="F472" s="2">
        <f t="shared" si="30"/>
        <v>70</v>
      </c>
      <c r="G472">
        <f>IF(COUNTIFS(RawData!$E:$E,$E472,RawData!$F:$F,"CH"&amp;$D472,RawData!$AF:$AF,$F472)=0,"",SUMIFS(RawData!$P:$P,RawData!$E:$E,$E472,RawData!$F:$F,"CH"&amp;$D472,RawData!$AF:$AF,$F472))</f>
        <v>1288.58</v>
      </c>
      <c r="H472">
        <f>IF(COUNTIFS(RawData!$E:$E,$E472,RawData!$F:$F,"CH"&amp;$D472,RawData!$AF:$AF,$F472)=0,"",SUMIFS(RawData!$T:$T,RawData!$E:$E,$E472,RawData!$F:$F,"CH"&amp;$D472,RawData!$AF:$AF,$F472))</f>
        <v>58.51</v>
      </c>
      <c r="I472">
        <f>IF(COUNTIFS(RawData!$E:$E,$E472,RawData!$F:$F,"CH"&amp;$D472,RawData!$AF:$AF,$F472)=0,"",SUMIFS(RawData!$Z:$Z,RawData!$E:$E,$E472,RawData!$F:$F,"CH"&amp;$D472,RawData!$AF:$AF,$F472))</f>
        <v>9.99</v>
      </c>
      <c r="J472">
        <f>IF(COUNTIFS(RawData!$E:$E,$E472,RawData!$F:$F,"CH"&amp;$D472,RawData!$AF:$AF,$F472)=0,"",SUMIFS(RawData!$AA:$AA,RawData!$E:$E,$E472,RawData!$F:$F,"CH"&amp;$D472,RawData!$AF:$AF,$F472))</f>
        <v>6</v>
      </c>
      <c r="K472">
        <f t="shared" si="31"/>
        <v>1.999999999998181E-2</v>
      </c>
    </row>
    <row r="473" spans="1:11" x14ac:dyDescent="0.3">
      <c r="A473" t="s">
        <v>63</v>
      </c>
      <c r="B473" t="str">
        <f>RawData!A473</f>
        <v>48226H40040</v>
      </c>
      <c r="C473" t="str">
        <f>IF(RawData!$B$2="","",RawData!$B$2)</f>
        <v>A2026100620533560886</v>
      </c>
      <c r="D473">
        <f t="shared" si="28"/>
        <v>2</v>
      </c>
      <c r="E473">
        <f t="shared" si="29"/>
        <v>10</v>
      </c>
      <c r="F473" s="2">
        <f t="shared" si="30"/>
        <v>80</v>
      </c>
      <c r="G473">
        <f>IF(COUNTIFS(RawData!$E:$E,$E473,RawData!$F:$F,"CH"&amp;$D473,RawData!$AF:$AF,$F473)=0,"",SUMIFS(RawData!$P:$P,RawData!$E:$E,$E473,RawData!$F:$F,"CH"&amp;$D473,RawData!$AF:$AF,$F473))</f>
        <v>1288.5999999999999</v>
      </c>
      <c r="H473">
        <f>IF(COUNTIFS(RawData!$E:$E,$E473,RawData!$F:$F,"CH"&amp;$D473,RawData!$AF:$AF,$F473)=0,"",SUMIFS(RawData!$T:$T,RawData!$E:$E,$E473,RawData!$F:$F,"CH"&amp;$D473,RawData!$AF:$AF,$F473))</f>
        <v>58.99</v>
      </c>
      <c r="I473">
        <f>IF(COUNTIFS(RawData!$E:$E,$E473,RawData!$F:$F,"CH"&amp;$D473,RawData!$AF:$AF,$F473)=0,"",SUMIFS(RawData!$Z:$Z,RawData!$E:$E,$E473,RawData!$F:$F,"CH"&amp;$D473,RawData!$AF:$AF,$F473))</f>
        <v>10</v>
      </c>
      <c r="J473">
        <f>IF(COUNTIFS(RawData!$E:$E,$E473,RawData!$F:$F,"CH"&amp;$D473,RawData!$AF:$AF,$F473)=0,"",SUMIFS(RawData!$AA:$AA,RawData!$E:$E,$E473,RawData!$F:$F,"CH"&amp;$D473,RawData!$AF:$AF,$F473))</f>
        <v>6.07</v>
      </c>
      <c r="K473">
        <f t="shared" si="31"/>
        <v>1.999999999998181E-2</v>
      </c>
    </row>
    <row r="474" spans="1:11" x14ac:dyDescent="0.3">
      <c r="A474" t="s">
        <v>63</v>
      </c>
      <c r="B474" t="str">
        <f>RawData!A474</f>
        <v>48226H40040</v>
      </c>
      <c r="C474" t="str">
        <f>IF(RawData!$B$2="","",RawData!$B$2)</f>
        <v>A2026100620533560886</v>
      </c>
      <c r="D474">
        <f t="shared" si="28"/>
        <v>2</v>
      </c>
      <c r="E474">
        <f t="shared" si="29"/>
        <v>10</v>
      </c>
      <c r="F474" s="2">
        <f t="shared" si="30"/>
        <v>90</v>
      </c>
      <c r="G474">
        <f>IF(COUNTIFS(RawData!$E:$E,$E474,RawData!$F:$F,"CH"&amp;$D474,RawData!$AF:$AF,$F474)=0,"",SUMIFS(RawData!$P:$P,RawData!$E:$E,$E474,RawData!$F:$F,"CH"&amp;$D474,RawData!$AF:$AF,$F474))</f>
        <v>1288.6199999999999</v>
      </c>
      <c r="H474">
        <f>IF(COUNTIFS(RawData!$E:$E,$E474,RawData!$F:$F,"CH"&amp;$D474,RawData!$AF:$AF,$F474)=0,"",SUMIFS(RawData!$T:$T,RawData!$E:$E,$E474,RawData!$F:$F,"CH"&amp;$D474,RawData!$AF:$AF,$F474))</f>
        <v>59.47</v>
      </c>
      <c r="I474">
        <f>IF(COUNTIFS(RawData!$E:$E,$E474,RawData!$F:$F,"CH"&amp;$D474,RawData!$AF:$AF,$F474)=0,"",SUMIFS(RawData!$Z:$Z,RawData!$E:$E,$E474,RawData!$F:$F,"CH"&amp;$D474,RawData!$AF:$AF,$F474))</f>
        <v>10</v>
      </c>
      <c r="J474">
        <f>IF(COUNTIFS(RawData!$E:$E,$E474,RawData!$F:$F,"CH"&amp;$D474,RawData!$AF:$AF,$F474)=0,"",SUMIFS(RawData!$AA:$AA,RawData!$E:$E,$E474,RawData!$F:$F,"CH"&amp;$D474,RawData!$AF:$AF,$F474))</f>
        <v>6.14</v>
      </c>
      <c r="K474">
        <f t="shared" si="31"/>
        <v>1.999999999998181E-2</v>
      </c>
    </row>
    <row r="475" spans="1:11" x14ac:dyDescent="0.3">
      <c r="A475" t="s">
        <v>63</v>
      </c>
      <c r="B475" t="str">
        <f>RawData!A475</f>
        <v>48226H40040</v>
      </c>
      <c r="C475" t="str">
        <f>IF(RawData!$B$2="","",RawData!$B$2)</f>
        <v>A2026100620533560886</v>
      </c>
      <c r="D475">
        <f t="shared" si="28"/>
        <v>2</v>
      </c>
      <c r="E475">
        <f t="shared" si="29"/>
        <v>10</v>
      </c>
      <c r="F475" s="2">
        <f t="shared" si="30"/>
        <v>100</v>
      </c>
      <c r="G475">
        <f>IF(COUNTIFS(RawData!$E:$E,$E475,RawData!$F:$F,"CH"&amp;$D475,RawData!$AF:$AF,$F475)=0,"",SUMIFS(RawData!$P:$P,RawData!$E:$E,$E475,RawData!$F:$F,"CH"&amp;$D475,RawData!$AF:$AF,$F475))</f>
        <v>1288.6400000000001</v>
      </c>
      <c r="H475">
        <f>IF(COUNTIFS(RawData!$E:$E,$E475,RawData!$F:$F,"CH"&amp;$D475,RawData!$AF:$AF,$F475)=0,"",SUMIFS(RawData!$T:$T,RawData!$E:$E,$E475,RawData!$F:$F,"CH"&amp;$D475,RawData!$AF:$AF,$F475))</f>
        <v>59.71</v>
      </c>
      <c r="I475">
        <f>IF(COUNTIFS(RawData!$E:$E,$E475,RawData!$F:$F,"CH"&amp;$D475,RawData!$AF:$AF,$F475)=0,"",SUMIFS(RawData!$Z:$Z,RawData!$E:$E,$E475,RawData!$F:$F,"CH"&amp;$D475,RawData!$AF:$AF,$F475))</f>
        <v>10</v>
      </c>
      <c r="J475">
        <f>IF(COUNTIFS(RawData!$E:$E,$E475,RawData!$F:$F,"CH"&amp;$D475,RawData!$AF:$AF,$F475)=0,"",SUMIFS(RawData!$AA:$AA,RawData!$E:$E,$E475,RawData!$F:$F,"CH"&amp;$D475,RawData!$AF:$AF,$F475))</f>
        <v>6.17</v>
      </c>
      <c r="K475">
        <f t="shared" si="31"/>
        <v>2.0000000000209184E-2</v>
      </c>
    </row>
    <row r="476" spans="1:11" x14ac:dyDescent="0.3">
      <c r="A476" t="s">
        <v>63</v>
      </c>
      <c r="B476" t="str">
        <f>RawData!A476</f>
        <v>48226H40040</v>
      </c>
      <c r="C476" t="str">
        <f>IF(RawData!$B$2="","",RawData!$B$2)</f>
        <v>A2026100620533560886</v>
      </c>
      <c r="D476">
        <f t="shared" si="28"/>
        <v>2</v>
      </c>
      <c r="E476">
        <f t="shared" si="29"/>
        <v>10</v>
      </c>
      <c r="F476" s="2">
        <f t="shared" si="30"/>
        <v>110</v>
      </c>
      <c r="G476">
        <f>IF(COUNTIFS(RawData!$E:$E,$E476,RawData!$F:$F,"CH"&amp;$D476,RawData!$AF:$AF,$F476)=0,"",SUMIFS(RawData!$P:$P,RawData!$E:$E,$E476,RawData!$F:$F,"CH"&amp;$D476,RawData!$AF:$AF,$F476))</f>
        <v>1288.6600000000001</v>
      </c>
      <c r="H476">
        <f>IF(COUNTIFS(RawData!$E:$E,$E476,RawData!$F:$F,"CH"&amp;$D476,RawData!$AF:$AF,$F476)=0,"",SUMIFS(RawData!$T:$T,RawData!$E:$E,$E476,RawData!$F:$F,"CH"&amp;$D476,RawData!$AF:$AF,$F476))</f>
        <v>60.1</v>
      </c>
      <c r="I476">
        <f>IF(COUNTIFS(RawData!$E:$E,$E476,RawData!$F:$F,"CH"&amp;$D476,RawData!$AF:$AF,$F476)=0,"",SUMIFS(RawData!$Z:$Z,RawData!$E:$E,$E476,RawData!$F:$F,"CH"&amp;$D476,RawData!$AF:$AF,$F476))</f>
        <v>9.99</v>
      </c>
      <c r="J476">
        <f>IF(COUNTIFS(RawData!$E:$E,$E476,RawData!$F:$F,"CH"&amp;$D476,RawData!$AF:$AF,$F476)=0,"",SUMIFS(RawData!$AA:$AA,RawData!$E:$E,$E476,RawData!$F:$F,"CH"&amp;$D476,RawData!$AF:$AF,$F476))</f>
        <v>6.27</v>
      </c>
      <c r="K476">
        <f t="shared" si="31"/>
        <v>1.999999999998181E-2</v>
      </c>
    </row>
    <row r="477" spans="1:11" x14ac:dyDescent="0.3">
      <c r="A477" t="s">
        <v>63</v>
      </c>
      <c r="B477" t="str">
        <f>RawData!A477</f>
        <v>48226H40040</v>
      </c>
      <c r="C477" t="str">
        <f>IF(RawData!$B$2="","",RawData!$B$2)</f>
        <v>A2026100620533560886</v>
      </c>
      <c r="D477">
        <f t="shared" si="28"/>
        <v>2</v>
      </c>
      <c r="E477">
        <f t="shared" si="29"/>
        <v>10</v>
      </c>
      <c r="F477" s="2">
        <f t="shared" si="30"/>
        <v>120</v>
      </c>
      <c r="G477">
        <f>IF(COUNTIFS(RawData!$E:$E,$E477,RawData!$F:$F,"CH"&amp;$D477,RawData!$AF:$AF,$F477)=0,"",SUMIFS(RawData!$P:$P,RawData!$E:$E,$E477,RawData!$F:$F,"CH"&amp;$D477,RawData!$AF:$AF,$F477))</f>
        <v>1288.68</v>
      </c>
      <c r="H477">
        <f>IF(COUNTIFS(RawData!$E:$E,$E477,RawData!$F:$F,"CH"&amp;$D477,RawData!$AF:$AF,$F477)=0,"",SUMIFS(RawData!$T:$T,RawData!$E:$E,$E477,RawData!$F:$F,"CH"&amp;$D477,RawData!$AF:$AF,$F477))</f>
        <v>60.41</v>
      </c>
      <c r="I477">
        <f>IF(COUNTIFS(RawData!$E:$E,$E477,RawData!$F:$F,"CH"&amp;$D477,RawData!$AF:$AF,$F477)=0,"",SUMIFS(RawData!$Z:$Z,RawData!$E:$E,$E477,RawData!$F:$F,"CH"&amp;$D477,RawData!$AF:$AF,$F477))</f>
        <v>9.98</v>
      </c>
      <c r="J477">
        <f>IF(COUNTIFS(RawData!$E:$E,$E477,RawData!$F:$F,"CH"&amp;$D477,RawData!$AF:$AF,$F477)=0,"",SUMIFS(RawData!$AA:$AA,RawData!$E:$E,$E477,RawData!$F:$F,"CH"&amp;$D477,RawData!$AF:$AF,$F477))</f>
        <v>6.27</v>
      </c>
      <c r="K477">
        <f t="shared" si="31"/>
        <v>1.999999999998181E-2</v>
      </c>
    </row>
    <row r="478" spans="1:11" x14ac:dyDescent="0.3">
      <c r="A478" t="s">
        <v>63</v>
      </c>
      <c r="B478" t="str">
        <f>RawData!A478</f>
        <v>48226H40040</v>
      </c>
      <c r="C478" t="str">
        <f>IF(RawData!$B$2="","",RawData!$B$2)</f>
        <v>A2026100620533560886</v>
      </c>
      <c r="D478">
        <f t="shared" si="28"/>
        <v>2</v>
      </c>
      <c r="E478">
        <f t="shared" si="29"/>
        <v>10</v>
      </c>
      <c r="F478" s="2">
        <f t="shared" si="30"/>
        <v>130</v>
      </c>
      <c r="G478">
        <f>IF(COUNTIFS(RawData!$E:$E,$E478,RawData!$F:$F,"CH"&amp;$D478,RawData!$AF:$AF,$F478)=0,"",SUMIFS(RawData!$P:$P,RawData!$E:$E,$E478,RawData!$F:$F,"CH"&amp;$D478,RawData!$AF:$AF,$F478))</f>
        <v>1288.7</v>
      </c>
      <c r="H478">
        <f>IF(COUNTIFS(RawData!$E:$E,$E478,RawData!$F:$F,"CH"&amp;$D478,RawData!$AF:$AF,$F478)=0,"",SUMIFS(RawData!$T:$T,RawData!$E:$E,$E478,RawData!$F:$F,"CH"&amp;$D478,RawData!$AF:$AF,$F478))</f>
        <v>60.63</v>
      </c>
      <c r="I478">
        <f>IF(COUNTIFS(RawData!$E:$E,$E478,RawData!$F:$F,"CH"&amp;$D478,RawData!$AF:$AF,$F478)=0,"",SUMIFS(RawData!$Z:$Z,RawData!$E:$E,$E478,RawData!$F:$F,"CH"&amp;$D478,RawData!$AF:$AF,$F478))</f>
        <v>9.99</v>
      </c>
      <c r="J478">
        <f>IF(COUNTIFS(RawData!$E:$E,$E478,RawData!$F:$F,"CH"&amp;$D478,RawData!$AF:$AF,$F478)=0,"",SUMIFS(RawData!$AA:$AA,RawData!$E:$E,$E478,RawData!$F:$F,"CH"&amp;$D478,RawData!$AF:$AF,$F478))</f>
        <v>6.34</v>
      </c>
      <c r="K478">
        <f t="shared" si="31"/>
        <v>1.999999999998181E-2</v>
      </c>
    </row>
    <row r="479" spans="1:11" x14ac:dyDescent="0.3">
      <c r="A479" t="s">
        <v>63</v>
      </c>
      <c r="B479" t="str">
        <f>RawData!A479</f>
        <v>48226H40040</v>
      </c>
      <c r="C479" t="str">
        <f>IF(RawData!$B$2="","",RawData!$B$2)</f>
        <v>A2026100620533560886</v>
      </c>
      <c r="D479">
        <f t="shared" si="28"/>
        <v>2</v>
      </c>
      <c r="E479">
        <f t="shared" si="29"/>
        <v>10</v>
      </c>
      <c r="F479" s="2">
        <f t="shared" si="30"/>
        <v>140</v>
      </c>
      <c r="G479">
        <f>IF(COUNTIFS(RawData!$E:$E,$E479,RawData!$F:$F,"CH"&amp;$D479,RawData!$AF:$AF,$F479)=0,"",SUMIFS(RawData!$P:$P,RawData!$E:$E,$E479,RawData!$F:$F,"CH"&amp;$D479,RawData!$AF:$AF,$F479))</f>
        <v>1288.72</v>
      </c>
      <c r="H479">
        <f>IF(COUNTIFS(RawData!$E:$E,$E479,RawData!$F:$F,"CH"&amp;$D479,RawData!$AF:$AF,$F479)=0,"",SUMIFS(RawData!$T:$T,RawData!$E:$E,$E479,RawData!$F:$F,"CH"&amp;$D479,RawData!$AF:$AF,$F479))</f>
        <v>60.73</v>
      </c>
      <c r="I479">
        <f>IF(COUNTIFS(RawData!$E:$E,$E479,RawData!$F:$F,"CH"&amp;$D479,RawData!$AF:$AF,$F479)=0,"",SUMIFS(RawData!$Z:$Z,RawData!$E:$E,$E479,RawData!$F:$F,"CH"&amp;$D479,RawData!$AF:$AF,$F479))</f>
        <v>10.01</v>
      </c>
      <c r="J479">
        <f>IF(COUNTIFS(RawData!$E:$E,$E479,RawData!$F:$F,"CH"&amp;$D479,RawData!$AF:$AF,$F479)=0,"",SUMIFS(RawData!$AA:$AA,RawData!$E:$E,$E479,RawData!$F:$F,"CH"&amp;$D479,RawData!$AF:$AF,$F479))</f>
        <v>6.41</v>
      </c>
      <c r="K479">
        <f t="shared" si="31"/>
        <v>1.999999999998181E-2</v>
      </c>
    </row>
    <row r="480" spans="1:11" x14ac:dyDescent="0.3">
      <c r="A480" t="s">
        <v>63</v>
      </c>
      <c r="B480" t="str">
        <f>RawData!A480</f>
        <v>48226H40040</v>
      </c>
      <c r="C480" t="str">
        <f>IF(RawData!$B$2="","",RawData!$B$2)</f>
        <v>A2026100620533560886</v>
      </c>
      <c r="D480">
        <f t="shared" si="28"/>
        <v>2</v>
      </c>
      <c r="E480">
        <f t="shared" si="29"/>
        <v>10</v>
      </c>
      <c r="F480" s="2">
        <f t="shared" si="30"/>
        <v>150</v>
      </c>
      <c r="G480">
        <f>IF(COUNTIFS(RawData!$E:$E,$E480,RawData!$F:$F,"CH"&amp;$D480,RawData!$AF:$AF,$F480)=0,"",SUMIFS(RawData!$P:$P,RawData!$E:$E,$E480,RawData!$F:$F,"CH"&amp;$D480,RawData!$AF:$AF,$F480))</f>
        <v>1288.74</v>
      </c>
      <c r="H480">
        <f>IF(COUNTIFS(RawData!$E:$E,$E480,RawData!$F:$F,"CH"&amp;$D480,RawData!$AF:$AF,$F480)=0,"",SUMIFS(RawData!$T:$T,RawData!$E:$E,$E480,RawData!$F:$F,"CH"&amp;$D480,RawData!$AF:$AF,$F480))</f>
        <v>61</v>
      </c>
      <c r="I480">
        <f>IF(COUNTIFS(RawData!$E:$E,$E480,RawData!$F:$F,"CH"&amp;$D480,RawData!$AF:$AF,$F480)=0,"",SUMIFS(RawData!$Z:$Z,RawData!$E:$E,$E480,RawData!$F:$F,"CH"&amp;$D480,RawData!$AF:$AF,$F480))</f>
        <v>10</v>
      </c>
      <c r="J480">
        <f>IF(COUNTIFS(RawData!$E:$E,$E480,RawData!$F:$F,"CH"&amp;$D480,RawData!$AF:$AF,$F480)=0,"",SUMIFS(RawData!$AA:$AA,RawData!$E:$E,$E480,RawData!$F:$F,"CH"&amp;$D480,RawData!$AF:$AF,$F480))</f>
        <v>6.43</v>
      </c>
      <c r="K480">
        <f t="shared" si="31"/>
        <v>1.999999999998181E-2</v>
      </c>
    </row>
    <row r="481" spans="1:11" x14ac:dyDescent="0.3">
      <c r="A481" t="s">
        <v>63</v>
      </c>
      <c r="B481" t="str">
        <f>RawData!A481</f>
        <v>48226H40040</v>
      </c>
      <c r="C481" t="str">
        <f>IF(RawData!$B$2="","",RawData!$B$2)</f>
        <v>A2026100620533560886</v>
      </c>
      <c r="D481">
        <f t="shared" si="28"/>
        <v>2</v>
      </c>
      <c r="E481">
        <f t="shared" si="29"/>
        <v>10</v>
      </c>
      <c r="F481" s="2">
        <f t="shared" si="30"/>
        <v>160</v>
      </c>
      <c r="G481">
        <f>IF(COUNTIFS(RawData!$E:$E,$E481,RawData!$F:$F,"CH"&amp;$D481,RawData!$AF:$AF,$F481)=0,"",SUMIFS(RawData!$P:$P,RawData!$E:$E,$E481,RawData!$F:$F,"CH"&amp;$D481,RawData!$AF:$AF,$F481))</f>
        <v>1288.78</v>
      </c>
      <c r="H481">
        <f>IF(COUNTIFS(RawData!$E:$E,$E481,RawData!$F:$F,"CH"&amp;$D481,RawData!$AF:$AF,$F481)=0,"",SUMIFS(RawData!$T:$T,RawData!$E:$E,$E481,RawData!$F:$F,"CH"&amp;$D481,RawData!$AF:$AF,$F481))</f>
        <v>61.07</v>
      </c>
      <c r="I481">
        <f>IF(COUNTIFS(RawData!$E:$E,$E481,RawData!$F:$F,"CH"&amp;$D481,RawData!$AF:$AF,$F481)=0,"",SUMIFS(RawData!$Z:$Z,RawData!$E:$E,$E481,RawData!$F:$F,"CH"&amp;$D481,RawData!$AF:$AF,$F481))</f>
        <v>10.01</v>
      </c>
      <c r="J481">
        <f>IF(COUNTIFS(RawData!$E:$E,$E481,RawData!$F:$F,"CH"&amp;$D481,RawData!$AF:$AF,$F481)=0,"",SUMIFS(RawData!$AA:$AA,RawData!$E:$E,$E481,RawData!$F:$F,"CH"&amp;$D481,RawData!$AF:$AF,$F481))</f>
        <v>6.53</v>
      </c>
      <c r="K481">
        <f t="shared" si="31"/>
        <v>3.999999999996362E-2</v>
      </c>
    </row>
    <row r="482" spans="1:11" x14ac:dyDescent="0.3">
      <c r="A482" t="s">
        <v>63</v>
      </c>
      <c r="B482" t="str">
        <f>RawData!A482</f>
        <v>48226H40040</v>
      </c>
      <c r="C482" t="str">
        <f>IF(RawData!$B$2="","",RawData!$B$2)</f>
        <v>A2026100620533560886</v>
      </c>
      <c r="D482">
        <f t="shared" si="28"/>
        <v>2</v>
      </c>
      <c r="E482">
        <f t="shared" si="29"/>
        <v>10</v>
      </c>
      <c r="F482" s="2">
        <f t="shared" si="30"/>
        <v>170</v>
      </c>
      <c r="G482">
        <f>IF(COUNTIFS(RawData!$E:$E,$E482,RawData!$F:$F,"CH"&amp;$D482,RawData!$AF:$AF,$F482)=0,"",SUMIFS(RawData!$P:$P,RawData!$E:$E,$E482,RawData!$F:$F,"CH"&amp;$D482,RawData!$AF:$AF,$F482))</f>
        <v>1288.8</v>
      </c>
      <c r="H482">
        <f>IF(COUNTIFS(RawData!$E:$E,$E482,RawData!$F:$F,"CH"&amp;$D482,RawData!$AF:$AF,$F482)=0,"",SUMIFS(RawData!$T:$T,RawData!$E:$E,$E482,RawData!$F:$F,"CH"&amp;$D482,RawData!$AF:$AF,$F482))</f>
        <v>61.18</v>
      </c>
      <c r="I482">
        <f>IF(COUNTIFS(RawData!$E:$E,$E482,RawData!$F:$F,"CH"&amp;$D482,RawData!$AF:$AF,$F482)=0,"",SUMIFS(RawData!$Z:$Z,RawData!$E:$E,$E482,RawData!$F:$F,"CH"&amp;$D482,RawData!$AF:$AF,$F482))</f>
        <v>10.01</v>
      </c>
      <c r="J482">
        <f>IF(COUNTIFS(RawData!$E:$E,$E482,RawData!$F:$F,"CH"&amp;$D482,RawData!$AF:$AF,$F482)=0,"",SUMIFS(RawData!$AA:$AA,RawData!$E:$E,$E482,RawData!$F:$F,"CH"&amp;$D482,RawData!$AF:$AF,$F482))</f>
        <v>6.58</v>
      </c>
      <c r="K482">
        <f t="shared" si="31"/>
        <v>1.999999999998181E-2</v>
      </c>
    </row>
    <row r="483" spans="1:11" x14ac:dyDescent="0.3">
      <c r="A483" t="s">
        <v>63</v>
      </c>
      <c r="B483" t="str">
        <f>RawData!A483</f>
        <v>48226H40040</v>
      </c>
      <c r="C483" t="str">
        <f>IF(RawData!$B$2="","",RawData!$B$2)</f>
        <v>A2026100620533560886</v>
      </c>
      <c r="D483">
        <f t="shared" si="28"/>
        <v>2</v>
      </c>
      <c r="E483">
        <f t="shared" si="29"/>
        <v>10</v>
      </c>
      <c r="F483" s="2">
        <f t="shared" si="30"/>
        <v>180</v>
      </c>
      <c r="G483">
        <f>IF(COUNTIFS(RawData!$E:$E,$E483,RawData!$F:$F,"CH"&amp;$D483,RawData!$AF:$AF,$F483)=0,"",SUMIFS(RawData!$P:$P,RawData!$E:$E,$E483,RawData!$F:$F,"CH"&amp;$D483,RawData!$AF:$AF,$F483))</f>
        <v>1288.82</v>
      </c>
      <c r="H483">
        <f>IF(COUNTIFS(RawData!$E:$E,$E483,RawData!$F:$F,"CH"&amp;$D483,RawData!$AF:$AF,$F483)=0,"",SUMIFS(RawData!$T:$T,RawData!$E:$E,$E483,RawData!$F:$F,"CH"&amp;$D483,RawData!$AF:$AF,$F483))</f>
        <v>61.37</v>
      </c>
      <c r="I483">
        <f>IF(COUNTIFS(RawData!$E:$E,$E483,RawData!$F:$F,"CH"&amp;$D483,RawData!$AF:$AF,$F483)=0,"",SUMIFS(RawData!$Z:$Z,RawData!$E:$E,$E483,RawData!$F:$F,"CH"&amp;$D483,RawData!$AF:$AF,$F483))</f>
        <v>10.02</v>
      </c>
      <c r="J483">
        <f>IF(COUNTIFS(RawData!$E:$E,$E483,RawData!$F:$F,"CH"&amp;$D483,RawData!$AF:$AF,$F483)=0,"",SUMIFS(RawData!$AA:$AA,RawData!$E:$E,$E483,RawData!$F:$F,"CH"&amp;$D483,RawData!$AF:$AF,$F483))</f>
        <v>6.65</v>
      </c>
      <c r="K483">
        <f t="shared" si="31"/>
        <v>1.999999999998181E-2</v>
      </c>
    </row>
    <row r="484" spans="1:11" x14ac:dyDescent="0.3">
      <c r="A484" t="s">
        <v>63</v>
      </c>
      <c r="B484" t="str">
        <f>RawData!A484</f>
        <v>48226H40040</v>
      </c>
      <c r="C484" t="str">
        <f>IF(RawData!$B$2="","",RawData!$B$2)</f>
        <v>A2026100620533560886</v>
      </c>
      <c r="D484">
        <f t="shared" si="28"/>
        <v>2</v>
      </c>
      <c r="E484">
        <f t="shared" si="29"/>
        <v>10</v>
      </c>
      <c r="F484" s="2">
        <f t="shared" si="30"/>
        <v>190</v>
      </c>
      <c r="G484">
        <f>IF(COUNTIFS(RawData!$E:$E,$E484,RawData!$F:$F,"CH"&amp;$D484,RawData!$AF:$AF,$F484)=0,"",SUMIFS(RawData!$P:$P,RawData!$E:$E,$E484,RawData!$F:$F,"CH"&amp;$D484,RawData!$AF:$AF,$F484))</f>
        <v>1288.8399999999999</v>
      </c>
      <c r="H484">
        <f>IF(COUNTIFS(RawData!$E:$E,$E484,RawData!$F:$F,"CH"&amp;$D484,RawData!$AF:$AF,$F484)=0,"",SUMIFS(RawData!$T:$T,RawData!$E:$E,$E484,RawData!$F:$F,"CH"&amp;$D484,RawData!$AF:$AF,$F484))</f>
        <v>61.39</v>
      </c>
      <c r="I484">
        <f>IF(COUNTIFS(RawData!$E:$E,$E484,RawData!$F:$F,"CH"&amp;$D484,RawData!$AF:$AF,$F484)=0,"",SUMIFS(RawData!$Z:$Z,RawData!$E:$E,$E484,RawData!$F:$F,"CH"&amp;$D484,RawData!$AF:$AF,$F484))</f>
        <v>10.02</v>
      </c>
      <c r="J484">
        <f>IF(COUNTIFS(RawData!$E:$E,$E484,RawData!$F:$F,"CH"&amp;$D484,RawData!$AF:$AF,$F484)=0,"",SUMIFS(RawData!$AA:$AA,RawData!$E:$E,$E484,RawData!$F:$F,"CH"&amp;$D484,RawData!$AF:$AF,$F484))</f>
        <v>6.7</v>
      </c>
      <c r="K484">
        <f t="shared" si="31"/>
        <v>1.999999999998181E-2</v>
      </c>
    </row>
    <row r="485" spans="1:11" x14ac:dyDescent="0.3">
      <c r="A485" t="s">
        <v>63</v>
      </c>
      <c r="B485" t="str">
        <f>RawData!A485</f>
        <v>48226H40040</v>
      </c>
      <c r="C485" t="str">
        <f>IF(RawData!$B$2="","",RawData!$B$2)</f>
        <v>A2026100620533560886</v>
      </c>
      <c r="D485">
        <f t="shared" si="28"/>
        <v>2</v>
      </c>
      <c r="E485">
        <f t="shared" si="29"/>
        <v>10</v>
      </c>
      <c r="F485" s="2">
        <f t="shared" si="30"/>
        <v>200</v>
      </c>
      <c r="G485">
        <f>IF(COUNTIFS(RawData!$E:$E,$E485,RawData!$F:$F,"CH"&amp;$D485,RawData!$AF:$AF,$F485)=0,"",SUMIFS(RawData!$P:$P,RawData!$E:$E,$E485,RawData!$F:$F,"CH"&amp;$D485,RawData!$AF:$AF,$F485))</f>
        <v>1288.8800000000001</v>
      </c>
      <c r="H485">
        <f>IF(COUNTIFS(RawData!$E:$E,$E485,RawData!$F:$F,"CH"&amp;$D485,RawData!$AF:$AF,$F485)=0,"",SUMIFS(RawData!$T:$T,RawData!$E:$E,$E485,RawData!$F:$F,"CH"&amp;$D485,RawData!$AF:$AF,$F485))</f>
        <v>61.63</v>
      </c>
      <c r="I485">
        <f>IF(COUNTIFS(RawData!$E:$E,$E485,RawData!$F:$F,"CH"&amp;$D485,RawData!$AF:$AF,$F485)=0,"",SUMIFS(RawData!$Z:$Z,RawData!$E:$E,$E485,RawData!$F:$F,"CH"&amp;$D485,RawData!$AF:$AF,$F485))</f>
        <v>10.01</v>
      </c>
      <c r="J485">
        <f>IF(COUNTIFS(RawData!$E:$E,$E485,RawData!$F:$F,"CH"&amp;$D485,RawData!$AF:$AF,$F485)=0,"",SUMIFS(RawData!$AA:$AA,RawData!$E:$E,$E485,RawData!$F:$F,"CH"&amp;$D485,RawData!$AF:$AF,$F485))</f>
        <v>6.75</v>
      </c>
      <c r="K485">
        <f t="shared" si="31"/>
        <v>4.0000000000190994E-2</v>
      </c>
    </row>
    <row r="486" spans="1:11" x14ac:dyDescent="0.3">
      <c r="A486" t="s">
        <v>63</v>
      </c>
      <c r="B486" t="str">
        <f>RawData!A486</f>
        <v>48226H40040</v>
      </c>
      <c r="C486" t="str">
        <f>IF(RawData!$B$2="","",RawData!$B$2)</f>
        <v>A2026100620533560886</v>
      </c>
      <c r="D486">
        <f t="shared" si="28"/>
        <v>2</v>
      </c>
      <c r="E486">
        <f t="shared" si="29"/>
        <v>10</v>
      </c>
      <c r="F486" s="2">
        <f t="shared" si="30"/>
        <v>210</v>
      </c>
      <c r="G486">
        <f>IF(COUNTIFS(RawData!$E:$E,$E486,RawData!$F:$F,"CH"&amp;$D486,RawData!$AF:$AF,$F486)=0,"",SUMIFS(RawData!$P:$P,RawData!$E:$E,$E486,RawData!$F:$F,"CH"&amp;$D486,RawData!$AF:$AF,$F486))</f>
        <v>1288.8800000000001</v>
      </c>
      <c r="H486">
        <f>IF(COUNTIFS(RawData!$E:$E,$E486,RawData!$F:$F,"CH"&amp;$D486,RawData!$AF:$AF,$F486)=0,"",SUMIFS(RawData!$T:$T,RawData!$E:$E,$E486,RawData!$F:$F,"CH"&amp;$D486,RawData!$AF:$AF,$F486))</f>
        <v>61.76</v>
      </c>
      <c r="I486">
        <f>IF(COUNTIFS(RawData!$E:$E,$E486,RawData!$F:$F,"CH"&amp;$D486,RawData!$AF:$AF,$F486)=0,"",SUMIFS(RawData!$Z:$Z,RawData!$E:$E,$E486,RawData!$F:$F,"CH"&amp;$D486,RawData!$AF:$AF,$F486))</f>
        <v>10.01</v>
      </c>
      <c r="J486">
        <f>IF(COUNTIFS(RawData!$E:$E,$E486,RawData!$F:$F,"CH"&amp;$D486,RawData!$AF:$AF,$F486)=0,"",SUMIFS(RawData!$AA:$AA,RawData!$E:$E,$E486,RawData!$F:$F,"CH"&amp;$D486,RawData!$AF:$AF,$F486))</f>
        <v>6.82</v>
      </c>
      <c r="K486">
        <f t="shared" si="31"/>
        <v>0</v>
      </c>
    </row>
    <row r="487" spans="1:11" x14ac:dyDescent="0.3">
      <c r="A487" t="s">
        <v>63</v>
      </c>
      <c r="B487" t="str">
        <f>RawData!A487</f>
        <v>48226H40040</v>
      </c>
      <c r="C487" t="str">
        <f>IF(RawData!$B$2="","",RawData!$B$2)</f>
        <v>A2026100620533560886</v>
      </c>
      <c r="D487">
        <f t="shared" si="28"/>
        <v>2</v>
      </c>
      <c r="E487">
        <f t="shared" si="29"/>
        <v>10</v>
      </c>
      <c r="F487" s="2">
        <f t="shared" si="30"/>
        <v>220</v>
      </c>
      <c r="G487">
        <f>IF(COUNTIFS(RawData!$E:$E,$E487,RawData!$F:$F,"CH"&amp;$D487,RawData!$AF:$AF,$F487)=0,"",SUMIFS(RawData!$P:$P,RawData!$E:$E,$E487,RawData!$F:$F,"CH"&amp;$D487,RawData!$AF:$AF,$F487))</f>
        <v>1288.92</v>
      </c>
      <c r="H487">
        <f>IF(COUNTIFS(RawData!$E:$E,$E487,RawData!$F:$F,"CH"&amp;$D487,RawData!$AF:$AF,$F487)=0,"",SUMIFS(RawData!$T:$T,RawData!$E:$E,$E487,RawData!$F:$F,"CH"&amp;$D487,RawData!$AF:$AF,$F487))</f>
        <v>61.83</v>
      </c>
      <c r="I487">
        <f>IF(COUNTIFS(RawData!$E:$E,$E487,RawData!$F:$F,"CH"&amp;$D487,RawData!$AF:$AF,$F487)=0,"",SUMIFS(RawData!$Z:$Z,RawData!$E:$E,$E487,RawData!$F:$F,"CH"&amp;$D487,RawData!$AF:$AF,$F487))</f>
        <v>10.01</v>
      </c>
      <c r="J487">
        <f>IF(COUNTIFS(RawData!$E:$E,$E487,RawData!$F:$F,"CH"&amp;$D487,RawData!$AF:$AF,$F487)=0,"",SUMIFS(RawData!$AA:$AA,RawData!$E:$E,$E487,RawData!$F:$F,"CH"&amp;$D487,RawData!$AF:$AF,$F487))</f>
        <v>6.87</v>
      </c>
      <c r="K487">
        <f t="shared" si="31"/>
        <v>3.999999999996362E-2</v>
      </c>
    </row>
    <row r="488" spans="1:11" x14ac:dyDescent="0.3">
      <c r="A488" t="s">
        <v>63</v>
      </c>
      <c r="B488" t="str">
        <f>RawData!A488</f>
        <v>48226H40040</v>
      </c>
      <c r="C488" t="str">
        <f>IF(RawData!$B$2="","",RawData!$B$2)</f>
        <v>A2026100620533560886</v>
      </c>
      <c r="D488">
        <f t="shared" si="28"/>
        <v>2</v>
      </c>
      <c r="E488">
        <f t="shared" si="29"/>
        <v>10</v>
      </c>
      <c r="F488" s="2">
        <f t="shared" si="30"/>
        <v>230</v>
      </c>
      <c r="G488">
        <f>IF(COUNTIFS(RawData!$E:$E,$E488,RawData!$F:$F,"CH"&amp;$D488,RawData!$AF:$AF,$F488)=0,"",SUMIFS(RawData!$P:$P,RawData!$E:$E,$E488,RawData!$F:$F,"CH"&amp;$D488,RawData!$AF:$AF,$F488))</f>
        <v>1288.94</v>
      </c>
      <c r="H488">
        <f>IF(COUNTIFS(RawData!$E:$E,$E488,RawData!$F:$F,"CH"&amp;$D488,RawData!$AF:$AF,$F488)=0,"",SUMIFS(RawData!$T:$T,RawData!$E:$E,$E488,RawData!$F:$F,"CH"&amp;$D488,RawData!$AF:$AF,$F488))</f>
        <v>61.95</v>
      </c>
      <c r="I488">
        <f>IF(COUNTIFS(RawData!$E:$E,$E488,RawData!$F:$F,"CH"&amp;$D488,RawData!$AF:$AF,$F488)=0,"",SUMIFS(RawData!$Z:$Z,RawData!$E:$E,$E488,RawData!$F:$F,"CH"&amp;$D488,RawData!$AF:$AF,$F488))</f>
        <v>9.99</v>
      </c>
      <c r="J488">
        <f>IF(COUNTIFS(RawData!$E:$E,$E488,RawData!$F:$F,"CH"&amp;$D488,RawData!$AF:$AF,$F488)=0,"",SUMIFS(RawData!$AA:$AA,RawData!$E:$E,$E488,RawData!$F:$F,"CH"&amp;$D488,RawData!$AF:$AF,$F488))</f>
        <v>6.89</v>
      </c>
      <c r="K488">
        <f t="shared" si="31"/>
        <v>1.999999999998181E-2</v>
      </c>
    </row>
    <row r="489" spans="1:11" x14ac:dyDescent="0.3">
      <c r="A489" t="s">
        <v>63</v>
      </c>
      <c r="B489" t="str">
        <f>RawData!A489</f>
        <v>48226H40040</v>
      </c>
      <c r="C489" t="str">
        <f>IF(RawData!$B$2="","",RawData!$B$2)</f>
        <v>A2026100620533560886</v>
      </c>
      <c r="D489">
        <f t="shared" si="28"/>
        <v>2</v>
      </c>
      <c r="E489">
        <f t="shared" si="29"/>
        <v>10</v>
      </c>
      <c r="F489" s="2">
        <f t="shared" si="30"/>
        <v>240</v>
      </c>
      <c r="G489">
        <f>IF(COUNTIFS(RawData!$E:$E,$E489,RawData!$F:$F,"CH"&amp;$D489,RawData!$AF:$AF,$F489)=0,"",SUMIFS(RawData!$P:$P,RawData!$E:$E,$E489,RawData!$F:$F,"CH"&amp;$D489,RawData!$AF:$AF,$F489))</f>
        <v>1288.98</v>
      </c>
      <c r="H489">
        <f>IF(COUNTIFS(RawData!$E:$E,$E489,RawData!$F:$F,"CH"&amp;$D489,RawData!$AF:$AF,$F489)=0,"",SUMIFS(RawData!$T:$T,RawData!$E:$E,$E489,RawData!$F:$F,"CH"&amp;$D489,RawData!$AF:$AF,$F489))</f>
        <v>61.85</v>
      </c>
      <c r="I489">
        <f>IF(COUNTIFS(RawData!$E:$E,$E489,RawData!$F:$F,"CH"&amp;$D489,RawData!$AF:$AF,$F489)=0,"",SUMIFS(RawData!$Z:$Z,RawData!$E:$E,$E489,RawData!$F:$F,"CH"&amp;$D489,RawData!$AF:$AF,$F489))</f>
        <v>9.98</v>
      </c>
      <c r="J489">
        <f>IF(COUNTIFS(RawData!$E:$E,$E489,RawData!$F:$F,"CH"&amp;$D489,RawData!$AF:$AF,$F489)=0,"",SUMIFS(RawData!$AA:$AA,RawData!$E:$E,$E489,RawData!$F:$F,"CH"&amp;$D489,RawData!$AF:$AF,$F489))</f>
        <v>6.94</v>
      </c>
      <c r="K489">
        <f t="shared" si="31"/>
        <v>3.999999999996362E-2</v>
      </c>
    </row>
    <row r="490" spans="1:11" x14ac:dyDescent="0.3">
      <c r="A490" t="s">
        <v>63</v>
      </c>
      <c r="B490" t="str">
        <f>RawData!A490</f>
        <v>48226H40040</v>
      </c>
      <c r="C490" t="str">
        <f>IF(RawData!$B$2="","",RawData!$B$2)</f>
        <v>A2026100620533560886</v>
      </c>
      <c r="D490">
        <f t="shared" si="28"/>
        <v>2</v>
      </c>
      <c r="E490">
        <f t="shared" si="29"/>
        <v>10</v>
      </c>
      <c r="F490" s="2">
        <f t="shared" si="30"/>
        <v>250</v>
      </c>
      <c r="G490">
        <f>IF(COUNTIFS(RawData!$E:$E,$E490,RawData!$F:$F,"CH"&amp;$D490,RawData!$AF:$AF,$F490)=0,"",SUMIFS(RawData!$P:$P,RawData!$E:$E,$E490,RawData!$F:$F,"CH"&amp;$D490,RawData!$AF:$AF,$F490))</f>
        <v>1289</v>
      </c>
      <c r="H490">
        <f>IF(COUNTIFS(RawData!$E:$E,$E490,RawData!$F:$F,"CH"&amp;$D490,RawData!$AF:$AF,$F490)=0,"",SUMIFS(RawData!$T:$T,RawData!$E:$E,$E490,RawData!$F:$F,"CH"&amp;$D490,RawData!$AF:$AF,$F490))</f>
        <v>61.85</v>
      </c>
      <c r="I490">
        <f>IF(COUNTIFS(RawData!$E:$E,$E490,RawData!$F:$F,"CH"&amp;$D490,RawData!$AF:$AF,$F490)=0,"",SUMIFS(RawData!$Z:$Z,RawData!$E:$E,$E490,RawData!$F:$F,"CH"&amp;$D490,RawData!$AF:$AF,$F490))</f>
        <v>9.99</v>
      </c>
      <c r="J490">
        <f>IF(COUNTIFS(RawData!$E:$E,$E490,RawData!$F:$F,"CH"&amp;$D490,RawData!$AF:$AF,$F490)=0,"",SUMIFS(RawData!$AA:$AA,RawData!$E:$E,$E490,RawData!$F:$F,"CH"&amp;$D490,RawData!$AF:$AF,$F490))</f>
        <v>7.02</v>
      </c>
      <c r="K490">
        <f t="shared" si="31"/>
        <v>1.999999999998181E-2</v>
      </c>
    </row>
    <row r="491" spans="1:11" x14ac:dyDescent="0.3">
      <c r="A491" t="s">
        <v>63</v>
      </c>
      <c r="B491" t="str">
        <f>RawData!A491</f>
        <v>48226H40040</v>
      </c>
      <c r="C491" t="str">
        <f>IF(RawData!$B$2="","",RawData!$B$2)</f>
        <v>A2026100620533560886</v>
      </c>
      <c r="D491">
        <f t="shared" si="28"/>
        <v>2</v>
      </c>
      <c r="E491">
        <f t="shared" si="29"/>
        <v>10</v>
      </c>
      <c r="F491" s="2">
        <f t="shared" si="30"/>
        <v>260</v>
      </c>
      <c r="G491">
        <f>IF(COUNTIFS(RawData!$E:$E,$E491,RawData!$F:$F,"CH"&amp;$D491,RawData!$AF:$AF,$F491)=0,"",SUMIFS(RawData!$P:$P,RawData!$E:$E,$E491,RawData!$F:$F,"CH"&amp;$D491,RawData!$AF:$AF,$F491))</f>
        <v>1289.02</v>
      </c>
      <c r="H491">
        <f>IF(COUNTIFS(RawData!$E:$E,$E491,RawData!$F:$F,"CH"&amp;$D491,RawData!$AF:$AF,$F491)=0,"",SUMIFS(RawData!$T:$T,RawData!$E:$E,$E491,RawData!$F:$F,"CH"&amp;$D491,RawData!$AF:$AF,$F491))</f>
        <v>62.1</v>
      </c>
      <c r="I491">
        <f>IF(COUNTIFS(RawData!$E:$E,$E491,RawData!$F:$F,"CH"&amp;$D491,RawData!$AF:$AF,$F491)=0,"",SUMIFS(RawData!$Z:$Z,RawData!$E:$E,$E491,RawData!$F:$F,"CH"&amp;$D491,RawData!$AF:$AF,$F491))</f>
        <v>10</v>
      </c>
      <c r="J491">
        <f>IF(COUNTIFS(RawData!$E:$E,$E491,RawData!$F:$F,"CH"&amp;$D491,RawData!$AF:$AF,$F491)=0,"",SUMIFS(RawData!$AA:$AA,RawData!$E:$E,$E491,RawData!$F:$F,"CH"&amp;$D491,RawData!$AF:$AF,$F491))</f>
        <v>7.06</v>
      </c>
      <c r="K491">
        <f t="shared" si="31"/>
        <v>1.999999999998181E-2</v>
      </c>
    </row>
    <row r="492" spans="1:11" x14ac:dyDescent="0.3">
      <c r="A492" t="s">
        <v>63</v>
      </c>
      <c r="B492" t="str">
        <f>RawData!A492</f>
        <v>48226H40040</v>
      </c>
      <c r="C492" t="str">
        <f>IF(RawData!$B$2="","",RawData!$B$2)</f>
        <v>A2026100620533560886</v>
      </c>
      <c r="D492">
        <f t="shared" si="28"/>
        <v>2</v>
      </c>
      <c r="E492">
        <f t="shared" si="29"/>
        <v>10</v>
      </c>
      <c r="F492" s="2">
        <f t="shared" si="30"/>
        <v>270</v>
      </c>
      <c r="G492">
        <f>IF(COUNTIFS(RawData!$E:$E,$E492,RawData!$F:$F,"CH"&amp;$D492,RawData!$AF:$AF,$F492)=0,"",SUMIFS(RawData!$P:$P,RawData!$E:$E,$E492,RawData!$F:$F,"CH"&amp;$D492,RawData!$AF:$AF,$F492))</f>
        <v>1289.04</v>
      </c>
      <c r="H492">
        <f>IF(COUNTIFS(RawData!$E:$E,$E492,RawData!$F:$F,"CH"&amp;$D492,RawData!$AF:$AF,$F492)=0,"",SUMIFS(RawData!$T:$T,RawData!$E:$E,$E492,RawData!$F:$F,"CH"&amp;$D492,RawData!$AF:$AF,$F492))</f>
        <v>62.05</v>
      </c>
      <c r="I492">
        <f>IF(COUNTIFS(RawData!$E:$E,$E492,RawData!$F:$F,"CH"&amp;$D492,RawData!$AF:$AF,$F492)=0,"",SUMIFS(RawData!$Z:$Z,RawData!$E:$E,$E492,RawData!$F:$F,"CH"&amp;$D492,RawData!$AF:$AF,$F492))</f>
        <v>9.98</v>
      </c>
      <c r="J492">
        <f>IF(COUNTIFS(RawData!$E:$E,$E492,RawData!$F:$F,"CH"&amp;$D492,RawData!$AF:$AF,$F492)=0,"",SUMIFS(RawData!$AA:$AA,RawData!$E:$E,$E492,RawData!$F:$F,"CH"&amp;$D492,RawData!$AF:$AF,$F492))</f>
        <v>7.11</v>
      </c>
      <c r="K492">
        <f t="shared" si="31"/>
        <v>1.999999999998181E-2</v>
      </c>
    </row>
    <row r="493" spans="1:11" x14ac:dyDescent="0.3">
      <c r="A493" t="s">
        <v>63</v>
      </c>
      <c r="B493" t="str">
        <f>RawData!A493</f>
        <v>48226H40040</v>
      </c>
      <c r="C493" t="str">
        <f>IF(RawData!$B$2="","",RawData!$B$2)</f>
        <v>A2026100620533560886</v>
      </c>
      <c r="D493">
        <f t="shared" si="28"/>
        <v>2</v>
      </c>
      <c r="E493">
        <f t="shared" si="29"/>
        <v>10</v>
      </c>
      <c r="F493" s="2">
        <f t="shared" si="30"/>
        <v>280</v>
      </c>
      <c r="G493">
        <f>IF(COUNTIFS(RawData!$E:$E,$E493,RawData!$F:$F,"CH"&amp;$D493,RawData!$AF:$AF,$F493)=0,"",SUMIFS(RawData!$P:$P,RawData!$E:$E,$E493,RawData!$F:$F,"CH"&amp;$D493,RawData!$AF:$AF,$F493))</f>
        <v>1289.08</v>
      </c>
      <c r="H493">
        <f>IF(COUNTIFS(RawData!$E:$E,$E493,RawData!$F:$F,"CH"&amp;$D493,RawData!$AF:$AF,$F493)=0,"",SUMIFS(RawData!$T:$T,RawData!$E:$E,$E493,RawData!$F:$F,"CH"&amp;$D493,RawData!$AF:$AF,$F493))</f>
        <v>62.13</v>
      </c>
      <c r="I493">
        <f>IF(COUNTIFS(RawData!$E:$E,$E493,RawData!$F:$F,"CH"&amp;$D493,RawData!$AF:$AF,$F493)=0,"",SUMIFS(RawData!$Z:$Z,RawData!$E:$E,$E493,RawData!$F:$F,"CH"&amp;$D493,RawData!$AF:$AF,$F493))</f>
        <v>10</v>
      </c>
      <c r="J493">
        <f>IF(COUNTIFS(RawData!$E:$E,$E493,RawData!$F:$F,"CH"&amp;$D493,RawData!$AF:$AF,$F493)=0,"",SUMIFS(RawData!$AA:$AA,RawData!$E:$E,$E493,RawData!$F:$F,"CH"&amp;$D493,RawData!$AF:$AF,$F493))</f>
        <v>7.16</v>
      </c>
      <c r="K493">
        <f t="shared" si="31"/>
        <v>3.999999999996362E-2</v>
      </c>
    </row>
    <row r="494" spans="1:11" x14ac:dyDescent="0.3">
      <c r="A494" t="s">
        <v>63</v>
      </c>
      <c r="B494" t="str">
        <f>RawData!A494</f>
        <v>48226H40040</v>
      </c>
      <c r="C494" t="str">
        <f>IF(RawData!$B$2="","",RawData!$B$2)</f>
        <v>A2026100620533560886</v>
      </c>
      <c r="D494">
        <f t="shared" si="28"/>
        <v>2</v>
      </c>
      <c r="E494">
        <f t="shared" si="29"/>
        <v>10</v>
      </c>
      <c r="F494" s="2">
        <f t="shared" si="30"/>
        <v>290</v>
      </c>
      <c r="G494">
        <f>IF(COUNTIFS(RawData!$E:$E,$E494,RawData!$F:$F,"CH"&amp;$D494,RawData!$AF:$AF,$F494)=0,"",SUMIFS(RawData!$P:$P,RawData!$E:$E,$E494,RawData!$F:$F,"CH"&amp;$D494,RawData!$AF:$AF,$F494))</f>
        <v>1289.0999999999999</v>
      </c>
      <c r="H494">
        <f>IF(COUNTIFS(RawData!$E:$E,$E494,RawData!$F:$F,"CH"&amp;$D494,RawData!$AF:$AF,$F494)=0,"",SUMIFS(RawData!$T:$T,RawData!$E:$E,$E494,RawData!$F:$F,"CH"&amp;$D494,RawData!$AF:$AF,$F494))</f>
        <v>62.23</v>
      </c>
      <c r="I494">
        <f>IF(COUNTIFS(RawData!$E:$E,$E494,RawData!$F:$F,"CH"&amp;$D494,RawData!$AF:$AF,$F494)=0,"",SUMIFS(RawData!$Z:$Z,RawData!$E:$E,$E494,RawData!$F:$F,"CH"&amp;$D494,RawData!$AF:$AF,$F494))</f>
        <v>9.99</v>
      </c>
      <c r="J494">
        <f>IF(COUNTIFS(RawData!$E:$E,$E494,RawData!$F:$F,"CH"&amp;$D494,RawData!$AF:$AF,$F494)=0,"",SUMIFS(RawData!$AA:$AA,RawData!$E:$E,$E494,RawData!$F:$F,"CH"&amp;$D494,RawData!$AF:$AF,$F494))</f>
        <v>7.21</v>
      </c>
      <c r="K494">
        <f t="shared" si="31"/>
        <v>1.999999999998181E-2</v>
      </c>
    </row>
    <row r="495" spans="1:11" x14ac:dyDescent="0.3">
      <c r="A495" t="s">
        <v>63</v>
      </c>
      <c r="B495" t="str">
        <f>RawData!A495</f>
        <v>48226H40040</v>
      </c>
      <c r="C495" t="str">
        <f>IF(RawData!$B$2="","",RawData!$B$2)</f>
        <v>A2026100620533560886</v>
      </c>
      <c r="D495">
        <f t="shared" si="28"/>
        <v>2</v>
      </c>
      <c r="E495">
        <f t="shared" si="29"/>
        <v>10</v>
      </c>
      <c r="F495" s="2">
        <f t="shared" si="30"/>
        <v>300</v>
      </c>
      <c r="G495">
        <f>IF(COUNTIFS(RawData!$E:$E,$E495,RawData!$F:$F,"CH"&amp;$D495,RawData!$AF:$AF,$F495)=0,"",SUMIFS(RawData!$P:$P,RawData!$E:$E,$E495,RawData!$F:$F,"CH"&amp;$D495,RawData!$AF:$AF,$F495))</f>
        <v>1289.1400000000001</v>
      </c>
      <c r="H495">
        <f>IF(COUNTIFS(RawData!$E:$E,$E495,RawData!$F:$F,"CH"&amp;$D495,RawData!$AF:$AF,$F495)=0,"",SUMIFS(RawData!$T:$T,RawData!$E:$E,$E495,RawData!$F:$F,"CH"&amp;$D495,RawData!$AF:$AF,$F495))</f>
        <v>62.37</v>
      </c>
      <c r="I495">
        <f>IF(COUNTIFS(RawData!$E:$E,$E495,RawData!$F:$F,"CH"&amp;$D495,RawData!$AF:$AF,$F495)=0,"",SUMIFS(RawData!$Z:$Z,RawData!$E:$E,$E495,RawData!$F:$F,"CH"&amp;$D495,RawData!$AF:$AF,$F495))</f>
        <v>10</v>
      </c>
      <c r="J495">
        <f>IF(COUNTIFS(RawData!$E:$E,$E495,RawData!$F:$F,"CH"&amp;$D495,RawData!$AF:$AF,$F495)=0,"",SUMIFS(RawData!$AA:$AA,RawData!$E:$E,$E495,RawData!$F:$F,"CH"&amp;$D495,RawData!$AF:$AF,$F495))</f>
        <v>7.28</v>
      </c>
      <c r="K495">
        <f t="shared" si="31"/>
        <v>4.0000000000190994E-2</v>
      </c>
    </row>
    <row r="496" spans="1:11" x14ac:dyDescent="0.3">
      <c r="A496" t="s">
        <v>63</v>
      </c>
      <c r="B496" t="str">
        <f>RawData!A496</f>
        <v>48226H40040</v>
      </c>
      <c r="C496" t="str">
        <f>IF(RawData!$B$2="","",RawData!$B$2)</f>
        <v>A2026100620533560886</v>
      </c>
      <c r="D496">
        <f t="shared" si="28"/>
        <v>2</v>
      </c>
      <c r="E496">
        <f t="shared" si="29"/>
        <v>10</v>
      </c>
      <c r="F496" s="2">
        <f t="shared" si="30"/>
        <v>310</v>
      </c>
      <c r="G496">
        <f>IF(COUNTIFS(RawData!$E:$E,$E496,RawData!$F:$F,"CH"&amp;$D496,RawData!$AF:$AF,$F496)=0,"",SUMIFS(RawData!$P:$P,RawData!$E:$E,$E496,RawData!$F:$F,"CH"&amp;$D496,RawData!$AF:$AF,$F496))</f>
        <v>1289.1600000000001</v>
      </c>
      <c r="H496">
        <f>IF(COUNTIFS(RawData!$E:$E,$E496,RawData!$F:$F,"CH"&amp;$D496,RawData!$AF:$AF,$F496)=0,"",SUMIFS(RawData!$T:$T,RawData!$E:$E,$E496,RawData!$F:$F,"CH"&amp;$D496,RawData!$AF:$AF,$F496))</f>
        <v>62.22</v>
      </c>
      <c r="I496">
        <f>IF(COUNTIFS(RawData!$E:$E,$E496,RawData!$F:$F,"CH"&amp;$D496,RawData!$AF:$AF,$F496)=0,"",SUMIFS(RawData!$Z:$Z,RawData!$E:$E,$E496,RawData!$F:$F,"CH"&amp;$D496,RawData!$AF:$AF,$F496))</f>
        <v>10</v>
      </c>
      <c r="J496">
        <f>IF(COUNTIFS(RawData!$E:$E,$E496,RawData!$F:$F,"CH"&amp;$D496,RawData!$AF:$AF,$F496)=0,"",SUMIFS(RawData!$AA:$AA,RawData!$E:$E,$E496,RawData!$F:$F,"CH"&amp;$D496,RawData!$AF:$AF,$F496))</f>
        <v>7.33</v>
      </c>
      <c r="K496">
        <f t="shared" si="31"/>
        <v>1.999999999998181E-2</v>
      </c>
    </row>
    <row r="497" spans="1:11" x14ac:dyDescent="0.3">
      <c r="A497" t="s">
        <v>63</v>
      </c>
      <c r="B497" t="str">
        <f>RawData!A497</f>
        <v>48226H40040</v>
      </c>
      <c r="C497" t="str">
        <f>IF(RawData!$B$2="","",RawData!$B$2)</f>
        <v>A2026100620533560886</v>
      </c>
      <c r="D497">
        <f t="shared" si="28"/>
        <v>2</v>
      </c>
      <c r="E497">
        <f t="shared" si="29"/>
        <v>10</v>
      </c>
      <c r="F497" s="2">
        <f t="shared" si="30"/>
        <v>320</v>
      </c>
      <c r="G497">
        <f>IF(COUNTIFS(RawData!$E:$E,$E497,RawData!$F:$F,"CH"&amp;$D497,RawData!$AF:$AF,$F497)=0,"",SUMIFS(RawData!$P:$P,RawData!$E:$E,$E497,RawData!$F:$F,"CH"&amp;$D497,RawData!$AF:$AF,$F497))</f>
        <v>1289.2</v>
      </c>
      <c r="H497">
        <f>IF(COUNTIFS(RawData!$E:$E,$E497,RawData!$F:$F,"CH"&amp;$D497,RawData!$AF:$AF,$F497)=0,"",SUMIFS(RawData!$T:$T,RawData!$E:$E,$E497,RawData!$F:$F,"CH"&amp;$D497,RawData!$AF:$AF,$F497))</f>
        <v>62.21</v>
      </c>
      <c r="I497">
        <f>IF(COUNTIFS(RawData!$E:$E,$E497,RawData!$F:$F,"CH"&amp;$D497,RawData!$AF:$AF,$F497)=0,"",SUMIFS(RawData!$Z:$Z,RawData!$E:$E,$E497,RawData!$F:$F,"CH"&amp;$D497,RawData!$AF:$AF,$F497))</f>
        <v>10</v>
      </c>
      <c r="J497">
        <f>IF(COUNTIFS(RawData!$E:$E,$E497,RawData!$F:$F,"CH"&amp;$D497,RawData!$AF:$AF,$F497)=0,"",SUMIFS(RawData!$AA:$AA,RawData!$E:$E,$E497,RawData!$F:$F,"CH"&amp;$D497,RawData!$AF:$AF,$F497))</f>
        <v>7.4</v>
      </c>
      <c r="K497">
        <f t="shared" si="31"/>
        <v>3.999999999996362E-2</v>
      </c>
    </row>
    <row r="498" spans="1:11" x14ac:dyDescent="0.3">
      <c r="A498" t="s">
        <v>63</v>
      </c>
      <c r="B498" t="str">
        <f>RawData!A498</f>
        <v>48226H40040</v>
      </c>
      <c r="C498" t="str">
        <f>IF(RawData!$B$2="","",RawData!$B$2)</f>
        <v>A2026100620533560886</v>
      </c>
      <c r="D498">
        <f t="shared" si="28"/>
        <v>2</v>
      </c>
      <c r="E498">
        <f t="shared" si="29"/>
        <v>10</v>
      </c>
      <c r="F498" s="2">
        <f t="shared" si="30"/>
        <v>330</v>
      </c>
      <c r="G498">
        <f>IF(COUNTIFS(RawData!$E:$E,$E498,RawData!$F:$F,"CH"&amp;$D498,RawData!$AF:$AF,$F498)=0,"",SUMIFS(RawData!$P:$P,RawData!$E:$E,$E498,RawData!$F:$F,"CH"&amp;$D498,RawData!$AF:$AF,$F498))</f>
        <v>1289.24</v>
      </c>
      <c r="H498">
        <f>IF(COUNTIFS(RawData!$E:$E,$E498,RawData!$F:$F,"CH"&amp;$D498,RawData!$AF:$AF,$F498)=0,"",SUMIFS(RawData!$T:$T,RawData!$E:$E,$E498,RawData!$F:$F,"CH"&amp;$D498,RawData!$AF:$AF,$F498))</f>
        <v>62.44</v>
      </c>
      <c r="I498">
        <f>IF(COUNTIFS(RawData!$E:$E,$E498,RawData!$F:$F,"CH"&amp;$D498,RawData!$AF:$AF,$F498)=0,"",SUMIFS(RawData!$Z:$Z,RawData!$E:$E,$E498,RawData!$F:$F,"CH"&amp;$D498,RawData!$AF:$AF,$F498))</f>
        <v>10.01</v>
      </c>
      <c r="J498">
        <f>IF(COUNTIFS(RawData!$E:$E,$E498,RawData!$F:$F,"CH"&amp;$D498,RawData!$AF:$AF,$F498)=0,"",SUMIFS(RawData!$AA:$AA,RawData!$E:$E,$E498,RawData!$F:$F,"CH"&amp;$D498,RawData!$AF:$AF,$F498))</f>
        <v>7.45</v>
      </c>
      <c r="K498">
        <f t="shared" si="31"/>
        <v>3.999999999996362E-2</v>
      </c>
    </row>
    <row r="499" spans="1:11" x14ac:dyDescent="0.3">
      <c r="A499" t="s">
        <v>63</v>
      </c>
      <c r="B499" t="str">
        <f>RawData!A499</f>
        <v>48226H40040</v>
      </c>
      <c r="C499" t="str">
        <f>IF(RawData!$B$2="","",RawData!$B$2)</f>
        <v>A2026100620533560886</v>
      </c>
      <c r="D499">
        <f t="shared" si="28"/>
        <v>2</v>
      </c>
      <c r="E499">
        <f t="shared" si="29"/>
        <v>10</v>
      </c>
      <c r="F499" s="2">
        <f t="shared" si="30"/>
        <v>340</v>
      </c>
      <c r="G499">
        <f>IF(COUNTIFS(RawData!$E:$E,$E499,RawData!$F:$F,"CH"&amp;$D499,RawData!$AF:$AF,$F499)=0,"",SUMIFS(RawData!$P:$P,RawData!$E:$E,$E499,RawData!$F:$F,"CH"&amp;$D499,RawData!$AF:$AF,$F499))</f>
        <v>1289.28</v>
      </c>
      <c r="H499">
        <f>IF(COUNTIFS(RawData!$E:$E,$E499,RawData!$F:$F,"CH"&amp;$D499,RawData!$AF:$AF,$F499)=0,"",SUMIFS(RawData!$T:$T,RawData!$E:$E,$E499,RawData!$F:$F,"CH"&amp;$D499,RawData!$AF:$AF,$F499))</f>
        <v>62.51</v>
      </c>
      <c r="I499">
        <f>IF(COUNTIFS(RawData!$E:$E,$E499,RawData!$F:$F,"CH"&amp;$D499,RawData!$AF:$AF,$F499)=0,"",SUMIFS(RawData!$Z:$Z,RawData!$E:$E,$E499,RawData!$F:$F,"CH"&amp;$D499,RawData!$AF:$AF,$F499))</f>
        <v>9.98</v>
      </c>
      <c r="J499">
        <f>IF(COUNTIFS(RawData!$E:$E,$E499,RawData!$F:$F,"CH"&amp;$D499,RawData!$AF:$AF,$F499)=0,"",SUMIFS(RawData!$AA:$AA,RawData!$E:$E,$E499,RawData!$F:$F,"CH"&amp;$D499,RawData!$AF:$AF,$F499))</f>
        <v>7.47</v>
      </c>
      <c r="K499">
        <f t="shared" si="31"/>
        <v>3.999999999996362E-2</v>
      </c>
    </row>
    <row r="500" spans="1:11" x14ac:dyDescent="0.3">
      <c r="A500" t="s">
        <v>63</v>
      </c>
      <c r="B500" t="str">
        <f>RawData!A500</f>
        <v>48226H40040</v>
      </c>
      <c r="C500" t="str">
        <f>IF(RawData!$B$2="","",RawData!$B$2)</f>
        <v>A2026100620533560886</v>
      </c>
      <c r="D500">
        <f t="shared" si="28"/>
        <v>2</v>
      </c>
      <c r="E500">
        <f t="shared" si="29"/>
        <v>10</v>
      </c>
      <c r="F500" s="2">
        <f t="shared" si="30"/>
        <v>350</v>
      </c>
      <c r="G500">
        <f>IF(COUNTIFS(RawData!$E:$E,$E500,RawData!$F:$F,"CH"&amp;$D500,RawData!$AF:$AF,$F500)=0,"",SUMIFS(RawData!$P:$P,RawData!$E:$E,$E500,RawData!$F:$F,"CH"&amp;$D500,RawData!$AF:$AF,$F500))</f>
        <v>1289.28</v>
      </c>
      <c r="H500">
        <f>IF(COUNTIFS(RawData!$E:$E,$E500,RawData!$F:$F,"CH"&amp;$D500,RawData!$AF:$AF,$F500)=0,"",SUMIFS(RawData!$T:$T,RawData!$E:$E,$E500,RawData!$F:$F,"CH"&amp;$D500,RawData!$AF:$AF,$F500))</f>
        <v>62.69</v>
      </c>
      <c r="I500">
        <f>IF(COUNTIFS(RawData!$E:$E,$E500,RawData!$F:$F,"CH"&amp;$D500,RawData!$AF:$AF,$F500)=0,"",SUMIFS(RawData!$Z:$Z,RawData!$E:$E,$E500,RawData!$F:$F,"CH"&amp;$D500,RawData!$AF:$AF,$F500))</f>
        <v>10.02</v>
      </c>
      <c r="J500">
        <f>IF(COUNTIFS(RawData!$E:$E,$E500,RawData!$F:$F,"CH"&amp;$D500,RawData!$AF:$AF,$F500)=0,"",SUMIFS(RawData!$AA:$AA,RawData!$E:$E,$E500,RawData!$F:$F,"CH"&amp;$D500,RawData!$AF:$AF,$F500))</f>
        <v>7.57</v>
      </c>
      <c r="K500">
        <f t="shared" si="31"/>
        <v>0</v>
      </c>
    </row>
    <row r="501" spans="1:11" x14ac:dyDescent="0.3">
      <c r="A501" t="s">
        <v>63</v>
      </c>
      <c r="B501" t="str">
        <f>RawData!A501</f>
        <v>48226H40040</v>
      </c>
      <c r="C501" t="str">
        <f>IF(RawData!$B$2="","",RawData!$B$2)</f>
        <v>A2026100620533560886</v>
      </c>
      <c r="D501">
        <f t="shared" si="28"/>
        <v>2</v>
      </c>
      <c r="E501">
        <f t="shared" si="29"/>
        <v>10</v>
      </c>
      <c r="F501" s="2">
        <f t="shared" si="30"/>
        <v>360</v>
      </c>
      <c r="G501">
        <f>IF(COUNTIFS(RawData!$E:$E,$E501,RawData!$F:$F,"CH"&amp;$D501,RawData!$AF:$AF,$F501)=0,"",SUMIFS(RawData!$P:$P,RawData!$E:$E,$E501,RawData!$F:$F,"CH"&amp;$D501,RawData!$AF:$AF,$F501))</f>
        <v>1289.32</v>
      </c>
      <c r="H501">
        <f>IF(COUNTIFS(RawData!$E:$E,$E501,RawData!$F:$F,"CH"&amp;$D501,RawData!$AF:$AF,$F501)=0,"",SUMIFS(RawData!$T:$T,RawData!$E:$E,$E501,RawData!$F:$F,"CH"&amp;$D501,RawData!$AF:$AF,$F501))</f>
        <v>62.5</v>
      </c>
      <c r="I501">
        <f>IF(COUNTIFS(RawData!$E:$E,$E501,RawData!$F:$F,"CH"&amp;$D501,RawData!$AF:$AF,$F501)=0,"",SUMIFS(RawData!$Z:$Z,RawData!$E:$E,$E501,RawData!$F:$F,"CH"&amp;$D501,RawData!$AF:$AF,$F501))</f>
        <v>10.01</v>
      </c>
      <c r="J501">
        <f>IF(COUNTIFS(RawData!$E:$E,$E501,RawData!$F:$F,"CH"&amp;$D501,RawData!$AF:$AF,$F501)=0,"",SUMIFS(RawData!$AA:$AA,RawData!$E:$E,$E501,RawData!$F:$F,"CH"&amp;$D501,RawData!$AF:$AF,$F501))</f>
        <v>7.62</v>
      </c>
      <c r="K501">
        <f t="shared" si="31"/>
        <v>3.999999999996362E-2</v>
      </c>
    </row>
    <row r="502" spans="1:11" x14ac:dyDescent="0.3">
      <c r="A502" t="s">
        <v>63</v>
      </c>
      <c r="B502" t="str">
        <f>RawData!A502</f>
        <v>48226H40040</v>
      </c>
      <c r="C502" t="str">
        <f>IF(RawData!$B$2="","",RawData!$B$2)</f>
        <v>A2026100620533560886</v>
      </c>
      <c r="D502">
        <f t="shared" si="28"/>
        <v>2</v>
      </c>
      <c r="E502">
        <f t="shared" si="29"/>
        <v>10</v>
      </c>
      <c r="F502" s="2">
        <f t="shared" si="30"/>
        <v>370</v>
      </c>
      <c r="G502">
        <f>IF(COUNTIFS(RawData!$E:$E,$E502,RawData!$F:$F,"CH"&amp;$D502,RawData!$AF:$AF,$F502)=0,"",SUMIFS(RawData!$P:$P,RawData!$E:$E,$E502,RawData!$F:$F,"CH"&amp;$D502,RawData!$AF:$AF,$F502))</f>
        <v>1289.3399999999999</v>
      </c>
      <c r="H502">
        <f>IF(COUNTIFS(RawData!$E:$E,$E502,RawData!$F:$F,"CH"&amp;$D502,RawData!$AF:$AF,$F502)=0,"",SUMIFS(RawData!$T:$T,RawData!$E:$E,$E502,RawData!$F:$F,"CH"&amp;$D502,RawData!$AF:$AF,$F502))</f>
        <v>62.55</v>
      </c>
      <c r="I502">
        <f>IF(COUNTIFS(RawData!$E:$E,$E502,RawData!$F:$F,"CH"&amp;$D502,RawData!$AF:$AF,$F502)=0,"",SUMIFS(RawData!$Z:$Z,RawData!$E:$E,$E502,RawData!$F:$F,"CH"&amp;$D502,RawData!$AF:$AF,$F502))</f>
        <v>10.029999999999999</v>
      </c>
      <c r="J502">
        <f>IF(COUNTIFS(RawData!$E:$E,$E502,RawData!$F:$F,"CH"&amp;$D502,RawData!$AF:$AF,$F502)=0,"",SUMIFS(RawData!$AA:$AA,RawData!$E:$E,$E502,RawData!$F:$F,"CH"&amp;$D502,RawData!$AF:$AF,$F502))</f>
        <v>7.71</v>
      </c>
      <c r="K502">
        <f t="shared" si="31"/>
        <v>1.999999999998181E-2</v>
      </c>
    </row>
    <row r="503" spans="1:11" x14ac:dyDescent="0.3">
      <c r="A503" t="s">
        <v>63</v>
      </c>
      <c r="B503" t="str">
        <f>RawData!A503</f>
        <v>48226H40040</v>
      </c>
      <c r="C503" t="str">
        <f>IF(RawData!$B$2="","",RawData!$B$2)</f>
        <v>A2026100620533560886</v>
      </c>
      <c r="D503">
        <f t="shared" si="28"/>
        <v>2</v>
      </c>
      <c r="E503">
        <f t="shared" si="29"/>
        <v>10</v>
      </c>
      <c r="F503" s="2">
        <f t="shared" si="30"/>
        <v>380</v>
      </c>
      <c r="G503">
        <f>IF(COUNTIFS(RawData!$E:$E,$E503,RawData!$F:$F,"CH"&amp;$D503,RawData!$AF:$AF,$F503)=0,"",SUMIFS(RawData!$P:$P,RawData!$E:$E,$E503,RawData!$F:$F,"CH"&amp;$D503,RawData!$AF:$AF,$F503))</f>
        <v>1289.3599999999999</v>
      </c>
      <c r="H503">
        <f>IF(COUNTIFS(RawData!$E:$E,$E503,RawData!$F:$F,"CH"&amp;$D503,RawData!$AF:$AF,$F503)=0,"",SUMIFS(RawData!$T:$T,RawData!$E:$E,$E503,RawData!$F:$F,"CH"&amp;$D503,RawData!$AF:$AF,$F503))</f>
        <v>62.49</v>
      </c>
      <c r="I503">
        <f>IF(COUNTIFS(RawData!$E:$E,$E503,RawData!$F:$F,"CH"&amp;$D503,RawData!$AF:$AF,$F503)=0,"",SUMIFS(RawData!$Z:$Z,RawData!$E:$E,$E503,RawData!$F:$F,"CH"&amp;$D503,RawData!$AF:$AF,$F503))</f>
        <v>10.01</v>
      </c>
      <c r="J503">
        <f>IF(COUNTIFS(RawData!$E:$E,$E503,RawData!$F:$F,"CH"&amp;$D503,RawData!$AF:$AF,$F503)=0,"",SUMIFS(RawData!$AA:$AA,RawData!$E:$E,$E503,RawData!$F:$F,"CH"&amp;$D503,RawData!$AF:$AF,$F503))</f>
        <v>7.76</v>
      </c>
      <c r="K503">
        <f t="shared" si="31"/>
        <v>1.999999999998181E-2</v>
      </c>
    </row>
    <row r="504" spans="1:11" x14ac:dyDescent="0.3">
      <c r="A504" t="s">
        <v>63</v>
      </c>
      <c r="B504" t="str">
        <f>RawData!A504</f>
        <v>48226H40040</v>
      </c>
      <c r="C504" t="str">
        <f>IF(RawData!$B$2="","",RawData!$B$2)</f>
        <v>A2026100620533560886</v>
      </c>
      <c r="D504">
        <f t="shared" si="28"/>
        <v>2</v>
      </c>
      <c r="E504">
        <f t="shared" si="29"/>
        <v>10</v>
      </c>
      <c r="F504" s="2">
        <f t="shared" si="30"/>
        <v>390</v>
      </c>
      <c r="G504">
        <f>IF(COUNTIFS(RawData!$E:$E,$E504,RawData!$F:$F,"CH"&amp;$D504,RawData!$AF:$AF,$F504)=0,"",SUMIFS(RawData!$P:$P,RawData!$E:$E,$E504,RawData!$F:$F,"CH"&amp;$D504,RawData!$AF:$AF,$F504))</f>
        <v>1289.42</v>
      </c>
      <c r="H504">
        <f>IF(COUNTIFS(RawData!$E:$E,$E504,RawData!$F:$F,"CH"&amp;$D504,RawData!$AF:$AF,$F504)=0,"",SUMIFS(RawData!$T:$T,RawData!$E:$E,$E504,RawData!$F:$F,"CH"&amp;$D504,RawData!$AF:$AF,$F504))</f>
        <v>62.89</v>
      </c>
      <c r="I504">
        <f>IF(COUNTIFS(RawData!$E:$E,$E504,RawData!$F:$F,"CH"&amp;$D504,RawData!$AF:$AF,$F504)=0,"",SUMIFS(RawData!$Z:$Z,RawData!$E:$E,$E504,RawData!$F:$F,"CH"&amp;$D504,RawData!$AF:$AF,$F504))</f>
        <v>10.02</v>
      </c>
      <c r="J504">
        <f>IF(COUNTIFS(RawData!$E:$E,$E504,RawData!$F:$F,"CH"&amp;$D504,RawData!$AF:$AF,$F504)=0,"",SUMIFS(RawData!$AA:$AA,RawData!$E:$E,$E504,RawData!$F:$F,"CH"&amp;$D504,RawData!$AF:$AF,$F504))</f>
        <v>7.86</v>
      </c>
      <c r="K504">
        <f t="shared" si="31"/>
        <v>6.0000000000172804E-2</v>
      </c>
    </row>
    <row r="505" spans="1:11" x14ac:dyDescent="0.3">
      <c r="A505" t="s">
        <v>63</v>
      </c>
      <c r="B505" t="str">
        <f>RawData!A505</f>
        <v>48226H40040</v>
      </c>
      <c r="C505" t="str">
        <f>IF(RawData!$B$2="","",RawData!$B$2)</f>
        <v>A2026100620533560886</v>
      </c>
      <c r="D505">
        <f t="shared" si="28"/>
        <v>2</v>
      </c>
      <c r="E505">
        <f t="shared" si="29"/>
        <v>10</v>
      </c>
      <c r="F505" s="2">
        <f t="shared" si="30"/>
        <v>400</v>
      </c>
      <c r="G505">
        <f>IF(COUNTIFS(RawData!$E:$E,$E505,RawData!$F:$F,"CH"&amp;$D505,RawData!$AF:$AF,$F505)=0,"",SUMIFS(RawData!$P:$P,RawData!$E:$E,$E505,RawData!$F:$F,"CH"&amp;$D505,RawData!$AF:$AF,$F505))</f>
        <v>1289.46</v>
      </c>
      <c r="H505">
        <f>IF(COUNTIFS(RawData!$E:$E,$E505,RawData!$F:$F,"CH"&amp;$D505,RawData!$AF:$AF,$F505)=0,"",SUMIFS(RawData!$T:$T,RawData!$E:$E,$E505,RawData!$F:$F,"CH"&amp;$D505,RawData!$AF:$AF,$F505))</f>
        <v>62.58</v>
      </c>
      <c r="I505">
        <f>IF(COUNTIFS(RawData!$E:$E,$E505,RawData!$F:$F,"CH"&amp;$D505,RawData!$AF:$AF,$F505)=0,"",SUMIFS(RawData!$Z:$Z,RawData!$E:$E,$E505,RawData!$F:$F,"CH"&amp;$D505,RawData!$AF:$AF,$F505))</f>
        <v>9.99</v>
      </c>
      <c r="J505">
        <f>IF(COUNTIFS(RawData!$E:$E,$E505,RawData!$F:$F,"CH"&amp;$D505,RawData!$AF:$AF,$F505)=0,"",SUMIFS(RawData!$AA:$AA,RawData!$E:$E,$E505,RawData!$F:$F,"CH"&amp;$D505,RawData!$AF:$AF,$F505))</f>
        <v>7.88</v>
      </c>
      <c r="K505">
        <f t="shared" si="31"/>
        <v>3.999999999996362E-2</v>
      </c>
    </row>
    <row r="506" spans="1:11" x14ac:dyDescent="0.3">
      <c r="A506" t="s">
        <v>64</v>
      </c>
      <c r="B506" t="str">
        <f>RawData!A506</f>
        <v>48226H40040</v>
      </c>
      <c r="C506" t="str">
        <f>IF(RawData!$B$2="","",RawData!$B$2)</f>
        <v>A2026100620533560886</v>
      </c>
      <c r="D506">
        <f t="shared" si="28"/>
        <v>3</v>
      </c>
      <c r="E506">
        <f t="shared" si="29"/>
        <v>10</v>
      </c>
      <c r="F506" s="2">
        <f t="shared" si="30"/>
        <v>50</v>
      </c>
      <c r="G506">
        <f>IF(COUNTIFS(RawData!$E:$E,$E506,RawData!$F:$F,"CH"&amp;$D506,RawData!$AF:$AF,$F506)=0,"",SUMIFS(RawData!$P:$P,RawData!$E:$E,$E506,RawData!$F:$F,"CH"&amp;$D506,RawData!$AF:$AF,$F506))</f>
        <v>1308.96</v>
      </c>
      <c r="H506">
        <f>IF(COUNTIFS(RawData!$E:$E,$E506,RawData!$F:$F,"CH"&amp;$D506,RawData!$AF:$AF,$F506)=0,"",SUMIFS(RawData!$T:$T,RawData!$E:$E,$E506,RawData!$F:$F,"CH"&amp;$D506,RawData!$AF:$AF,$F506))</f>
        <v>51.55</v>
      </c>
      <c r="I506">
        <f>IF(COUNTIFS(RawData!$E:$E,$E506,RawData!$F:$F,"CH"&amp;$D506,RawData!$AF:$AF,$F506)=0,"",SUMIFS(RawData!$Z:$Z,RawData!$E:$E,$E506,RawData!$F:$F,"CH"&amp;$D506,RawData!$AF:$AF,$F506))</f>
        <v>9.9</v>
      </c>
      <c r="J506">
        <f>IF(COUNTIFS(RawData!$E:$E,$E506,RawData!$F:$F,"CH"&amp;$D506,RawData!$AF:$AF,$F506)=0,"",SUMIFS(RawData!$AA:$AA,RawData!$E:$E,$E506,RawData!$F:$F,"CH"&amp;$D506,RawData!$AF:$AF,$F506))</f>
        <v>5.88</v>
      </c>
      <c r="K506">
        <f t="shared" si="31"/>
        <v>19.5</v>
      </c>
    </row>
    <row r="507" spans="1:11" x14ac:dyDescent="0.3">
      <c r="A507" t="s">
        <v>64</v>
      </c>
      <c r="B507" t="str">
        <f>RawData!A507</f>
        <v>48226H40040</v>
      </c>
      <c r="C507" t="str">
        <f>IF(RawData!$B$2="","",RawData!$B$2)</f>
        <v>A2026100620533560886</v>
      </c>
      <c r="D507">
        <f t="shared" si="28"/>
        <v>3</v>
      </c>
      <c r="E507">
        <f t="shared" si="29"/>
        <v>10</v>
      </c>
      <c r="F507" s="2">
        <f t="shared" si="30"/>
        <v>60</v>
      </c>
      <c r="G507">
        <f>IF(COUNTIFS(RawData!$E:$E,$E507,RawData!$F:$F,"CH"&amp;$D507,RawData!$AF:$AF,$F507)=0,"",SUMIFS(RawData!$P:$P,RawData!$E:$E,$E507,RawData!$F:$F,"CH"&amp;$D507,RawData!$AF:$AF,$F507))</f>
        <v>1309.02</v>
      </c>
      <c r="H507">
        <f>IF(COUNTIFS(RawData!$E:$E,$E507,RawData!$F:$F,"CH"&amp;$D507,RawData!$AF:$AF,$F507)=0,"",SUMIFS(RawData!$T:$T,RawData!$E:$E,$E507,RawData!$F:$F,"CH"&amp;$D507,RawData!$AF:$AF,$F507))</f>
        <v>52.26</v>
      </c>
      <c r="I507">
        <f>IF(COUNTIFS(RawData!$E:$E,$E507,RawData!$F:$F,"CH"&amp;$D507,RawData!$AF:$AF,$F507)=0,"",SUMIFS(RawData!$Z:$Z,RawData!$E:$E,$E507,RawData!$F:$F,"CH"&amp;$D507,RawData!$AF:$AF,$F507))</f>
        <v>10.01</v>
      </c>
      <c r="J507">
        <f>IF(COUNTIFS(RawData!$E:$E,$E507,RawData!$F:$F,"CH"&amp;$D507,RawData!$AF:$AF,$F507)=0,"",SUMIFS(RawData!$AA:$AA,RawData!$E:$E,$E507,RawData!$F:$F,"CH"&amp;$D507,RawData!$AF:$AF,$F507))</f>
        <v>5.95</v>
      </c>
      <c r="K507">
        <f t="shared" si="31"/>
        <v>5.999999999994543E-2</v>
      </c>
    </row>
    <row r="508" spans="1:11" x14ac:dyDescent="0.3">
      <c r="A508" t="s">
        <v>64</v>
      </c>
      <c r="B508" t="str">
        <f>RawData!A508</f>
        <v>48226H40040</v>
      </c>
      <c r="C508" t="str">
        <f>IF(RawData!$B$2="","",RawData!$B$2)</f>
        <v>A2026100620533560886</v>
      </c>
      <c r="D508">
        <f t="shared" si="28"/>
        <v>3</v>
      </c>
      <c r="E508">
        <f t="shared" si="29"/>
        <v>10</v>
      </c>
      <c r="F508" s="2">
        <f t="shared" si="30"/>
        <v>70</v>
      </c>
      <c r="G508">
        <f>IF(COUNTIFS(RawData!$E:$E,$E508,RawData!$F:$F,"CH"&amp;$D508,RawData!$AF:$AF,$F508)=0,"",SUMIFS(RawData!$P:$P,RawData!$E:$E,$E508,RawData!$F:$F,"CH"&amp;$D508,RawData!$AF:$AF,$F508))</f>
        <v>1309.04</v>
      </c>
      <c r="H508">
        <f>IF(COUNTIFS(RawData!$E:$E,$E508,RawData!$F:$F,"CH"&amp;$D508,RawData!$AF:$AF,$F508)=0,"",SUMIFS(RawData!$T:$T,RawData!$E:$E,$E508,RawData!$F:$F,"CH"&amp;$D508,RawData!$AF:$AF,$F508))</f>
        <v>52.91</v>
      </c>
      <c r="I508">
        <f>IF(COUNTIFS(RawData!$E:$E,$E508,RawData!$F:$F,"CH"&amp;$D508,RawData!$AF:$AF,$F508)=0,"",SUMIFS(RawData!$Z:$Z,RawData!$E:$E,$E508,RawData!$F:$F,"CH"&amp;$D508,RawData!$AF:$AF,$F508))</f>
        <v>9.99</v>
      </c>
      <c r="J508">
        <f>IF(COUNTIFS(RawData!$E:$E,$E508,RawData!$F:$F,"CH"&amp;$D508,RawData!$AF:$AF,$F508)=0,"",SUMIFS(RawData!$AA:$AA,RawData!$E:$E,$E508,RawData!$F:$F,"CH"&amp;$D508,RawData!$AF:$AF,$F508))</f>
        <v>6</v>
      </c>
      <c r="K508">
        <f t="shared" si="31"/>
        <v>1.999999999998181E-2</v>
      </c>
    </row>
    <row r="509" spans="1:11" x14ac:dyDescent="0.3">
      <c r="A509" t="s">
        <v>64</v>
      </c>
      <c r="B509" t="str">
        <f>RawData!A509</f>
        <v>48226H40040</v>
      </c>
      <c r="C509" t="str">
        <f>IF(RawData!$B$2="","",RawData!$B$2)</f>
        <v>A2026100620533560886</v>
      </c>
      <c r="D509">
        <f t="shared" si="28"/>
        <v>3</v>
      </c>
      <c r="E509">
        <f t="shared" si="29"/>
        <v>10</v>
      </c>
      <c r="F509" s="2">
        <f t="shared" si="30"/>
        <v>80</v>
      </c>
      <c r="G509">
        <f>IF(COUNTIFS(RawData!$E:$E,$E509,RawData!$F:$F,"CH"&amp;$D509,RawData!$AF:$AF,$F509)=0,"",SUMIFS(RawData!$P:$P,RawData!$E:$E,$E509,RawData!$F:$F,"CH"&amp;$D509,RawData!$AF:$AF,$F509))</f>
        <v>1309.06</v>
      </c>
      <c r="H509">
        <f>IF(COUNTIFS(RawData!$E:$E,$E509,RawData!$F:$F,"CH"&amp;$D509,RawData!$AF:$AF,$F509)=0,"",SUMIFS(RawData!$T:$T,RawData!$E:$E,$E509,RawData!$F:$F,"CH"&amp;$D509,RawData!$AF:$AF,$F509))</f>
        <v>53.41</v>
      </c>
      <c r="I509">
        <f>IF(COUNTIFS(RawData!$E:$E,$E509,RawData!$F:$F,"CH"&amp;$D509,RawData!$AF:$AF,$F509)=0,"",SUMIFS(RawData!$Z:$Z,RawData!$E:$E,$E509,RawData!$F:$F,"CH"&amp;$D509,RawData!$AF:$AF,$F509))</f>
        <v>10</v>
      </c>
      <c r="J509">
        <f>IF(COUNTIFS(RawData!$E:$E,$E509,RawData!$F:$F,"CH"&amp;$D509,RawData!$AF:$AF,$F509)=0,"",SUMIFS(RawData!$AA:$AA,RawData!$E:$E,$E509,RawData!$F:$F,"CH"&amp;$D509,RawData!$AF:$AF,$F509))</f>
        <v>6.07</v>
      </c>
      <c r="K509">
        <f t="shared" si="31"/>
        <v>1.999999999998181E-2</v>
      </c>
    </row>
    <row r="510" spans="1:11" x14ac:dyDescent="0.3">
      <c r="A510" t="s">
        <v>64</v>
      </c>
      <c r="B510" t="str">
        <f>RawData!A510</f>
        <v>48226H40040</v>
      </c>
      <c r="C510" t="str">
        <f>IF(RawData!$B$2="","",RawData!$B$2)</f>
        <v>A2026100620533560886</v>
      </c>
      <c r="D510">
        <f t="shared" si="28"/>
        <v>3</v>
      </c>
      <c r="E510">
        <f t="shared" si="29"/>
        <v>10</v>
      </c>
      <c r="F510" s="2">
        <f t="shared" si="30"/>
        <v>90</v>
      </c>
      <c r="G510">
        <f>IF(COUNTIFS(RawData!$E:$E,$E510,RawData!$F:$F,"CH"&amp;$D510,RawData!$AF:$AF,$F510)=0,"",SUMIFS(RawData!$P:$P,RawData!$E:$E,$E510,RawData!$F:$F,"CH"&amp;$D510,RawData!$AF:$AF,$F510))</f>
        <v>1309.08</v>
      </c>
      <c r="H510">
        <f>IF(COUNTIFS(RawData!$E:$E,$E510,RawData!$F:$F,"CH"&amp;$D510,RawData!$AF:$AF,$F510)=0,"",SUMIFS(RawData!$T:$T,RawData!$E:$E,$E510,RawData!$F:$F,"CH"&amp;$D510,RawData!$AF:$AF,$F510))</f>
        <v>53.85</v>
      </c>
      <c r="I510">
        <f>IF(COUNTIFS(RawData!$E:$E,$E510,RawData!$F:$F,"CH"&amp;$D510,RawData!$AF:$AF,$F510)=0,"",SUMIFS(RawData!$Z:$Z,RawData!$E:$E,$E510,RawData!$F:$F,"CH"&amp;$D510,RawData!$AF:$AF,$F510))</f>
        <v>10</v>
      </c>
      <c r="J510">
        <f>IF(COUNTIFS(RawData!$E:$E,$E510,RawData!$F:$F,"CH"&amp;$D510,RawData!$AF:$AF,$F510)=0,"",SUMIFS(RawData!$AA:$AA,RawData!$E:$E,$E510,RawData!$F:$F,"CH"&amp;$D510,RawData!$AF:$AF,$F510))</f>
        <v>6.14</v>
      </c>
      <c r="K510">
        <f t="shared" si="31"/>
        <v>1.999999999998181E-2</v>
      </c>
    </row>
    <row r="511" spans="1:11" x14ac:dyDescent="0.3">
      <c r="A511" t="s">
        <v>64</v>
      </c>
      <c r="B511" t="str">
        <f>RawData!A511</f>
        <v>48226H40040</v>
      </c>
      <c r="C511" t="str">
        <f>IF(RawData!$B$2="","",RawData!$B$2)</f>
        <v>A2026100620533560886</v>
      </c>
      <c r="D511">
        <f t="shared" si="28"/>
        <v>3</v>
      </c>
      <c r="E511">
        <f t="shared" si="29"/>
        <v>10</v>
      </c>
      <c r="F511" s="2">
        <f t="shared" si="30"/>
        <v>100</v>
      </c>
      <c r="G511">
        <f>IF(COUNTIFS(RawData!$E:$E,$E511,RawData!$F:$F,"CH"&amp;$D511,RawData!$AF:$AF,$F511)=0,"",SUMIFS(RawData!$P:$P,RawData!$E:$E,$E511,RawData!$F:$F,"CH"&amp;$D511,RawData!$AF:$AF,$F511))</f>
        <v>1309.1199999999999</v>
      </c>
      <c r="H511">
        <f>IF(COUNTIFS(RawData!$E:$E,$E511,RawData!$F:$F,"CH"&amp;$D511,RawData!$AF:$AF,$F511)=0,"",SUMIFS(RawData!$T:$T,RawData!$E:$E,$E511,RawData!$F:$F,"CH"&amp;$D511,RawData!$AF:$AF,$F511))</f>
        <v>54.2</v>
      </c>
      <c r="I511">
        <f>IF(COUNTIFS(RawData!$E:$E,$E511,RawData!$F:$F,"CH"&amp;$D511,RawData!$AF:$AF,$F511)=0,"",SUMIFS(RawData!$Z:$Z,RawData!$E:$E,$E511,RawData!$F:$F,"CH"&amp;$D511,RawData!$AF:$AF,$F511))</f>
        <v>10</v>
      </c>
      <c r="J511">
        <f>IF(COUNTIFS(RawData!$E:$E,$E511,RawData!$F:$F,"CH"&amp;$D511,RawData!$AF:$AF,$F511)=0,"",SUMIFS(RawData!$AA:$AA,RawData!$E:$E,$E511,RawData!$F:$F,"CH"&amp;$D511,RawData!$AF:$AF,$F511))</f>
        <v>6.17</v>
      </c>
      <c r="K511">
        <f t="shared" si="31"/>
        <v>3.999999999996362E-2</v>
      </c>
    </row>
    <row r="512" spans="1:11" x14ac:dyDescent="0.3">
      <c r="A512" t="s">
        <v>64</v>
      </c>
      <c r="B512" t="str">
        <f>RawData!A512</f>
        <v>48226H40040</v>
      </c>
      <c r="C512" t="str">
        <f>IF(RawData!$B$2="","",RawData!$B$2)</f>
        <v>A2026100620533560886</v>
      </c>
      <c r="D512">
        <f t="shared" si="28"/>
        <v>3</v>
      </c>
      <c r="E512">
        <f t="shared" si="29"/>
        <v>10</v>
      </c>
      <c r="F512" s="2">
        <f t="shared" si="30"/>
        <v>110</v>
      </c>
      <c r="G512">
        <f>IF(COUNTIFS(RawData!$E:$E,$E512,RawData!$F:$F,"CH"&amp;$D512,RawData!$AF:$AF,$F512)=0,"",SUMIFS(RawData!$P:$P,RawData!$E:$E,$E512,RawData!$F:$F,"CH"&amp;$D512,RawData!$AF:$AF,$F512))</f>
        <v>1309.1400000000001</v>
      </c>
      <c r="H512">
        <f>IF(COUNTIFS(RawData!$E:$E,$E512,RawData!$F:$F,"CH"&amp;$D512,RawData!$AF:$AF,$F512)=0,"",SUMIFS(RawData!$T:$T,RawData!$E:$E,$E512,RawData!$F:$F,"CH"&amp;$D512,RawData!$AF:$AF,$F512))</f>
        <v>54.47</v>
      </c>
      <c r="I512">
        <f>IF(COUNTIFS(RawData!$E:$E,$E512,RawData!$F:$F,"CH"&amp;$D512,RawData!$AF:$AF,$F512)=0,"",SUMIFS(RawData!$Z:$Z,RawData!$E:$E,$E512,RawData!$F:$F,"CH"&amp;$D512,RawData!$AF:$AF,$F512))</f>
        <v>9.99</v>
      </c>
      <c r="J512">
        <f>IF(COUNTIFS(RawData!$E:$E,$E512,RawData!$F:$F,"CH"&amp;$D512,RawData!$AF:$AF,$F512)=0,"",SUMIFS(RawData!$AA:$AA,RawData!$E:$E,$E512,RawData!$F:$F,"CH"&amp;$D512,RawData!$AF:$AF,$F512))</f>
        <v>6.27</v>
      </c>
      <c r="K512">
        <f t="shared" si="31"/>
        <v>2.0000000000209184E-2</v>
      </c>
    </row>
    <row r="513" spans="1:11" x14ac:dyDescent="0.3">
      <c r="A513" t="s">
        <v>64</v>
      </c>
      <c r="B513" t="str">
        <f>RawData!A513</f>
        <v>48226H40040</v>
      </c>
      <c r="C513" t="str">
        <f>IF(RawData!$B$2="","",RawData!$B$2)</f>
        <v>A2026100620533560886</v>
      </c>
      <c r="D513">
        <f t="shared" si="28"/>
        <v>3</v>
      </c>
      <c r="E513">
        <f t="shared" si="29"/>
        <v>10</v>
      </c>
      <c r="F513" s="2">
        <f t="shared" si="30"/>
        <v>120</v>
      </c>
      <c r="G513">
        <f>IF(COUNTIFS(RawData!$E:$E,$E513,RawData!$F:$F,"CH"&amp;$D513,RawData!$AF:$AF,$F513)=0,"",SUMIFS(RawData!$P:$P,RawData!$E:$E,$E513,RawData!$F:$F,"CH"&amp;$D513,RawData!$AF:$AF,$F513))</f>
        <v>1309.1600000000001</v>
      </c>
      <c r="H513">
        <f>IF(COUNTIFS(RawData!$E:$E,$E513,RawData!$F:$F,"CH"&amp;$D513,RawData!$AF:$AF,$F513)=0,"",SUMIFS(RawData!$T:$T,RawData!$E:$E,$E513,RawData!$F:$F,"CH"&amp;$D513,RawData!$AF:$AF,$F513))</f>
        <v>54.78</v>
      </c>
      <c r="I513">
        <f>IF(COUNTIFS(RawData!$E:$E,$E513,RawData!$F:$F,"CH"&amp;$D513,RawData!$AF:$AF,$F513)=0,"",SUMIFS(RawData!$Z:$Z,RawData!$E:$E,$E513,RawData!$F:$F,"CH"&amp;$D513,RawData!$AF:$AF,$F513))</f>
        <v>9.98</v>
      </c>
      <c r="J513">
        <f>IF(COUNTIFS(RawData!$E:$E,$E513,RawData!$F:$F,"CH"&amp;$D513,RawData!$AF:$AF,$F513)=0,"",SUMIFS(RawData!$AA:$AA,RawData!$E:$E,$E513,RawData!$F:$F,"CH"&amp;$D513,RawData!$AF:$AF,$F513))</f>
        <v>6.27</v>
      </c>
      <c r="K513">
        <f t="shared" si="31"/>
        <v>1.999999999998181E-2</v>
      </c>
    </row>
    <row r="514" spans="1:11" x14ac:dyDescent="0.3">
      <c r="A514" t="s">
        <v>64</v>
      </c>
      <c r="B514" t="str">
        <f>RawData!A514</f>
        <v>48226H40040</v>
      </c>
      <c r="C514" t="str">
        <f>IF(RawData!$B$2="","",RawData!$B$2)</f>
        <v>A2026100620533560886</v>
      </c>
      <c r="D514">
        <f t="shared" ref="D514:D577" si="32">MOD(INT((ROW()-2)/36),4)+1</f>
        <v>3</v>
      </c>
      <c r="E514">
        <f t="shared" ref="E514:E577" si="33">-5+5*INT((ROW()-2)/144)</f>
        <v>10</v>
      </c>
      <c r="F514" s="2">
        <f t="shared" ref="F514:F577" si="34">50+10*MOD(ROW()-2,36)</f>
        <v>130</v>
      </c>
      <c r="G514">
        <f>IF(COUNTIFS(RawData!$E:$E,$E514,RawData!$F:$F,"CH"&amp;$D514,RawData!$AF:$AF,$F514)=0,"",SUMIFS(RawData!$P:$P,RawData!$E:$E,$E514,RawData!$F:$F,"CH"&amp;$D514,RawData!$AF:$AF,$F514))</f>
        <v>1309.18</v>
      </c>
      <c r="H514">
        <f>IF(COUNTIFS(RawData!$E:$E,$E514,RawData!$F:$F,"CH"&amp;$D514,RawData!$AF:$AF,$F514)=0,"",SUMIFS(RawData!$T:$T,RawData!$E:$E,$E514,RawData!$F:$F,"CH"&amp;$D514,RawData!$AF:$AF,$F514))</f>
        <v>54.97</v>
      </c>
      <c r="I514">
        <f>IF(COUNTIFS(RawData!$E:$E,$E514,RawData!$F:$F,"CH"&amp;$D514,RawData!$AF:$AF,$F514)=0,"",SUMIFS(RawData!$Z:$Z,RawData!$E:$E,$E514,RawData!$F:$F,"CH"&amp;$D514,RawData!$AF:$AF,$F514))</f>
        <v>9.99</v>
      </c>
      <c r="J514">
        <f>IF(COUNTIFS(RawData!$E:$E,$E514,RawData!$F:$F,"CH"&amp;$D514,RawData!$AF:$AF,$F514)=0,"",SUMIFS(RawData!$AA:$AA,RawData!$E:$E,$E514,RawData!$F:$F,"CH"&amp;$D514,RawData!$AF:$AF,$F514))</f>
        <v>6.34</v>
      </c>
      <c r="K514">
        <f t="shared" si="31"/>
        <v>1.999999999998181E-2</v>
      </c>
    </row>
    <row r="515" spans="1:11" x14ac:dyDescent="0.3">
      <c r="A515" t="s">
        <v>64</v>
      </c>
      <c r="B515" t="str">
        <f>RawData!A515</f>
        <v>48226H40040</v>
      </c>
      <c r="C515" t="str">
        <f>IF(RawData!$B$2="","",RawData!$B$2)</f>
        <v>A2026100620533560886</v>
      </c>
      <c r="D515">
        <f t="shared" si="32"/>
        <v>3</v>
      </c>
      <c r="E515">
        <f t="shared" si="33"/>
        <v>10</v>
      </c>
      <c r="F515" s="2">
        <f t="shared" si="34"/>
        <v>140</v>
      </c>
      <c r="G515">
        <f>IF(COUNTIFS(RawData!$E:$E,$E515,RawData!$F:$F,"CH"&amp;$D515,RawData!$AF:$AF,$F515)=0,"",SUMIFS(RawData!$P:$P,RawData!$E:$E,$E515,RawData!$F:$F,"CH"&amp;$D515,RawData!$AF:$AF,$F515))</f>
        <v>1309.2</v>
      </c>
      <c r="H515">
        <f>IF(COUNTIFS(RawData!$E:$E,$E515,RawData!$F:$F,"CH"&amp;$D515,RawData!$AF:$AF,$F515)=0,"",SUMIFS(RawData!$T:$T,RawData!$E:$E,$E515,RawData!$F:$F,"CH"&amp;$D515,RawData!$AF:$AF,$F515))</f>
        <v>55.11</v>
      </c>
      <c r="I515">
        <f>IF(COUNTIFS(RawData!$E:$E,$E515,RawData!$F:$F,"CH"&amp;$D515,RawData!$AF:$AF,$F515)=0,"",SUMIFS(RawData!$Z:$Z,RawData!$E:$E,$E515,RawData!$F:$F,"CH"&amp;$D515,RawData!$AF:$AF,$F515))</f>
        <v>10.01</v>
      </c>
      <c r="J515">
        <f>IF(COUNTIFS(RawData!$E:$E,$E515,RawData!$F:$F,"CH"&amp;$D515,RawData!$AF:$AF,$F515)=0,"",SUMIFS(RawData!$AA:$AA,RawData!$E:$E,$E515,RawData!$F:$F,"CH"&amp;$D515,RawData!$AF:$AF,$F515))</f>
        <v>6.41</v>
      </c>
      <c r="K515">
        <f t="shared" si="31"/>
        <v>1.999999999998181E-2</v>
      </c>
    </row>
    <row r="516" spans="1:11" x14ac:dyDescent="0.3">
      <c r="A516" t="s">
        <v>64</v>
      </c>
      <c r="B516" t="str">
        <f>RawData!A516</f>
        <v>48226H40040</v>
      </c>
      <c r="C516" t="str">
        <f>IF(RawData!$B$2="","",RawData!$B$2)</f>
        <v>A2026100620533560886</v>
      </c>
      <c r="D516">
        <f t="shared" si="32"/>
        <v>3</v>
      </c>
      <c r="E516">
        <f t="shared" si="33"/>
        <v>10</v>
      </c>
      <c r="F516" s="2">
        <f t="shared" si="34"/>
        <v>150</v>
      </c>
      <c r="G516">
        <f>IF(COUNTIFS(RawData!$E:$E,$E516,RawData!$F:$F,"CH"&amp;$D516,RawData!$AF:$AF,$F516)=0,"",SUMIFS(RawData!$P:$P,RawData!$E:$E,$E516,RawData!$F:$F,"CH"&amp;$D516,RawData!$AF:$AF,$F516))</f>
        <v>1309.22</v>
      </c>
      <c r="H516">
        <f>IF(COUNTIFS(RawData!$E:$E,$E516,RawData!$F:$F,"CH"&amp;$D516,RawData!$AF:$AF,$F516)=0,"",SUMIFS(RawData!$T:$T,RawData!$E:$E,$E516,RawData!$F:$F,"CH"&amp;$D516,RawData!$AF:$AF,$F516))</f>
        <v>55.31</v>
      </c>
      <c r="I516">
        <f>IF(COUNTIFS(RawData!$E:$E,$E516,RawData!$F:$F,"CH"&amp;$D516,RawData!$AF:$AF,$F516)=0,"",SUMIFS(RawData!$Z:$Z,RawData!$E:$E,$E516,RawData!$F:$F,"CH"&amp;$D516,RawData!$AF:$AF,$F516))</f>
        <v>10</v>
      </c>
      <c r="J516">
        <f>IF(COUNTIFS(RawData!$E:$E,$E516,RawData!$F:$F,"CH"&amp;$D516,RawData!$AF:$AF,$F516)=0,"",SUMIFS(RawData!$AA:$AA,RawData!$E:$E,$E516,RawData!$F:$F,"CH"&amp;$D516,RawData!$AF:$AF,$F516))</f>
        <v>6.43</v>
      </c>
      <c r="K516">
        <f t="shared" ref="K516:K579" si="35">G516-G515</f>
        <v>1.999999999998181E-2</v>
      </c>
    </row>
    <row r="517" spans="1:11" x14ac:dyDescent="0.3">
      <c r="A517" t="s">
        <v>64</v>
      </c>
      <c r="B517" t="str">
        <f>RawData!A517</f>
        <v>48226H40040</v>
      </c>
      <c r="C517" t="str">
        <f>IF(RawData!$B$2="","",RawData!$B$2)</f>
        <v>A2026100620533560886</v>
      </c>
      <c r="D517">
        <f t="shared" si="32"/>
        <v>3</v>
      </c>
      <c r="E517">
        <f t="shared" si="33"/>
        <v>10</v>
      </c>
      <c r="F517" s="2">
        <f t="shared" si="34"/>
        <v>160</v>
      </c>
      <c r="G517">
        <f>IF(COUNTIFS(RawData!$E:$E,$E517,RawData!$F:$F,"CH"&amp;$D517,RawData!$AF:$AF,$F517)=0,"",SUMIFS(RawData!$P:$P,RawData!$E:$E,$E517,RawData!$F:$F,"CH"&amp;$D517,RawData!$AF:$AF,$F517))</f>
        <v>1309.26</v>
      </c>
      <c r="H517">
        <f>IF(COUNTIFS(RawData!$E:$E,$E517,RawData!$F:$F,"CH"&amp;$D517,RawData!$AF:$AF,$F517)=0,"",SUMIFS(RawData!$T:$T,RawData!$E:$E,$E517,RawData!$F:$F,"CH"&amp;$D517,RawData!$AF:$AF,$F517))</f>
        <v>55.53</v>
      </c>
      <c r="I517">
        <f>IF(COUNTIFS(RawData!$E:$E,$E517,RawData!$F:$F,"CH"&amp;$D517,RawData!$AF:$AF,$F517)=0,"",SUMIFS(RawData!$Z:$Z,RawData!$E:$E,$E517,RawData!$F:$F,"CH"&amp;$D517,RawData!$AF:$AF,$F517))</f>
        <v>10.01</v>
      </c>
      <c r="J517">
        <f>IF(COUNTIFS(RawData!$E:$E,$E517,RawData!$F:$F,"CH"&amp;$D517,RawData!$AF:$AF,$F517)=0,"",SUMIFS(RawData!$AA:$AA,RawData!$E:$E,$E517,RawData!$F:$F,"CH"&amp;$D517,RawData!$AF:$AF,$F517))</f>
        <v>6.53</v>
      </c>
      <c r="K517">
        <f t="shared" si="35"/>
        <v>3.999999999996362E-2</v>
      </c>
    </row>
    <row r="518" spans="1:11" x14ac:dyDescent="0.3">
      <c r="A518" t="s">
        <v>64</v>
      </c>
      <c r="B518" t="str">
        <f>RawData!A518</f>
        <v>48226H40040</v>
      </c>
      <c r="C518" t="str">
        <f>IF(RawData!$B$2="","",RawData!$B$2)</f>
        <v>A2026100620533560886</v>
      </c>
      <c r="D518">
        <f t="shared" si="32"/>
        <v>3</v>
      </c>
      <c r="E518">
        <f t="shared" si="33"/>
        <v>10</v>
      </c>
      <c r="F518" s="2">
        <f t="shared" si="34"/>
        <v>170</v>
      </c>
      <c r="G518">
        <f>IF(COUNTIFS(RawData!$E:$E,$E518,RawData!$F:$F,"CH"&amp;$D518,RawData!$AF:$AF,$F518)=0,"",SUMIFS(RawData!$P:$P,RawData!$E:$E,$E518,RawData!$F:$F,"CH"&amp;$D518,RawData!$AF:$AF,$F518))</f>
        <v>1309.28</v>
      </c>
      <c r="H518">
        <f>IF(COUNTIFS(RawData!$E:$E,$E518,RawData!$F:$F,"CH"&amp;$D518,RawData!$AF:$AF,$F518)=0,"",SUMIFS(RawData!$T:$T,RawData!$E:$E,$E518,RawData!$F:$F,"CH"&amp;$D518,RawData!$AF:$AF,$F518))</f>
        <v>55.66</v>
      </c>
      <c r="I518">
        <f>IF(COUNTIFS(RawData!$E:$E,$E518,RawData!$F:$F,"CH"&amp;$D518,RawData!$AF:$AF,$F518)=0,"",SUMIFS(RawData!$Z:$Z,RawData!$E:$E,$E518,RawData!$F:$F,"CH"&amp;$D518,RawData!$AF:$AF,$F518))</f>
        <v>10.01</v>
      </c>
      <c r="J518">
        <f>IF(COUNTIFS(RawData!$E:$E,$E518,RawData!$F:$F,"CH"&amp;$D518,RawData!$AF:$AF,$F518)=0,"",SUMIFS(RawData!$AA:$AA,RawData!$E:$E,$E518,RawData!$F:$F,"CH"&amp;$D518,RawData!$AF:$AF,$F518))</f>
        <v>6.58</v>
      </c>
      <c r="K518">
        <f t="shared" si="35"/>
        <v>1.999999999998181E-2</v>
      </c>
    </row>
    <row r="519" spans="1:11" x14ac:dyDescent="0.3">
      <c r="A519" t="s">
        <v>64</v>
      </c>
      <c r="B519" t="str">
        <f>RawData!A519</f>
        <v>48226H40040</v>
      </c>
      <c r="C519" t="str">
        <f>IF(RawData!$B$2="","",RawData!$B$2)</f>
        <v>A2026100620533560886</v>
      </c>
      <c r="D519">
        <f t="shared" si="32"/>
        <v>3</v>
      </c>
      <c r="E519">
        <f t="shared" si="33"/>
        <v>10</v>
      </c>
      <c r="F519" s="2">
        <f t="shared" si="34"/>
        <v>180</v>
      </c>
      <c r="G519">
        <f>IF(COUNTIFS(RawData!$E:$E,$E519,RawData!$F:$F,"CH"&amp;$D519,RawData!$AF:$AF,$F519)=0,"",SUMIFS(RawData!$P:$P,RawData!$E:$E,$E519,RawData!$F:$F,"CH"&amp;$D519,RawData!$AF:$AF,$F519))</f>
        <v>1309.32</v>
      </c>
      <c r="H519">
        <f>IF(COUNTIFS(RawData!$E:$E,$E519,RawData!$F:$F,"CH"&amp;$D519,RawData!$AF:$AF,$F519)=0,"",SUMIFS(RawData!$T:$T,RawData!$E:$E,$E519,RawData!$F:$F,"CH"&amp;$D519,RawData!$AF:$AF,$F519))</f>
        <v>55.8</v>
      </c>
      <c r="I519">
        <f>IF(COUNTIFS(RawData!$E:$E,$E519,RawData!$F:$F,"CH"&amp;$D519,RawData!$AF:$AF,$F519)=0,"",SUMIFS(RawData!$Z:$Z,RawData!$E:$E,$E519,RawData!$F:$F,"CH"&amp;$D519,RawData!$AF:$AF,$F519))</f>
        <v>10.02</v>
      </c>
      <c r="J519">
        <f>IF(COUNTIFS(RawData!$E:$E,$E519,RawData!$F:$F,"CH"&amp;$D519,RawData!$AF:$AF,$F519)=0,"",SUMIFS(RawData!$AA:$AA,RawData!$E:$E,$E519,RawData!$F:$F,"CH"&amp;$D519,RawData!$AF:$AF,$F519))</f>
        <v>6.65</v>
      </c>
      <c r="K519">
        <f t="shared" si="35"/>
        <v>3.999999999996362E-2</v>
      </c>
    </row>
    <row r="520" spans="1:11" x14ac:dyDescent="0.3">
      <c r="A520" t="s">
        <v>64</v>
      </c>
      <c r="B520" t="str">
        <f>RawData!A520</f>
        <v>48226H40040</v>
      </c>
      <c r="C520" t="str">
        <f>IF(RawData!$B$2="","",RawData!$B$2)</f>
        <v>A2026100620533560886</v>
      </c>
      <c r="D520">
        <f t="shared" si="32"/>
        <v>3</v>
      </c>
      <c r="E520">
        <f t="shared" si="33"/>
        <v>10</v>
      </c>
      <c r="F520" s="2">
        <f t="shared" si="34"/>
        <v>190</v>
      </c>
      <c r="G520">
        <f>IF(COUNTIFS(RawData!$E:$E,$E520,RawData!$F:$F,"CH"&amp;$D520,RawData!$AF:$AF,$F520)=0,"",SUMIFS(RawData!$P:$P,RawData!$E:$E,$E520,RawData!$F:$F,"CH"&amp;$D520,RawData!$AF:$AF,$F520))</f>
        <v>1309.32</v>
      </c>
      <c r="H520">
        <f>IF(COUNTIFS(RawData!$E:$E,$E520,RawData!$F:$F,"CH"&amp;$D520,RawData!$AF:$AF,$F520)=0,"",SUMIFS(RawData!$T:$T,RawData!$E:$E,$E520,RawData!$F:$F,"CH"&amp;$D520,RawData!$AF:$AF,$F520))</f>
        <v>55.91</v>
      </c>
      <c r="I520">
        <f>IF(COUNTIFS(RawData!$E:$E,$E520,RawData!$F:$F,"CH"&amp;$D520,RawData!$AF:$AF,$F520)=0,"",SUMIFS(RawData!$Z:$Z,RawData!$E:$E,$E520,RawData!$F:$F,"CH"&amp;$D520,RawData!$AF:$AF,$F520))</f>
        <v>10.02</v>
      </c>
      <c r="J520">
        <f>IF(COUNTIFS(RawData!$E:$E,$E520,RawData!$F:$F,"CH"&amp;$D520,RawData!$AF:$AF,$F520)=0,"",SUMIFS(RawData!$AA:$AA,RawData!$E:$E,$E520,RawData!$F:$F,"CH"&amp;$D520,RawData!$AF:$AF,$F520))</f>
        <v>6.7</v>
      </c>
      <c r="K520">
        <f t="shared" si="35"/>
        <v>0</v>
      </c>
    </row>
    <row r="521" spans="1:11" x14ac:dyDescent="0.3">
      <c r="A521" t="s">
        <v>64</v>
      </c>
      <c r="B521" t="str">
        <f>RawData!A521</f>
        <v>48226H40040</v>
      </c>
      <c r="C521" t="str">
        <f>IF(RawData!$B$2="","",RawData!$B$2)</f>
        <v>A2026100620533560886</v>
      </c>
      <c r="D521">
        <f t="shared" si="32"/>
        <v>3</v>
      </c>
      <c r="E521">
        <f t="shared" si="33"/>
        <v>10</v>
      </c>
      <c r="F521" s="2">
        <f t="shared" si="34"/>
        <v>200</v>
      </c>
      <c r="G521">
        <f>IF(COUNTIFS(RawData!$E:$E,$E521,RawData!$F:$F,"CH"&amp;$D521,RawData!$AF:$AF,$F521)=0,"",SUMIFS(RawData!$P:$P,RawData!$E:$E,$E521,RawData!$F:$F,"CH"&amp;$D521,RawData!$AF:$AF,$F521))</f>
        <v>1309.3599999999999</v>
      </c>
      <c r="H521">
        <f>IF(COUNTIFS(RawData!$E:$E,$E521,RawData!$F:$F,"CH"&amp;$D521,RawData!$AF:$AF,$F521)=0,"",SUMIFS(RawData!$T:$T,RawData!$E:$E,$E521,RawData!$F:$F,"CH"&amp;$D521,RawData!$AF:$AF,$F521))</f>
        <v>55.86</v>
      </c>
      <c r="I521">
        <f>IF(COUNTIFS(RawData!$E:$E,$E521,RawData!$F:$F,"CH"&amp;$D521,RawData!$AF:$AF,$F521)=0,"",SUMIFS(RawData!$Z:$Z,RawData!$E:$E,$E521,RawData!$F:$F,"CH"&amp;$D521,RawData!$AF:$AF,$F521))</f>
        <v>10.01</v>
      </c>
      <c r="J521">
        <f>IF(COUNTIFS(RawData!$E:$E,$E521,RawData!$F:$F,"CH"&amp;$D521,RawData!$AF:$AF,$F521)=0,"",SUMIFS(RawData!$AA:$AA,RawData!$E:$E,$E521,RawData!$F:$F,"CH"&amp;$D521,RawData!$AF:$AF,$F521))</f>
        <v>6.75</v>
      </c>
      <c r="K521">
        <f t="shared" si="35"/>
        <v>3.999999999996362E-2</v>
      </c>
    </row>
    <row r="522" spans="1:11" x14ac:dyDescent="0.3">
      <c r="A522" t="s">
        <v>64</v>
      </c>
      <c r="B522" t="str">
        <f>RawData!A522</f>
        <v>48226H40040</v>
      </c>
      <c r="C522" t="str">
        <f>IF(RawData!$B$2="","",RawData!$B$2)</f>
        <v>A2026100620533560886</v>
      </c>
      <c r="D522">
        <f t="shared" si="32"/>
        <v>3</v>
      </c>
      <c r="E522">
        <f t="shared" si="33"/>
        <v>10</v>
      </c>
      <c r="F522" s="2">
        <f t="shared" si="34"/>
        <v>210</v>
      </c>
      <c r="G522">
        <f>IF(COUNTIFS(RawData!$E:$E,$E522,RawData!$F:$F,"CH"&amp;$D522,RawData!$AF:$AF,$F522)=0,"",SUMIFS(RawData!$P:$P,RawData!$E:$E,$E522,RawData!$F:$F,"CH"&amp;$D522,RawData!$AF:$AF,$F522))</f>
        <v>1309.3800000000001</v>
      </c>
      <c r="H522">
        <f>IF(COUNTIFS(RawData!$E:$E,$E522,RawData!$F:$F,"CH"&amp;$D522,RawData!$AF:$AF,$F522)=0,"",SUMIFS(RawData!$T:$T,RawData!$E:$E,$E522,RawData!$F:$F,"CH"&amp;$D522,RawData!$AF:$AF,$F522))</f>
        <v>56.05</v>
      </c>
      <c r="I522">
        <f>IF(COUNTIFS(RawData!$E:$E,$E522,RawData!$F:$F,"CH"&amp;$D522,RawData!$AF:$AF,$F522)=0,"",SUMIFS(RawData!$Z:$Z,RawData!$E:$E,$E522,RawData!$F:$F,"CH"&amp;$D522,RawData!$AF:$AF,$F522))</f>
        <v>10.01</v>
      </c>
      <c r="J522">
        <f>IF(COUNTIFS(RawData!$E:$E,$E522,RawData!$F:$F,"CH"&amp;$D522,RawData!$AF:$AF,$F522)=0,"",SUMIFS(RawData!$AA:$AA,RawData!$E:$E,$E522,RawData!$F:$F,"CH"&amp;$D522,RawData!$AF:$AF,$F522))</f>
        <v>6.82</v>
      </c>
      <c r="K522">
        <f t="shared" si="35"/>
        <v>2.0000000000209184E-2</v>
      </c>
    </row>
    <row r="523" spans="1:11" x14ac:dyDescent="0.3">
      <c r="A523" t="s">
        <v>64</v>
      </c>
      <c r="B523" t="str">
        <f>RawData!A523</f>
        <v>48226H40040</v>
      </c>
      <c r="C523" t="str">
        <f>IF(RawData!$B$2="","",RawData!$B$2)</f>
        <v>A2026100620533560886</v>
      </c>
      <c r="D523">
        <f t="shared" si="32"/>
        <v>3</v>
      </c>
      <c r="E523">
        <f t="shared" si="33"/>
        <v>10</v>
      </c>
      <c r="F523" s="2">
        <f t="shared" si="34"/>
        <v>220</v>
      </c>
      <c r="G523">
        <f>IF(COUNTIFS(RawData!$E:$E,$E523,RawData!$F:$F,"CH"&amp;$D523,RawData!$AF:$AF,$F523)=0,"",SUMIFS(RawData!$P:$P,RawData!$E:$E,$E523,RawData!$F:$F,"CH"&amp;$D523,RawData!$AF:$AF,$F523))</f>
        <v>1309.42</v>
      </c>
      <c r="H523">
        <f>IF(COUNTIFS(RawData!$E:$E,$E523,RawData!$F:$F,"CH"&amp;$D523,RawData!$AF:$AF,$F523)=0,"",SUMIFS(RawData!$T:$T,RawData!$E:$E,$E523,RawData!$F:$F,"CH"&amp;$D523,RawData!$AF:$AF,$F523))</f>
        <v>56.09</v>
      </c>
      <c r="I523">
        <f>IF(COUNTIFS(RawData!$E:$E,$E523,RawData!$F:$F,"CH"&amp;$D523,RawData!$AF:$AF,$F523)=0,"",SUMIFS(RawData!$Z:$Z,RawData!$E:$E,$E523,RawData!$F:$F,"CH"&amp;$D523,RawData!$AF:$AF,$F523))</f>
        <v>10.01</v>
      </c>
      <c r="J523">
        <f>IF(COUNTIFS(RawData!$E:$E,$E523,RawData!$F:$F,"CH"&amp;$D523,RawData!$AF:$AF,$F523)=0,"",SUMIFS(RawData!$AA:$AA,RawData!$E:$E,$E523,RawData!$F:$F,"CH"&amp;$D523,RawData!$AF:$AF,$F523))</f>
        <v>6.87</v>
      </c>
      <c r="K523">
        <f t="shared" si="35"/>
        <v>3.999999999996362E-2</v>
      </c>
    </row>
    <row r="524" spans="1:11" x14ac:dyDescent="0.3">
      <c r="A524" t="s">
        <v>64</v>
      </c>
      <c r="B524" t="str">
        <f>RawData!A524</f>
        <v>48226H40040</v>
      </c>
      <c r="C524" t="str">
        <f>IF(RawData!$B$2="","",RawData!$B$2)</f>
        <v>A2026100620533560886</v>
      </c>
      <c r="D524">
        <f t="shared" si="32"/>
        <v>3</v>
      </c>
      <c r="E524">
        <f t="shared" si="33"/>
        <v>10</v>
      </c>
      <c r="F524" s="2">
        <f t="shared" si="34"/>
        <v>230</v>
      </c>
      <c r="G524">
        <f>IF(COUNTIFS(RawData!$E:$E,$E524,RawData!$F:$F,"CH"&amp;$D524,RawData!$AF:$AF,$F524)=0,"",SUMIFS(RawData!$P:$P,RawData!$E:$E,$E524,RawData!$F:$F,"CH"&amp;$D524,RawData!$AF:$AF,$F524))</f>
        <v>1309.44</v>
      </c>
      <c r="H524">
        <f>IF(COUNTIFS(RawData!$E:$E,$E524,RawData!$F:$F,"CH"&amp;$D524,RawData!$AF:$AF,$F524)=0,"",SUMIFS(RawData!$T:$T,RawData!$E:$E,$E524,RawData!$F:$F,"CH"&amp;$D524,RawData!$AF:$AF,$F524))</f>
        <v>56.19</v>
      </c>
      <c r="I524">
        <f>IF(COUNTIFS(RawData!$E:$E,$E524,RawData!$F:$F,"CH"&amp;$D524,RawData!$AF:$AF,$F524)=0,"",SUMIFS(RawData!$Z:$Z,RawData!$E:$E,$E524,RawData!$F:$F,"CH"&amp;$D524,RawData!$AF:$AF,$F524))</f>
        <v>9.99</v>
      </c>
      <c r="J524">
        <f>IF(COUNTIFS(RawData!$E:$E,$E524,RawData!$F:$F,"CH"&amp;$D524,RawData!$AF:$AF,$F524)=0,"",SUMIFS(RawData!$AA:$AA,RawData!$E:$E,$E524,RawData!$F:$F,"CH"&amp;$D524,RawData!$AF:$AF,$F524))</f>
        <v>6.89</v>
      </c>
      <c r="K524">
        <f t="shared" si="35"/>
        <v>1.999999999998181E-2</v>
      </c>
    </row>
    <row r="525" spans="1:11" x14ac:dyDescent="0.3">
      <c r="A525" t="s">
        <v>64</v>
      </c>
      <c r="B525" t="str">
        <f>RawData!A525</f>
        <v>48226H40040</v>
      </c>
      <c r="C525" t="str">
        <f>IF(RawData!$B$2="","",RawData!$B$2)</f>
        <v>A2026100620533560886</v>
      </c>
      <c r="D525">
        <f t="shared" si="32"/>
        <v>3</v>
      </c>
      <c r="E525">
        <f t="shared" si="33"/>
        <v>10</v>
      </c>
      <c r="F525" s="2">
        <f t="shared" si="34"/>
        <v>240</v>
      </c>
      <c r="G525">
        <f>IF(COUNTIFS(RawData!$E:$E,$E525,RawData!$F:$F,"CH"&amp;$D525,RawData!$AF:$AF,$F525)=0,"",SUMIFS(RawData!$P:$P,RawData!$E:$E,$E525,RawData!$F:$F,"CH"&amp;$D525,RawData!$AF:$AF,$F525))</f>
        <v>1309.46</v>
      </c>
      <c r="H525">
        <f>IF(COUNTIFS(RawData!$E:$E,$E525,RawData!$F:$F,"CH"&amp;$D525,RawData!$AF:$AF,$F525)=0,"",SUMIFS(RawData!$T:$T,RawData!$E:$E,$E525,RawData!$F:$F,"CH"&amp;$D525,RawData!$AF:$AF,$F525))</f>
        <v>56.32</v>
      </c>
      <c r="I525">
        <f>IF(COUNTIFS(RawData!$E:$E,$E525,RawData!$F:$F,"CH"&amp;$D525,RawData!$AF:$AF,$F525)=0,"",SUMIFS(RawData!$Z:$Z,RawData!$E:$E,$E525,RawData!$F:$F,"CH"&amp;$D525,RawData!$AF:$AF,$F525))</f>
        <v>9.98</v>
      </c>
      <c r="J525">
        <f>IF(COUNTIFS(RawData!$E:$E,$E525,RawData!$F:$F,"CH"&amp;$D525,RawData!$AF:$AF,$F525)=0,"",SUMIFS(RawData!$AA:$AA,RawData!$E:$E,$E525,RawData!$F:$F,"CH"&amp;$D525,RawData!$AF:$AF,$F525))</f>
        <v>6.94</v>
      </c>
      <c r="K525">
        <f t="shared" si="35"/>
        <v>1.999999999998181E-2</v>
      </c>
    </row>
    <row r="526" spans="1:11" x14ac:dyDescent="0.3">
      <c r="A526" t="s">
        <v>64</v>
      </c>
      <c r="B526" t="str">
        <f>RawData!A526</f>
        <v>48226H40040</v>
      </c>
      <c r="C526" t="str">
        <f>IF(RawData!$B$2="","",RawData!$B$2)</f>
        <v>A2026100620533560886</v>
      </c>
      <c r="D526">
        <f t="shared" si="32"/>
        <v>3</v>
      </c>
      <c r="E526">
        <f t="shared" si="33"/>
        <v>10</v>
      </c>
      <c r="F526" s="2">
        <f t="shared" si="34"/>
        <v>250</v>
      </c>
      <c r="G526">
        <f>IF(COUNTIFS(RawData!$E:$E,$E526,RawData!$F:$F,"CH"&amp;$D526,RawData!$AF:$AF,$F526)=0,"",SUMIFS(RawData!$P:$P,RawData!$E:$E,$E526,RawData!$F:$F,"CH"&amp;$D526,RawData!$AF:$AF,$F526))</f>
        <v>1309.5</v>
      </c>
      <c r="H526">
        <f>IF(COUNTIFS(RawData!$E:$E,$E526,RawData!$F:$F,"CH"&amp;$D526,RawData!$AF:$AF,$F526)=0,"",SUMIFS(RawData!$T:$T,RawData!$E:$E,$E526,RawData!$F:$F,"CH"&amp;$D526,RawData!$AF:$AF,$F526))</f>
        <v>56.35</v>
      </c>
      <c r="I526">
        <f>IF(COUNTIFS(RawData!$E:$E,$E526,RawData!$F:$F,"CH"&amp;$D526,RawData!$AF:$AF,$F526)=0,"",SUMIFS(RawData!$Z:$Z,RawData!$E:$E,$E526,RawData!$F:$F,"CH"&amp;$D526,RawData!$AF:$AF,$F526))</f>
        <v>9.99</v>
      </c>
      <c r="J526">
        <f>IF(COUNTIFS(RawData!$E:$E,$E526,RawData!$F:$F,"CH"&amp;$D526,RawData!$AF:$AF,$F526)=0,"",SUMIFS(RawData!$AA:$AA,RawData!$E:$E,$E526,RawData!$F:$F,"CH"&amp;$D526,RawData!$AF:$AF,$F526))</f>
        <v>7.02</v>
      </c>
      <c r="K526">
        <f t="shared" si="35"/>
        <v>3.999999999996362E-2</v>
      </c>
    </row>
    <row r="527" spans="1:11" x14ac:dyDescent="0.3">
      <c r="A527" t="s">
        <v>64</v>
      </c>
      <c r="B527" t="str">
        <f>RawData!A527</f>
        <v>48226H40040</v>
      </c>
      <c r="C527" t="str">
        <f>IF(RawData!$B$2="","",RawData!$B$2)</f>
        <v>A2026100620533560886</v>
      </c>
      <c r="D527">
        <f t="shared" si="32"/>
        <v>3</v>
      </c>
      <c r="E527">
        <f t="shared" si="33"/>
        <v>10</v>
      </c>
      <c r="F527" s="2">
        <f t="shared" si="34"/>
        <v>260</v>
      </c>
      <c r="G527">
        <f>IF(COUNTIFS(RawData!$E:$E,$E527,RawData!$F:$F,"CH"&amp;$D527,RawData!$AF:$AF,$F527)=0,"",SUMIFS(RawData!$P:$P,RawData!$E:$E,$E527,RawData!$F:$F,"CH"&amp;$D527,RawData!$AF:$AF,$F527))</f>
        <v>1309.52</v>
      </c>
      <c r="H527">
        <f>IF(COUNTIFS(RawData!$E:$E,$E527,RawData!$F:$F,"CH"&amp;$D527,RawData!$AF:$AF,$F527)=0,"",SUMIFS(RawData!$T:$T,RawData!$E:$E,$E527,RawData!$F:$F,"CH"&amp;$D527,RawData!$AF:$AF,$F527))</f>
        <v>56.41</v>
      </c>
      <c r="I527">
        <f>IF(COUNTIFS(RawData!$E:$E,$E527,RawData!$F:$F,"CH"&amp;$D527,RawData!$AF:$AF,$F527)=0,"",SUMIFS(RawData!$Z:$Z,RawData!$E:$E,$E527,RawData!$F:$F,"CH"&amp;$D527,RawData!$AF:$AF,$F527))</f>
        <v>10</v>
      </c>
      <c r="J527">
        <f>IF(COUNTIFS(RawData!$E:$E,$E527,RawData!$F:$F,"CH"&amp;$D527,RawData!$AF:$AF,$F527)=0,"",SUMIFS(RawData!$AA:$AA,RawData!$E:$E,$E527,RawData!$F:$F,"CH"&amp;$D527,RawData!$AF:$AF,$F527))</f>
        <v>7.06</v>
      </c>
      <c r="K527">
        <f t="shared" si="35"/>
        <v>1.999999999998181E-2</v>
      </c>
    </row>
    <row r="528" spans="1:11" x14ac:dyDescent="0.3">
      <c r="A528" t="s">
        <v>64</v>
      </c>
      <c r="B528" t="str">
        <f>RawData!A528</f>
        <v>48226H40040</v>
      </c>
      <c r="C528" t="str">
        <f>IF(RawData!$B$2="","",RawData!$B$2)</f>
        <v>A2026100620533560886</v>
      </c>
      <c r="D528">
        <f t="shared" si="32"/>
        <v>3</v>
      </c>
      <c r="E528">
        <f t="shared" si="33"/>
        <v>10</v>
      </c>
      <c r="F528" s="2">
        <f t="shared" si="34"/>
        <v>270</v>
      </c>
      <c r="G528">
        <f>IF(COUNTIFS(RawData!$E:$E,$E528,RawData!$F:$F,"CH"&amp;$D528,RawData!$AF:$AF,$F528)=0,"",SUMIFS(RawData!$P:$P,RawData!$E:$E,$E528,RawData!$F:$F,"CH"&amp;$D528,RawData!$AF:$AF,$F528))</f>
        <v>1309.56</v>
      </c>
      <c r="H528">
        <f>IF(COUNTIFS(RawData!$E:$E,$E528,RawData!$F:$F,"CH"&amp;$D528,RawData!$AF:$AF,$F528)=0,"",SUMIFS(RawData!$T:$T,RawData!$E:$E,$E528,RawData!$F:$F,"CH"&amp;$D528,RawData!$AF:$AF,$F528))</f>
        <v>56.45</v>
      </c>
      <c r="I528">
        <f>IF(COUNTIFS(RawData!$E:$E,$E528,RawData!$F:$F,"CH"&amp;$D528,RawData!$AF:$AF,$F528)=0,"",SUMIFS(RawData!$Z:$Z,RawData!$E:$E,$E528,RawData!$F:$F,"CH"&amp;$D528,RawData!$AF:$AF,$F528))</f>
        <v>9.98</v>
      </c>
      <c r="J528">
        <f>IF(COUNTIFS(RawData!$E:$E,$E528,RawData!$F:$F,"CH"&amp;$D528,RawData!$AF:$AF,$F528)=0,"",SUMIFS(RawData!$AA:$AA,RawData!$E:$E,$E528,RawData!$F:$F,"CH"&amp;$D528,RawData!$AF:$AF,$F528))</f>
        <v>7.11</v>
      </c>
      <c r="K528">
        <f t="shared" si="35"/>
        <v>3.999999999996362E-2</v>
      </c>
    </row>
    <row r="529" spans="1:11" x14ac:dyDescent="0.3">
      <c r="A529" t="s">
        <v>64</v>
      </c>
      <c r="B529" t="str">
        <f>RawData!A529</f>
        <v>48226H40040</v>
      </c>
      <c r="C529" t="str">
        <f>IF(RawData!$B$2="","",RawData!$B$2)</f>
        <v>A2026100620533560886</v>
      </c>
      <c r="D529">
        <f t="shared" si="32"/>
        <v>3</v>
      </c>
      <c r="E529">
        <f t="shared" si="33"/>
        <v>10</v>
      </c>
      <c r="F529" s="2">
        <f t="shared" si="34"/>
        <v>280</v>
      </c>
      <c r="G529">
        <f>IF(COUNTIFS(RawData!$E:$E,$E529,RawData!$F:$F,"CH"&amp;$D529,RawData!$AF:$AF,$F529)=0,"",SUMIFS(RawData!$P:$P,RawData!$E:$E,$E529,RawData!$F:$F,"CH"&amp;$D529,RawData!$AF:$AF,$F529))</f>
        <v>1309.58</v>
      </c>
      <c r="H529">
        <f>IF(COUNTIFS(RawData!$E:$E,$E529,RawData!$F:$F,"CH"&amp;$D529,RawData!$AF:$AF,$F529)=0,"",SUMIFS(RawData!$T:$T,RawData!$E:$E,$E529,RawData!$F:$F,"CH"&amp;$D529,RawData!$AF:$AF,$F529))</f>
        <v>56.46</v>
      </c>
      <c r="I529">
        <f>IF(COUNTIFS(RawData!$E:$E,$E529,RawData!$F:$F,"CH"&amp;$D529,RawData!$AF:$AF,$F529)=0,"",SUMIFS(RawData!$Z:$Z,RawData!$E:$E,$E529,RawData!$F:$F,"CH"&amp;$D529,RawData!$AF:$AF,$F529))</f>
        <v>10</v>
      </c>
      <c r="J529">
        <f>IF(COUNTIFS(RawData!$E:$E,$E529,RawData!$F:$F,"CH"&amp;$D529,RawData!$AF:$AF,$F529)=0,"",SUMIFS(RawData!$AA:$AA,RawData!$E:$E,$E529,RawData!$F:$F,"CH"&amp;$D529,RawData!$AF:$AF,$F529))</f>
        <v>7.16</v>
      </c>
      <c r="K529">
        <f t="shared" si="35"/>
        <v>1.999999999998181E-2</v>
      </c>
    </row>
    <row r="530" spans="1:11" x14ac:dyDescent="0.3">
      <c r="A530" t="s">
        <v>64</v>
      </c>
      <c r="B530" t="str">
        <f>RawData!A530</f>
        <v>48226H40040</v>
      </c>
      <c r="C530" t="str">
        <f>IF(RawData!$B$2="","",RawData!$B$2)</f>
        <v>A2026100620533560886</v>
      </c>
      <c r="D530">
        <f t="shared" si="32"/>
        <v>3</v>
      </c>
      <c r="E530">
        <f t="shared" si="33"/>
        <v>10</v>
      </c>
      <c r="F530" s="2">
        <f t="shared" si="34"/>
        <v>290</v>
      </c>
      <c r="G530">
        <f>IF(COUNTIFS(RawData!$E:$E,$E530,RawData!$F:$F,"CH"&amp;$D530,RawData!$AF:$AF,$F530)=0,"",SUMIFS(RawData!$P:$P,RawData!$E:$E,$E530,RawData!$F:$F,"CH"&amp;$D530,RawData!$AF:$AF,$F530))</f>
        <v>1309.5999999999999</v>
      </c>
      <c r="H530">
        <f>IF(COUNTIFS(RawData!$E:$E,$E530,RawData!$F:$F,"CH"&amp;$D530,RawData!$AF:$AF,$F530)=0,"",SUMIFS(RawData!$T:$T,RawData!$E:$E,$E530,RawData!$F:$F,"CH"&amp;$D530,RawData!$AF:$AF,$F530))</f>
        <v>56.54</v>
      </c>
      <c r="I530">
        <f>IF(COUNTIFS(RawData!$E:$E,$E530,RawData!$F:$F,"CH"&amp;$D530,RawData!$AF:$AF,$F530)=0,"",SUMIFS(RawData!$Z:$Z,RawData!$E:$E,$E530,RawData!$F:$F,"CH"&amp;$D530,RawData!$AF:$AF,$F530))</f>
        <v>9.99</v>
      </c>
      <c r="J530">
        <f>IF(COUNTIFS(RawData!$E:$E,$E530,RawData!$F:$F,"CH"&amp;$D530,RawData!$AF:$AF,$F530)=0,"",SUMIFS(RawData!$AA:$AA,RawData!$E:$E,$E530,RawData!$F:$F,"CH"&amp;$D530,RawData!$AF:$AF,$F530))</f>
        <v>7.21</v>
      </c>
      <c r="K530">
        <f t="shared" si="35"/>
        <v>1.999999999998181E-2</v>
      </c>
    </row>
    <row r="531" spans="1:11" x14ac:dyDescent="0.3">
      <c r="A531" t="s">
        <v>64</v>
      </c>
      <c r="B531" t="str">
        <f>RawData!A531</f>
        <v>48226H40040</v>
      </c>
      <c r="C531" t="str">
        <f>IF(RawData!$B$2="","",RawData!$B$2)</f>
        <v>A2026100620533560886</v>
      </c>
      <c r="D531">
        <f t="shared" si="32"/>
        <v>3</v>
      </c>
      <c r="E531">
        <f t="shared" si="33"/>
        <v>10</v>
      </c>
      <c r="F531" s="2">
        <f t="shared" si="34"/>
        <v>300</v>
      </c>
      <c r="G531">
        <f>IF(COUNTIFS(RawData!$E:$E,$E531,RawData!$F:$F,"CH"&amp;$D531,RawData!$AF:$AF,$F531)=0,"",SUMIFS(RawData!$P:$P,RawData!$E:$E,$E531,RawData!$F:$F,"CH"&amp;$D531,RawData!$AF:$AF,$F531))</f>
        <v>1309.6400000000001</v>
      </c>
      <c r="H531">
        <f>IF(COUNTIFS(RawData!$E:$E,$E531,RawData!$F:$F,"CH"&amp;$D531,RawData!$AF:$AF,$F531)=0,"",SUMIFS(RawData!$T:$T,RawData!$E:$E,$E531,RawData!$F:$F,"CH"&amp;$D531,RawData!$AF:$AF,$F531))</f>
        <v>56.59</v>
      </c>
      <c r="I531">
        <f>IF(COUNTIFS(RawData!$E:$E,$E531,RawData!$F:$F,"CH"&amp;$D531,RawData!$AF:$AF,$F531)=0,"",SUMIFS(RawData!$Z:$Z,RawData!$E:$E,$E531,RawData!$F:$F,"CH"&amp;$D531,RawData!$AF:$AF,$F531))</f>
        <v>10</v>
      </c>
      <c r="J531">
        <f>IF(COUNTIFS(RawData!$E:$E,$E531,RawData!$F:$F,"CH"&amp;$D531,RawData!$AF:$AF,$F531)=0,"",SUMIFS(RawData!$AA:$AA,RawData!$E:$E,$E531,RawData!$F:$F,"CH"&amp;$D531,RawData!$AF:$AF,$F531))</f>
        <v>7.28</v>
      </c>
      <c r="K531">
        <f t="shared" si="35"/>
        <v>4.0000000000190994E-2</v>
      </c>
    </row>
    <row r="532" spans="1:11" x14ac:dyDescent="0.3">
      <c r="A532" t="s">
        <v>64</v>
      </c>
      <c r="B532" t="str">
        <f>RawData!A532</f>
        <v>48226H40040</v>
      </c>
      <c r="C532" t="str">
        <f>IF(RawData!$B$2="","",RawData!$B$2)</f>
        <v>A2026100620533560886</v>
      </c>
      <c r="D532">
        <f t="shared" si="32"/>
        <v>3</v>
      </c>
      <c r="E532">
        <f t="shared" si="33"/>
        <v>10</v>
      </c>
      <c r="F532" s="2">
        <f t="shared" si="34"/>
        <v>310</v>
      </c>
      <c r="G532">
        <f>IF(COUNTIFS(RawData!$E:$E,$E532,RawData!$F:$F,"CH"&amp;$D532,RawData!$AF:$AF,$F532)=0,"",SUMIFS(RawData!$P:$P,RawData!$E:$E,$E532,RawData!$F:$F,"CH"&amp;$D532,RawData!$AF:$AF,$F532))</f>
        <v>1309.6600000000001</v>
      </c>
      <c r="H532">
        <f>IF(COUNTIFS(RawData!$E:$E,$E532,RawData!$F:$F,"CH"&amp;$D532,RawData!$AF:$AF,$F532)=0,"",SUMIFS(RawData!$T:$T,RawData!$E:$E,$E532,RawData!$F:$F,"CH"&amp;$D532,RawData!$AF:$AF,$F532))</f>
        <v>56.72</v>
      </c>
      <c r="I532">
        <f>IF(COUNTIFS(RawData!$E:$E,$E532,RawData!$F:$F,"CH"&amp;$D532,RawData!$AF:$AF,$F532)=0,"",SUMIFS(RawData!$Z:$Z,RawData!$E:$E,$E532,RawData!$F:$F,"CH"&amp;$D532,RawData!$AF:$AF,$F532))</f>
        <v>10</v>
      </c>
      <c r="J532">
        <f>IF(COUNTIFS(RawData!$E:$E,$E532,RawData!$F:$F,"CH"&amp;$D532,RawData!$AF:$AF,$F532)=0,"",SUMIFS(RawData!$AA:$AA,RawData!$E:$E,$E532,RawData!$F:$F,"CH"&amp;$D532,RawData!$AF:$AF,$F532))</f>
        <v>7.33</v>
      </c>
      <c r="K532">
        <f t="shared" si="35"/>
        <v>1.999999999998181E-2</v>
      </c>
    </row>
    <row r="533" spans="1:11" x14ac:dyDescent="0.3">
      <c r="A533" t="s">
        <v>64</v>
      </c>
      <c r="B533" t="str">
        <f>RawData!A533</f>
        <v>48226H40040</v>
      </c>
      <c r="C533" t="str">
        <f>IF(RawData!$B$2="","",RawData!$B$2)</f>
        <v>A2026100620533560886</v>
      </c>
      <c r="D533">
        <f t="shared" si="32"/>
        <v>3</v>
      </c>
      <c r="E533">
        <f t="shared" si="33"/>
        <v>10</v>
      </c>
      <c r="F533" s="2">
        <f t="shared" si="34"/>
        <v>320</v>
      </c>
      <c r="G533">
        <f>IF(COUNTIFS(RawData!$E:$E,$E533,RawData!$F:$F,"CH"&amp;$D533,RawData!$AF:$AF,$F533)=0,"",SUMIFS(RawData!$P:$P,RawData!$E:$E,$E533,RawData!$F:$F,"CH"&amp;$D533,RawData!$AF:$AF,$F533))</f>
        <v>1309.7</v>
      </c>
      <c r="H533">
        <f>IF(COUNTIFS(RawData!$E:$E,$E533,RawData!$F:$F,"CH"&amp;$D533,RawData!$AF:$AF,$F533)=0,"",SUMIFS(RawData!$T:$T,RawData!$E:$E,$E533,RawData!$F:$F,"CH"&amp;$D533,RawData!$AF:$AF,$F533))</f>
        <v>56.72</v>
      </c>
      <c r="I533">
        <f>IF(COUNTIFS(RawData!$E:$E,$E533,RawData!$F:$F,"CH"&amp;$D533,RawData!$AF:$AF,$F533)=0,"",SUMIFS(RawData!$Z:$Z,RawData!$E:$E,$E533,RawData!$F:$F,"CH"&amp;$D533,RawData!$AF:$AF,$F533))</f>
        <v>10</v>
      </c>
      <c r="J533">
        <f>IF(COUNTIFS(RawData!$E:$E,$E533,RawData!$F:$F,"CH"&amp;$D533,RawData!$AF:$AF,$F533)=0,"",SUMIFS(RawData!$AA:$AA,RawData!$E:$E,$E533,RawData!$F:$F,"CH"&amp;$D533,RawData!$AF:$AF,$F533))</f>
        <v>7.4</v>
      </c>
      <c r="K533">
        <f t="shared" si="35"/>
        <v>3.999999999996362E-2</v>
      </c>
    </row>
    <row r="534" spans="1:11" x14ac:dyDescent="0.3">
      <c r="A534" t="s">
        <v>64</v>
      </c>
      <c r="B534" t="str">
        <f>RawData!A534</f>
        <v>48226H40040</v>
      </c>
      <c r="C534" t="str">
        <f>IF(RawData!$B$2="","",RawData!$B$2)</f>
        <v>A2026100620533560886</v>
      </c>
      <c r="D534">
        <f t="shared" si="32"/>
        <v>3</v>
      </c>
      <c r="E534">
        <f t="shared" si="33"/>
        <v>10</v>
      </c>
      <c r="F534" s="2">
        <f t="shared" si="34"/>
        <v>330</v>
      </c>
      <c r="G534">
        <f>IF(COUNTIFS(RawData!$E:$E,$E534,RawData!$F:$F,"CH"&amp;$D534,RawData!$AF:$AF,$F534)=0,"",SUMIFS(RawData!$P:$P,RawData!$E:$E,$E534,RawData!$F:$F,"CH"&amp;$D534,RawData!$AF:$AF,$F534))</f>
        <v>1309.74</v>
      </c>
      <c r="H534">
        <f>IF(COUNTIFS(RawData!$E:$E,$E534,RawData!$F:$F,"CH"&amp;$D534,RawData!$AF:$AF,$F534)=0,"",SUMIFS(RawData!$T:$T,RawData!$E:$E,$E534,RawData!$F:$F,"CH"&amp;$D534,RawData!$AF:$AF,$F534))</f>
        <v>56.74</v>
      </c>
      <c r="I534">
        <f>IF(COUNTIFS(RawData!$E:$E,$E534,RawData!$F:$F,"CH"&amp;$D534,RawData!$AF:$AF,$F534)=0,"",SUMIFS(RawData!$Z:$Z,RawData!$E:$E,$E534,RawData!$F:$F,"CH"&amp;$D534,RawData!$AF:$AF,$F534))</f>
        <v>10.01</v>
      </c>
      <c r="J534">
        <f>IF(COUNTIFS(RawData!$E:$E,$E534,RawData!$F:$F,"CH"&amp;$D534,RawData!$AF:$AF,$F534)=0,"",SUMIFS(RawData!$AA:$AA,RawData!$E:$E,$E534,RawData!$F:$F,"CH"&amp;$D534,RawData!$AF:$AF,$F534))</f>
        <v>7.45</v>
      </c>
      <c r="K534">
        <f t="shared" si="35"/>
        <v>3.999999999996362E-2</v>
      </c>
    </row>
    <row r="535" spans="1:11" x14ac:dyDescent="0.3">
      <c r="A535" t="s">
        <v>64</v>
      </c>
      <c r="B535" t="str">
        <f>RawData!A535</f>
        <v>48226H40040</v>
      </c>
      <c r="C535" t="str">
        <f>IF(RawData!$B$2="","",RawData!$B$2)</f>
        <v>A2026100620533560886</v>
      </c>
      <c r="D535">
        <f t="shared" si="32"/>
        <v>3</v>
      </c>
      <c r="E535">
        <f t="shared" si="33"/>
        <v>10</v>
      </c>
      <c r="F535" s="2">
        <f t="shared" si="34"/>
        <v>340</v>
      </c>
      <c r="G535">
        <f>IF(COUNTIFS(RawData!$E:$E,$E535,RawData!$F:$F,"CH"&amp;$D535,RawData!$AF:$AF,$F535)=0,"",SUMIFS(RawData!$P:$P,RawData!$E:$E,$E535,RawData!$F:$F,"CH"&amp;$D535,RawData!$AF:$AF,$F535))</f>
        <v>1309.76</v>
      </c>
      <c r="H535">
        <f>IF(COUNTIFS(RawData!$E:$E,$E535,RawData!$F:$F,"CH"&amp;$D535,RawData!$AF:$AF,$F535)=0,"",SUMIFS(RawData!$T:$T,RawData!$E:$E,$E535,RawData!$F:$F,"CH"&amp;$D535,RawData!$AF:$AF,$F535))</f>
        <v>56.8</v>
      </c>
      <c r="I535">
        <f>IF(COUNTIFS(RawData!$E:$E,$E535,RawData!$F:$F,"CH"&amp;$D535,RawData!$AF:$AF,$F535)=0,"",SUMIFS(RawData!$Z:$Z,RawData!$E:$E,$E535,RawData!$F:$F,"CH"&amp;$D535,RawData!$AF:$AF,$F535))</f>
        <v>9.98</v>
      </c>
      <c r="J535">
        <f>IF(COUNTIFS(RawData!$E:$E,$E535,RawData!$F:$F,"CH"&amp;$D535,RawData!$AF:$AF,$F535)=0,"",SUMIFS(RawData!$AA:$AA,RawData!$E:$E,$E535,RawData!$F:$F,"CH"&amp;$D535,RawData!$AF:$AF,$F535))</f>
        <v>7.47</v>
      </c>
      <c r="K535">
        <f t="shared" si="35"/>
        <v>1.999999999998181E-2</v>
      </c>
    </row>
    <row r="536" spans="1:11" x14ac:dyDescent="0.3">
      <c r="A536" t="s">
        <v>64</v>
      </c>
      <c r="B536" t="str">
        <f>RawData!A536</f>
        <v>48226H40040</v>
      </c>
      <c r="C536" t="str">
        <f>IF(RawData!$B$2="","",RawData!$B$2)</f>
        <v>A2026100620533560886</v>
      </c>
      <c r="D536">
        <f t="shared" si="32"/>
        <v>3</v>
      </c>
      <c r="E536">
        <f t="shared" si="33"/>
        <v>10</v>
      </c>
      <c r="F536" s="2">
        <f t="shared" si="34"/>
        <v>350</v>
      </c>
      <c r="G536">
        <f>IF(COUNTIFS(RawData!$E:$E,$E536,RawData!$F:$F,"CH"&amp;$D536,RawData!$AF:$AF,$F536)=0,"",SUMIFS(RawData!$P:$P,RawData!$E:$E,$E536,RawData!$F:$F,"CH"&amp;$D536,RawData!$AF:$AF,$F536))</f>
        <v>1309.8</v>
      </c>
      <c r="H536">
        <f>IF(COUNTIFS(RawData!$E:$E,$E536,RawData!$F:$F,"CH"&amp;$D536,RawData!$AF:$AF,$F536)=0,"",SUMIFS(RawData!$T:$T,RawData!$E:$E,$E536,RawData!$F:$F,"CH"&amp;$D536,RawData!$AF:$AF,$F536))</f>
        <v>56.93</v>
      </c>
      <c r="I536">
        <f>IF(COUNTIFS(RawData!$E:$E,$E536,RawData!$F:$F,"CH"&amp;$D536,RawData!$AF:$AF,$F536)=0,"",SUMIFS(RawData!$Z:$Z,RawData!$E:$E,$E536,RawData!$F:$F,"CH"&amp;$D536,RawData!$AF:$AF,$F536))</f>
        <v>10.02</v>
      </c>
      <c r="J536">
        <f>IF(COUNTIFS(RawData!$E:$E,$E536,RawData!$F:$F,"CH"&amp;$D536,RawData!$AF:$AF,$F536)=0,"",SUMIFS(RawData!$AA:$AA,RawData!$E:$E,$E536,RawData!$F:$F,"CH"&amp;$D536,RawData!$AF:$AF,$F536))</f>
        <v>7.57</v>
      </c>
      <c r="K536">
        <f t="shared" si="35"/>
        <v>3.999999999996362E-2</v>
      </c>
    </row>
    <row r="537" spans="1:11" x14ac:dyDescent="0.3">
      <c r="A537" t="s">
        <v>64</v>
      </c>
      <c r="B537" t="str">
        <f>RawData!A537</f>
        <v>48226H40040</v>
      </c>
      <c r="C537" t="str">
        <f>IF(RawData!$B$2="","",RawData!$B$2)</f>
        <v>A2026100620533560886</v>
      </c>
      <c r="D537">
        <f t="shared" si="32"/>
        <v>3</v>
      </c>
      <c r="E537">
        <f t="shared" si="33"/>
        <v>10</v>
      </c>
      <c r="F537" s="2">
        <f t="shared" si="34"/>
        <v>360</v>
      </c>
      <c r="G537">
        <f>IF(COUNTIFS(RawData!$E:$E,$E537,RawData!$F:$F,"CH"&amp;$D537,RawData!$AF:$AF,$F537)=0,"",SUMIFS(RawData!$P:$P,RawData!$E:$E,$E537,RawData!$F:$F,"CH"&amp;$D537,RawData!$AF:$AF,$F537))</f>
        <v>1309.82</v>
      </c>
      <c r="H537">
        <f>IF(COUNTIFS(RawData!$E:$E,$E537,RawData!$F:$F,"CH"&amp;$D537,RawData!$AF:$AF,$F537)=0,"",SUMIFS(RawData!$T:$T,RawData!$E:$E,$E537,RawData!$F:$F,"CH"&amp;$D537,RawData!$AF:$AF,$F537))</f>
        <v>56.93</v>
      </c>
      <c r="I537">
        <f>IF(COUNTIFS(RawData!$E:$E,$E537,RawData!$F:$F,"CH"&amp;$D537,RawData!$AF:$AF,$F537)=0,"",SUMIFS(RawData!$Z:$Z,RawData!$E:$E,$E537,RawData!$F:$F,"CH"&amp;$D537,RawData!$AF:$AF,$F537))</f>
        <v>10.01</v>
      </c>
      <c r="J537">
        <f>IF(COUNTIFS(RawData!$E:$E,$E537,RawData!$F:$F,"CH"&amp;$D537,RawData!$AF:$AF,$F537)=0,"",SUMIFS(RawData!$AA:$AA,RawData!$E:$E,$E537,RawData!$F:$F,"CH"&amp;$D537,RawData!$AF:$AF,$F537))</f>
        <v>7.62</v>
      </c>
      <c r="K537">
        <f t="shared" si="35"/>
        <v>1.999999999998181E-2</v>
      </c>
    </row>
    <row r="538" spans="1:11" x14ac:dyDescent="0.3">
      <c r="A538" t="s">
        <v>64</v>
      </c>
      <c r="B538" t="str">
        <f>RawData!A538</f>
        <v>48226H40040</v>
      </c>
      <c r="C538" t="str">
        <f>IF(RawData!$B$2="","",RawData!$B$2)</f>
        <v>A2026100620533560886</v>
      </c>
      <c r="D538">
        <f t="shared" si="32"/>
        <v>3</v>
      </c>
      <c r="E538">
        <f t="shared" si="33"/>
        <v>10</v>
      </c>
      <c r="F538" s="2">
        <f t="shared" si="34"/>
        <v>370</v>
      </c>
      <c r="G538">
        <f>IF(COUNTIFS(RawData!$E:$E,$E538,RawData!$F:$F,"CH"&amp;$D538,RawData!$AF:$AF,$F538)=0,"",SUMIFS(RawData!$P:$P,RawData!$E:$E,$E538,RawData!$F:$F,"CH"&amp;$D538,RawData!$AF:$AF,$F538))</f>
        <v>1309.8599999999999</v>
      </c>
      <c r="H538">
        <f>IF(COUNTIFS(RawData!$E:$E,$E538,RawData!$F:$F,"CH"&amp;$D538,RawData!$AF:$AF,$F538)=0,"",SUMIFS(RawData!$T:$T,RawData!$E:$E,$E538,RawData!$F:$F,"CH"&amp;$D538,RawData!$AF:$AF,$F538))</f>
        <v>56.96</v>
      </c>
      <c r="I538">
        <f>IF(COUNTIFS(RawData!$E:$E,$E538,RawData!$F:$F,"CH"&amp;$D538,RawData!$AF:$AF,$F538)=0,"",SUMIFS(RawData!$Z:$Z,RawData!$E:$E,$E538,RawData!$F:$F,"CH"&amp;$D538,RawData!$AF:$AF,$F538))</f>
        <v>10.029999999999999</v>
      </c>
      <c r="J538">
        <f>IF(COUNTIFS(RawData!$E:$E,$E538,RawData!$F:$F,"CH"&amp;$D538,RawData!$AF:$AF,$F538)=0,"",SUMIFS(RawData!$AA:$AA,RawData!$E:$E,$E538,RawData!$F:$F,"CH"&amp;$D538,RawData!$AF:$AF,$F538))</f>
        <v>7.71</v>
      </c>
      <c r="K538">
        <f t="shared" si="35"/>
        <v>3.999999999996362E-2</v>
      </c>
    </row>
    <row r="539" spans="1:11" x14ac:dyDescent="0.3">
      <c r="A539" t="s">
        <v>64</v>
      </c>
      <c r="B539" t="str">
        <f>RawData!A539</f>
        <v>48226H40040</v>
      </c>
      <c r="C539" t="str">
        <f>IF(RawData!$B$2="","",RawData!$B$2)</f>
        <v>A2026100620533560886</v>
      </c>
      <c r="D539">
        <f t="shared" si="32"/>
        <v>3</v>
      </c>
      <c r="E539">
        <f t="shared" si="33"/>
        <v>10</v>
      </c>
      <c r="F539" s="2">
        <f t="shared" si="34"/>
        <v>380</v>
      </c>
      <c r="G539">
        <f>IF(COUNTIFS(RawData!$E:$E,$E539,RawData!$F:$F,"CH"&amp;$D539,RawData!$AF:$AF,$F539)=0,"",SUMIFS(RawData!$P:$P,RawData!$E:$E,$E539,RawData!$F:$F,"CH"&amp;$D539,RawData!$AF:$AF,$F539))</f>
        <v>1309.9000000000001</v>
      </c>
      <c r="H539">
        <f>IF(COUNTIFS(RawData!$E:$E,$E539,RawData!$F:$F,"CH"&amp;$D539,RawData!$AF:$AF,$F539)=0,"",SUMIFS(RawData!$T:$T,RawData!$E:$E,$E539,RawData!$F:$F,"CH"&amp;$D539,RawData!$AF:$AF,$F539))</f>
        <v>56.89</v>
      </c>
      <c r="I539">
        <f>IF(COUNTIFS(RawData!$E:$E,$E539,RawData!$F:$F,"CH"&amp;$D539,RawData!$AF:$AF,$F539)=0,"",SUMIFS(RawData!$Z:$Z,RawData!$E:$E,$E539,RawData!$F:$F,"CH"&amp;$D539,RawData!$AF:$AF,$F539))</f>
        <v>10.01</v>
      </c>
      <c r="J539">
        <f>IF(COUNTIFS(RawData!$E:$E,$E539,RawData!$F:$F,"CH"&amp;$D539,RawData!$AF:$AF,$F539)=0,"",SUMIFS(RawData!$AA:$AA,RawData!$E:$E,$E539,RawData!$F:$F,"CH"&amp;$D539,RawData!$AF:$AF,$F539))</f>
        <v>7.76</v>
      </c>
      <c r="K539">
        <f t="shared" si="35"/>
        <v>4.0000000000190994E-2</v>
      </c>
    </row>
    <row r="540" spans="1:11" x14ac:dyDescent="0.3">
      <c r="A540" t="s">
        <v>64</v>
      </c>
      <c r="B540" t="str">
        <f>RawData!A540</f>
        <v>48226H40040</v>
      </c>
      <c r="C540" t="str">
        <f>IF(RawData!$B$2="","",RawData!$B$2)</f>
        <v>A2026100620533560886</v>
      </c>
      <c r="D540">
        <f t="shared" si="32"/>
        <v>3</v>
      </c>
      <c r="E540">
        <f t="shared" si="33"/>
        <v>10</v>
      </c>
      <c r="F540" s="2">
        <f t="shared" si="34"/>
        <v>390</v>
      </c>
      <c r="G540">
        <f>IF(COUNTIFS(RawData!$E:$E,$E540,RawData!$F:$F,"CH"&amp;$D540,RawData!$AF:$AF,$F540)=0,"",SUMIFS(RawData!$P:$P,RawData!$E:$E,$E540,RawData!$F:$F,"CH"&amp;$D540,RawData!$AF:$AF,$F540))</f>
        <v>1309.96</v>
      </c>
      <c r="H540">
        <f>IF(COUNTIFS(RawData!$E:$E,$E540,RawData!$F:$F,"CH"&amp;$D540,RawData!$AF:$AF,$F540)=0,"",SUMIFS(RawData!$T:$T,RawData!$E:$E,$E540,RawData!$F:$F,"CH"&amp;$D540,RawData!$AF:$AF,$F540))</f>
        <v>57.06</v>
      </c>
      <c r="I540">
        <f>IF(COUNTIFS(RawData!$E:$E,$E540,RawData!$F:$F,"CH"&amp;$D540,RawData!$AF:$AF,$F540)=0,"",SUMIFS(RawData!$Z:$Z,RawData!$E:$E,$E540,RawData!$F:$F,"CH"&amp;$D540,RawData!$AF:$AF,$F540))</f>
        <v>10.02</v>
      </c>
      <c r="J540">
        <f>IF(COUNTIFS(RawData!$E:$E,$E540,RawData!$F:$F,"CH"&amp;$D540,RawData!$AF:$AF,$F540)=0,"",SUMIFS(RawData!$AA:$AA,RawData!$E:$E,$E540,RawData!$F:$F,"CH"&amp;$D540,RawData!$AF:$AF,$F540))</f>
        <v>7.86</v>
      </c>
      <c r="K540">
        <f t="shared" si="35"/>
        <v>5.999999999994543E-2</v>
      </c>
    </row>
    <row r="541" spans="1:11" x14ac:dyDescent="0.3">
      <c r="A541" t="s">
        <v>64</v>
      </c>
      <c r="B541" t="str">
        <f>RawData!A541</f>
        <v>48226H40040</v>
      </c>
      <c r="C541" t="str">
        <f>IF(RawData!$B$2="","",RawData!$B$2)</f>
        <v>A2026100620533560886</v>
      </c>
      <c r="D541">
        <f t="shared" si="32"/>
        <v>3</v>
      </c>
      <c r="E541">
        <f t="shared" si="33"/>
        <v>10</v>
      </c>
      <c r="F541" s="2">
        <f t="shared" si="34"/>
        <v>400</v>
      </c>
      <c r="G541">
        <f>IF(COUNTIFS(RawData!$E:$E,$E541,RawData!$F:$F,"CH"&amp;$D541,RawData!$AF:$AF,$F541)=0,"",SUMIFS(RawData!$P:$P,RawData!$E:$E,$E541,RawData!$F:$F,"CH"&amp;$D541,RawData!$AF:$AF,$F541))</f>
        <v>1309.98</v>
      </c>
      <c r="H541">
        <f>IF(COUNTIFS(RawData!$E:$E,$E541,RawData!$F:$F,"CH"&amp;$D541,RawData!$AF:$AF,$F541)=0,"",SUMIFS(RawData!$T:$T,RawData!$E:$E,$E541,RawData!$F:$F,"CH"&amp;$D541,RawData!$AF:$AF,$F541))</f>
        <v>56.92</v>
      </c>
      <c r="I541">
        <f>IF(COUNTIFS(RawData!$E:$E,$E541,RawData!$F:$F,"CH"&amp;$D541,RawData!$AF:$AF,$F541)=0,"",SUMIFS(RawData!$Z:$Z,RawData!$E:$E,$E541,RawData!$F:$F,"CH"&amp;$D541,RawData!$AF:$AF,$F541))</f>
        <v>9.99</v>
      </c>
      <c r="J541">
        <f>IF(COUNTIFS(RawData!$E:$E,$E541,RawData!$F:$F,"CH"&amp;$D541,RawData!$AF:$AF,$F541)=0,"",SUMIFS(RawData!$AA:$AA,RawData!$E:$E,$E541,RawData!$F:$F,"CH"&amp;$D541,RawData!$AF:$AF,$F541))</f>
        <v>7.88</v>
      </c>
      <c r="K541">
        <f t="shared" si="35"/>
        <v>1.999999999998181E-2</v>
      </c>
    </row>
    <row r="542" spans="1:11" x14ac:dyDescent="0.3">
      <c r="A542" t="s">
        <v>65</v>
      </c>
      <c r="B542" t="str">
        <f>RawData!A542</f>
        <v>48226H40040</v>
      </c>
      <c r="C542" t="str">
        <f>IF(RawData!$B$2="","",RawData!$B$2)</f>
        <v>A2026100620533560886</v>
      </c>
      <c r="D542">
        <f t="shared" si="32"/>
        <v>4</v>
      </c>
      <c r="E542">
        <f t="shared" si="33"/>
        <v>10</v>
      </c>
      <c r="F542" s="2">
        <f t="shared" si="34"/>
        <v>50</v>
      </c>
      <c r="G542">
        <f>IF(COUNTIFS(RawData!$E:$E,$E542,RawData!$F:$F,"CH"&amp;$D542,RawData!$AF:$AF,$F542)=0,"",SUMIFS(RawData!$P:$P,RawData!$E:$E,$E542,RawData!$F:$F,"CH"&amp;$D542,RawData!$AF:$AF,$F542))</f>
        <v>1328.54</v>
      </c>
      <c r="H542">
        <f>IF(COUNTIFS(RawData!$E:$E,$E542,RawData!$F:$F,"CH"&amp;$D542,RawData!$AF:$AF,$F542)=0,"",SUMIFS(RawData!$T:$T,RawData!$E:$E,$E542,RawData!$F:$F,"CH"&amp;$D542,RawData!$AF:$AF,$F542))</f>
        <v>53.11</v>
      </c>
      <c r="I542">
        <f>IF(COUNTIFS(RawData!$E:$E,$E542,RawData!$F:$F,"CH"&amp;$D542,RawData!$AF:$AF,$F542)=0,"",SUMIFS(RawData!$Z:$Z,RawData!$E:$E,$E542,RawData!$F:$F,"CH"&amp;$D542,RawData!$AF:$AF,$F542))</f>
        <v>9.9</v>
      </c>
      <c r="J542">
        <f>IF(COUNTIFS(RawData!$E:$E,$E542,RawData!$F:$F,"CH"&amp;$D542,RawData!$AF:$AF,$F542)=0,"",SUMIFS(RawData!$AA:$AA,RawData!$E:$E,$E542,RawData!$F:$F,"CH"&amp;$D542,RawData!$AF:$AF,$F542))</f>
        <v>5.88</v>
      </c>
      <c r="K542">
        <f t="shared" si="35"/>
        <v>18.559999999999945</v>
      </c>
    </row>
    <row r="543" spans="1:11" x14ac:dyDescent="0.3">
      <c r="A543" t="s">
        <v>65</v>
      </c>
      <c r="B543" t="str">
        <f>RawData!A543</f>
        <v>48226H40040</v>
      </c>
      <c r="C543" t="str">
        <f>IF(RawData!$B$2="","",RawData!$B$2)</f>
        <v>A2026100620533560886</v>
      </c>
      <c r="D543">
        <f t="shared" si="32"/>
        <v>4</v>
      </c>
      <c r="E543">
        <f t="shared" si="33"/>
        <v>10</v>
      </c>
      <c r="F543" s="2">
        <f t="shared" si="34"/>
        <v>60</v>
      </c>
      <c r="G543">
        <f>IF(COUNTIFS(RawData!$E:$E,$E543,RawData!$F:$F,"CH"&amp;$D543,RawData!$AF:$AF,$F543)=0,"",SUMIFS(RawData!$P:$P,RawData!$E:$E,$E543,RawData!$F:$F,"CH"&amp;$D543,RawData!$AF:$AF,$F543))</f>
        <v>1328.58</v>
      </c>
      <c r="H543">
        <f>IF(COUNTIFS(RawData!$E:$E,$E543,RawData!$F:$F,"CH"&amp;$D543,RawData!$AF:$AF,$F543)=0,"",SUMIFS(RawData!$T:$T,RawData!$E:$E,$E543,RawData!$F:$F,"CH"&amp;$D543,RawData!$AF:$AF,$F543))</f>
        <v>53.96</v>
      </c>
      <c r="I543">
        <f>IF(COUNTIFS(RawData!$E:$E,$E543,RawData!$F:$F,"CH"&amp;$D543,RawData!$AF:$AF,$F543)=0,"",SUMIFS(RawData!$Z:$Z,RawData!$E:$E,$E543,RawData!$F:$F,"CH"&amp;$D543,RawData!$AF:$AF,$F543))</f>
        <v>10.01</v>
      </c>
      <c r="J543">
        <f>IF(COUNTIFS(RawData!$E:$E,$E543,RawData!$F:$F,"CH"&amp;$D543,RawData!$AF:$AF,$F543)=0,"",SUMIFS(RawData!$AA:$AA,RawData!$E:$E,$E543,RawData!$F:$F,"CH"&amp;$D543,RawData!$AF:$AF,$F543))</f>
        <v>5.95</v>
      </c>
      <c r="K543">
        <f t="shared" si="35"/>
        <v>3.999999999996362E-2</v>
      </c>
    </row>
    <row r="544" spans="1:11" x14ac:dyDescent="0.3">
      <c r="A544" t="s">
        <v>65</v>
      </c>
      <c r="B544" t="str">
        <f>RawData!A544</f>
        <v>48226H40040</v>
      </c>
      <c r="C544" t="str">
        <f>IF(RawData!$B$2="","",RawData!$B$2)</f>
        <v>A2026100620533560886</v>
      </c>
      <c r="D544">
        <f t="shared" si="32"/>
        <v>4</v>
      </c>
      <c r="E544">
        <f t="shared" si="33"/>
        <v>10</v>
      </c>
      <c r="F544" s="2">
        <f t="shared" si="34"/>
        <v>70</v>
      </c>
      <c r="G544">
        <f>IF(COUNTIFS(RawData!$E:$E,$E544,RawData!$F:$F,"CH"&amp;$D544,RawData!$AF:$AF,$F544)=0,"",SUMIFS(RawData!$P:$P,RawData!$E:$E,$E544,RawData!$F:$F,"CH"&amp;$D544,RawData!$AF:$AF,$F544))</f>
        <v>1328.6</v>
      </c>
      <c r="H544">
        <f>IF(COUNTIFS(RawData!$E:$E,$E544,RawData!$F:$F,"CH"&amp;$D544,RawData!$AF:$AF,$F544)=0,"",SUMIFS(RawData!$T:$T,RawData!$E:$E,$E544,RawData!$F:$F,"CH"&amp;$D544,RawData!$AF:$AF,$F544))</f>
        <v>54.53</v>
      </c>
      <c r="I544">
        <f>IF(COUNTIFS(RawData!$E:$E,$E544,RawData!$F:$F,"CH"&amp;$D544,RawData!$AF:$AF,$F544)=0,"",SUMIFS(RawData!$Z:$Z,RawData!$E:$E,$E544,RawData!$F:$F,"CH"&amp;$D544,RawData!$AF:$AF,$F544))</f>
        <v>9.99</v>
      </c>
      <c r="J544">
        <f>IF(COUNTIFS(RawData!$E:$E,$E544,RawData!$F:$F,"CH"&amp;$D544,RawData!$AF:$AF,$F544)=0,"",SUMIFS(RawData!$AA:$AA,RawData!$E:$E,$E544,RawData!$F:$F,"CH"&amp;$D544,RawData!$AF:$AF,$F544))</f>
        <v>6</v>
      </c>
      <c r="K544">
        <f t="shared" si="35"/>
        <v>1.999999999998181E-2</v>
      </c>
    </row>
    <row r="545" spans="1:11" x14ac:dyDescent="0.3">
      <c r="A545" t="s">
        <v>65</v>
      </c>
      <c r="B545" t="str">
        <f>RawData!A545</f>
        <v>48226H40040</v>
      </c>
      <c r="C545" t="str">
        <f>IF(RawData!$B$2="","",RawData!$B$2)</f>
        <v>A2026100620533560886</v>
      </c>
      <c r="D545">
        <f t="shared" si="32"/>
        <v>4</v>
      </c>
      <c r="E545">
        <f t="shared" si="33"/>
        <v>10</v>
      </c>
      <c r="F545" s="2">
        <f t="shared" si="34"/>
        <v>80</v>
      </c>
      <c r="G545">
        <f>IF(COUNTIFS(RawData!$E:$E,$E545,RawData!$F:$F,"CH"&amp;$D545,RawData!$AF:$AF,$F545)=0,"",SUMIFS(RawData!$P:$P,RawData!$E:$E,$E545,RawData!$F:$F,"CH"&amp;$D545,RawData!$AF:$AF,$F545))</f>
        <v>1328.62</v>
      </c>
      <c r="H545">
        <f>IF(COUNTIFS(RawData!$E:$E,$E545,RawData!$F:$F,"CH"&amp;$D545,RawData!$AF:$AF,$F545)=0,"",SUMIFS(RawData!$T:$T,RawData!$E:$E,$E545,RawData!$F:$F,"CH"&amp;$D545,RawData!$AF:$AF,$F545))</f>
        <v>55.02</v>
      </c>
      <c r="I545">
        <f>IF(COUNTIFS(RawData!$E:$E,$E545,RawData!$F:$F,"CH"&amp;$D545,RawData!$AF:$AF,$F545)=0,"",SUMIFS(RawData!$Z:$Z,RawData!$E:$E,$E545,RawData!$F:$F,"CH"&amp;$D545,RawData!$AF:$AF,$F545))</f>
        <v>10</v>
      </c>
      <c r="J545">
        <f>IF(COUNTIFS(RawData!$E:$E,$E545,RawData!$F:$F,"CH"&amp;$D545,RawData!$AF:$AF,$F545)=0,"",SUMIFS(RawData!$AA:$AA,RawData!$E:$E,$E545,RawData!$F:$F,"CH"&amp;$D545,RawData!$AF:$AF,$F545))</f>
        <v>6.07</v>
      </c>
      <c r="K545">
        <f t="shared" si="35"/>
        <v>1.999999999998181E-2</v>
      </c>
    </row>
    <row r="546" spans="1:11" x14ac:dyDescent="0.3">
      <c r="A546" t="s">
        <v>65</v>
      </c>
      <c r="B546" t="str">
        <f>RawData!A546</f>
        <v>48226H40040</v>
      </c>
      <c r="C546" t="str">
        <f>IF(RawData!$B$2="","",RawData!$B$2)</f>
        <v>A2026100620533560886</v>
      </c>
      <c r="D546">
        <f t="shared" si="32"/>
        <v>4</v>
      </c>
      <c r="E546">
        <f t="shared" si="33"/>
        <v>10</v>
      </c>
      <c r="F546" s="2">
        <f t="shared" si="34"/>
        <v>90</v>
      </c>
      <c r="G546">
        <f>IF(COUNTIFS(RawData!$E:$E,$E546,RawData!$F:$F,"CH"&amp;$D546,RawData!$AF:$AF,$F546)=0,"",SUMIFS(RawData!$P:$P,RawData!$E:$E,$E546,RawData!$F:$F,"CH"&amp;$D546,RawData!$AF:$AF,$F546))</f>
        <v>1328.66</v>
      </c>
      <c r="H546">
        <f>IF(COUNTIFS(RawData!$E:$E,$E546,RawData!$F:$F,"CH"&amp;$D546,RawData!$AF:$AF,$F546)=0,"",SUMIFS(RawData!$T:$T,RawData!$E:$E,$E546,RawData!$F:$F,"CH"&amp;$D546,RawData!$AF:$AF,$F546))</f>
        <v>55.41</v>
      </c>
      <c r="I546">
        <f>IF(COUNTIFS(RawData!$E:$E,$E546,RawData!$F:$F,"CH"&amp;$D546,RawData!$AF:$AF,$F546)=0,"",SUMIFS(RawData!$Z:$Z,RawData!$E:$E,$E546,RawData!$F:$F,"CH"&amp;$D546,RawData!$AF:$AF,$F546))</f>
        <v>10</v>
      </c>
      <c r="J546">
        <f>IF(COUNTIFS(RawData!$E:$E,$E546,RawData!$F:$F,"CH"&amp;$D546,RawData!$AF:$AF,$F546)=0,"",SUMIFS(RawData!$AA:$AA,RawData!$E:$E,$E546,RawData!$F:$F,"CH"&amp;$D546,RawData!$AF:$AF,$F546))</f>
        <v>6.14</v>
      </c>
      <c r="K546">
        <f t="shared" si="35"/>
        <v>4.0000000000190994E-2</v>
      </c>
    </row>
    <row r="547" spans="1:11" x14ac:dyDescent="0.3">
      <c r="A547" t="s">
        <v>65</v>
      </c>
      <c r="B547" t="str">
        <f>RawData!A547</f>
        <v>48226H40040</v>
      </c>
      <c r="C547" t="str">
        <f>IF(RawData!$B$2="","",RawData!$B$2)</f>
        <v>A2026100620533560886</v>
      </c>
      <c r="D547">
        <f t="shared" si="32"/>
        <v>4</v>
      </c>
      <c r="E547">
        <f t="shared" si="33"/>
        <v>10</v>
      </c>
      <c r="F547" s="2">
        <f t="shared" si="34"/>
        <v>100</v>
      </c>
      <c r="G547">
        <f>IF(COUNTIFS(RawData!$E:$E,$E547,RawData!$F:$F,"CH"&amp;$D547,RawData!$AF:$AF,$F547)=0,"",SUMIFS(RawData!$P:$P,RawData!$E:$E,$E547,RawData!$F:$F,"CH"&amp;$D547,RawData!$AF:$AF,$F547))</f>
        <v>1328.68</v>
      </c>
      <c r="H547">
        <f>IF(COUNTIFS(RawData!$E:$E,$E547,RawData!$F:$F,"CH"&amp;$D547,RawData!$AF:$AF,$F547)=0,"",SUMIFS(RawData!$T:$T,RawData!$E:$E,$E547,RawData!$F:$F,"CH"&amp;$D547,RawData!$AF:$AF,$F547))</f>
        <v>55.81</v>
      </c>
      <c r="I547">
        <f>IF(COUNTIFS(RawData!$E:$E,$E547,RawData!$F:$F,"CH"&amp;$D547,RawData!$AF:$AF,$F547)=0,"",SUMIFS(RawData!$Z:$Z,RawData!$E:$E,$E547,RawData!$F:$F,"CH"&amp;$D547,RawData!$AF:$AF,$F547))</f>
        <v>10</v>
      </c>
      <c r="J547">
        <f>IF(COUNTIFS(RawData!$E:$E,$E547,RawData!$F:$F,"CH"&amp;$D547,RawData!$AF:$AF,$F547)=0,"",SUMIFS(RawData!$AA:$AA,RawData!$E:$E,$E547,RawData!$F:$F,"CH"&amp;$D547,RawData!$AF:$AF,$F547))</f>
        <v>6.17</v>
      </c>
      <c r="K547">
        <f t="shared" si="35"/>
        <v>1.999999999998181E-2</v>
      </c>
    </row>
    <row r="548" spans="1:11" x14ac:dyDescent="0.3">
      <c r="A548" t="s">
        <v>65</v>
      </c>
      <c r="B548" t="str">
        <f>RawData!A548</f>
        <v>48226H40040</v>
      </c>
      <c r="C548" t="str">
        <f>IF(RawData!$B$2="","",RawData!$B$2)</f>
        <v>A2026100620533560886</v>
      </c>
      <c r="D548">
        <f t="shared" si="32"/>
        <v>4</v>
      </c>
      <c r="E548">
        <f t="shared" si="33"/>
        <v>10</v>
      </c>
      <c r="F548" s="2">
        <f t="shared" si="34"/>
        <v>110</v>
      </c>
      <c r="G548">
        <f>IF(COUNTIFS(RawData!$E:$E,$E548,RawData!$F:$F,"CH"&amp;$D548,RawData!$AF:$AF,$F548)=0,"",SUMIFS(RawData!$P:$P,RawData!$E:$E,$E548,RawData!$F:$F,"CH"&amp;$D548,RawData!$AF:$AF,$F548))</f>
        <v>1328.7</v>
      </c>
      <c r="H548">
        <f>IF(COUNTIFS(RawData!$E:$E,$E548,RawData!$F:$F,"CH"&amp;$D548,RawData!$AF:$AF,$F548)=0,"",SUMIFS(RawData!$T:$T,RawData!$E:$E,$E548,RawData!$F:$F,"CH"&amp;$D548,RawData!$AF:$AF,$F548))</f>
        <v>56.08</v>
      </c>
      <c r="I548">
        <f>IF(COUNTIFS(RawData!$E:$E,$E548,RawData!$F:$F,"CH"&amp;$D548,RawData!$AF:$AF,$F548)=0,"",SUMIFS(RawData!$Z:$Z,RawData!$E:$E,$E548,RawData!$F:$F,"CH"&amp;$D548,RawData!$AF:$AF,$F548))</f>
        <v>9.99</v>
      </c>
      <c r="J548">
        <f>IF(COUNTIFS(RawData!$E:$E,$E548,RawData!$F:$F,"CH"&amp;$D548,RawData!$AF:$AF,$F548)=0,"",SUMIFS(RawData!$AA:$AA,RawData!$E:$E,$E548,RawData!$F:$F,"CH"&amp;$D548,RawData!$AF:$AF,$F548))</f>
        <v>6.27</v>
      </c>
      <c r="K548">
        <f t="shared" si="35"/>
        <v>1.999999999998181E-2</v>
      </c>
    </row>
    <row r="549" spans="1:11" x14ac:dyDescent="0.3">
      <c r="A549" t="s">
        <v>65</v>
      </c>
      <c r="B549" t="str">
        <f>RawData!A549</f>
        <v>48226H40040</v>
      </c>
      <c r="C549" t="str">
        <f>IF(RawData!$B$2="","",RawData!$B$2)</f>
        <v>A2026100620533560886</v>
      </c>
      <c r="D549">
        <f t="shared" si="32"/>
        <v>4</v>
      </c>
      <c r="E549">
        <f t="shared" si="33"/>
        <v>10</v>
      </c>
      <c r="F549" s="2">
        <f t="shared" si="34"/>
        <v>120</v>
      </c>
      <c r="G549">
        <f>IF(COUNTIFS(RawData!$E:$E,$E549,RawData!$F:$F,"CH"&amp;$D549,RawData!$AF:$AF,$F549)=0,"",SUMIFS(RawData!$P:$P,RawData!$E:$E,$E549,RawData!$F:$F,"CH"&amp;$D549,RawData!$AF:$AF,$F549))</f>
        <v>1328.72</v>
      </c>
      <c r="H549">
        <f>IF(COUNTIFS(RawData!$E:$E,$E549,RawData!$F:$F,"CH"&amp;$D549,RawData!$AF:$AF,$F549)=0,"",SUMIFS(RawData!$T:$T,RawData!$E:$E,$E549,RawData!$F:$F,"CH"&amp;$D549,RawData!$AF:$AF,$F549))</f>
        <v>56.41</v>
      </c>
      <c r="I549">
        <f>IF(COUNTIFS(RawData!$E:$E,$E549,RawData!$F:$F,"CH"&amp;$D549,RawData!$AF:$AF,$F549)=0,"",SUMIFS(RawData!$Z:$Z,RawData!$E:$E,$E549,RawData!$F:$F,"CH"&amp;$D549,RawData!$AF:$AF,$F549))</f>
        <v>9.98</v>
      </c>
      <c r="J549">
        <f>IF(COUNTIFS(RawData!$E:$E,$E549,RawData!$F:$F,"CH"&amp;$D549,RawData!$AF:$AF,$F549)=0,"",SUMIFS(RawData!$AA:$AA,RawData!$E:$E,$E549,RawData!$F:$F,"CH"&amp;$D549,RawData!$AF:$AF,$F549))</f>
        <v>6.27</v>
      </c>
      <c r="K549">
        <f t="shared" si="35"/>
        <v>1.999999999998181E-2</v>
      </c>
    </row>
    <row r="550" spans="1:11" x14ac:dyDescent="0.3">
      <c r="A550" t="s">
        <v>65</v>
      </c>
      <c r="B550" t="str">
        <f>RawData!A550</f>
        <v>48226H40040</v>
      </c>
      <c r="C550" t="str">
        <f>IF(RawData!$B$2="","",RawData!$B$2)</f>
        <v>A2026100620533560886</v>
      </c>
      <c r="D550">
        <f t="shared" si="32"/>
        <v>4</v>
      </c>
      <c r="E550">
        <f t="shared" si="33"/>
        <v>10</v>
      </c>
      <c r="F550" s="2">
        <f t="shared" si="34"/>
        <v>130</v>
      </c>
      <c r="G550">
        <f>IF(COUNTIFS(RawData!$E:$E,$E550,RawData!$F:$F,"CH"&amp;$D550,RawData!$AF:$AF,$F550)=0,"",SUMIFS(RawData!$P:$P,RawData!$E:$E,$E550,RawData!$F:$F,"CH"&amp;$D550,RawData!$AF:$AF,$F550))</f>
        <v>1328.74</v>
      </c>
      <c r="H550">
        <f>IF(COUNTIFS(RawData!$E:$E,$E550,RawData!$F:$F,"CH"&amp;$D550,RawData!$AF:$AF,$F550)=0,"",SUMIFS(RawData!$T:$T,RawData!$E:$E,$E550,RawData!$F:$F,"CH"&amp;$D550,RawData!$AF:$AF,$F550))</f>
        <v>56.57</v>
      </c>
      <c r="I550">
        <f>IF(COUNTIFS(RawData!$E:$E,$E550,RawData!$F:$F,"CH"&amp;$D550,RawData!$AF:$AF,$F550)=0,"",SUMIFS(RawData!$Z:$Z,RawData!$E:$E,$E550,RawData!$F:$F,"CH"&amp;$D550,RawData!$AF:$AF,$F550))</f>
        <v>9.99</v>
      </c>
      <c r="J550">
        <f>IF(COUNTIFS(RawData!$E:$E,$E550,RawData!$F:$F,"CH"&amp;$D550,RawData!$AF:$AF,$F550)=0,"",SUMIFS(RawData!$AA:$AA,RawData!$E:$E,$E550,RawData!$F:$F,"CH"&amp;$D550,RawData!$AF:$AF,$F550))</f>
        <v>6.34</v>
      </c>
      <c r="K550">
        <f t="shared" si="35"/>
        <v>1.999999999998181E-2</v>
      </c>
    </row>
    <row r="551" spans="1:11" x14ac:dyDescent="0.3">
      <c r="A551" t="s">
        <v>65</v>
      </c>
      <c r="B551" t="str">
        <f>RawData!A551</f>
        <v>48226H40040</v>
      </c>
      <c r="C551" t="str">
        <f>IF(RawData!$B$2="","",RawData!$B$2)</f>
        <v>A2026100620533560886</v>
      </c>
      <c r="D551">
        <f t="shared" si="32"/>
        <v>4</v>
      </c>
      <c r="E551">
        <f t="shared" si="33"/>
        <v>10</v>
      </c>
      <c r="F551" s="2">
        <f t="shared" si="34"/>
        <v>140</v>
      </c>
      <c r="G551">
        <f>IF(COUNTIFS(RawData!$E:$E,$E551,RawData!$F:$F,"CH"&amp;$D551,RawData!$AF:$AF,$F551)=0,"",SUMIFS(RawData!$P:$P,RawData!$E:$E,$E551,RawData!$F:$F,"CH"&amp;$D551,RawData!$AF:$AF,$F551))</f>
        <v>1328.78</v>
      </c>
      <c r="H551">
        <f>IF(COUNTIFS(RawData!$E:$E,$E551,RawData!$F:$F,"CH"&amp;$D551,RawData!$AF:$AF,$F551)=0,"",SUMIFS(RawData!$T:$T,RawData!$E:$E,$E551,RawData!$F:$F,"CH"&amp;$D551,RawData!$AF:$AF,$F551))</f>
        <v>56.73</v>
      </c>
      <c r="I551">
        <f>IF(COUNTIFS(RawData!$E:$E,$E551,RawData!$F:$F,"CH"&amp;$D551,RawData!$AF:$AF,$F551)=0,"",SUMIFS(RawData!$Z:$Z,RawData!$E:$E,$E551,RawData!$F:$F,"CH"&amp;$D551,RawData!$AF:$AF,$F551))</f>
        <v>10.01</v>
      </c>
      <c r="J551">
        <f>IF(COUNTIFS(RawData!$E:$E,$E551,RawData!$F:$F,"CH"&amp;$D551,RawData!$AF:$AF,$F551)=0,"",SUMIFS(RawData!$AA:$AA,RawData!$E:$E,$E551,RawData!$F:$F,"CH"&amp;$D551,RawData!$AF:$AF,$F551))</f>
        <v>6.41</v>
      </c>
      <c r="K551">
        <f t="shared" si="35"/>
        <v>3.999999999996362E-2</v>
      </c>
    </row>
    <row r="552" spans="1:11" x14ac:dyDescent="0.3">
      <c r="A552" t="s">
        <v>65</v>
      </c>
      <c r="B552" t="str">
        <f>RawData!A552</f>
        <v>48226H40040</v>
      </c>
      <c r="C552" t="str">
        <f>IF(RawData!$B$2="","",RawData!$B$2)</f>
        <v>A2026100620533560886</v>
      </c>
      <c r="D552">
        <f t="shared" si="32"/>
        <v>4</v>
      </c>
      <c r="E552">
        <f t="shared" si="33"/>
        <v>10</v>
      </c>
      <c r="F552" s="2">
        <f t="shared" si="34"/>
        <v>150</v>
      </c>
      <c r="G552">
        <f>IF(COUNTIFS(RawData!$E:$E,$E552,RawData!$F:$F,"CH"&amp;$D552,RawData!$AF:$AF,$F552)=0,"",SUMIFS(RawData!$P:$P,RawData!$E:$E,$E552,RawData!$F:$F,"CH"&amp;$D552,RawData!$AF:$AF,$F552))</f>
        <v>1328.8</v>
      </c>
      <c r="H552">
        <f>IF(COUNTIFS(RawData!$E:$E,$E552,RawData!$F:$F,"CH"&amp;$D552,RawData!$AF:$AF,$F552)=0,"",SUMIFS(RawData!$T:$T,RawData!$E:$E,$E552,RawData!$F:$F,"CH"&amp;$D552,RawData!$AF:$AF,$F552))</f>
        <v>56.95</v>
      </c>
      <c r="I552">
        <f>IF(COUNTIFS(RawData!$E:$E,$E552,RawData!$F:$F,"CH"&amp;$D552,RawData!$AF:$AF,$F552)=0,"",SUMIFS(RawData!$Z:$Z,RawData!$E:$E,$E552,RawData!$F:$F,"CH"&amp;$D552,RawData!$AF:$AF,$F552))</f>
        <v>10</v>
      </c>
      <c r="J552">
        <f>IF(COUNTIFS(RawData!$E:$E,$E552,RawData!$F:$F,"CH"&amp;$D552,RawData!$AF:$AF,$F552)=0,"",SUMIFS(RawData!$AA:$AA,RawData!$E:$E,$E552,RawData!$F:$F,"CH"&amp;$D552,RawData!$AF:$AF,$F552))</f>
        <v>6.43</v>
      </c>
      <c r="K552">
        <f t="shared" si="35"/>
        <v>1.999999999998181E-2</v>
      </c>
    </row>
    <row r="553" spans="1:11" x14ac:dyDescent="0.3">
      <c r="A553" t="s">
        <v>65</v>
      </c>
      <c r="B553" t="str">
        <f>RawData!A553</f>
        <v>48226H40040</v>
      </c>
      <c r="C553" t="str">
        <f>IF(RawData!$B$2="","",RawData!$B$2)</f>
        <v>A2026100620533560886</v>
      </c>
      <c r="D553">
        <f t="shared" si="32"/>
        <v>4</v>
      </c>
      <c r="E553">
        <f t="shared" si="33"/>
        <v>10</v>
      </c>
      <c r="F553" s="2">
        <f t="shared" si="34"/>
        <v>160</v>
      </c>
      <c r="G553">
        <f>IF(COUNTIFS(RawData!$E:$E,$E553,RawData!$F:$F,"CH"&amp;$D553,RawData!$AF:$AF,$F553)=0,"",SUMIFS(RawData!$P:$P,RawData!$E:$E,$E553,RawData!$F:$F,"CH"&amp;$D553,RawData!$AF:$AF,$F553))</f>
        <v>1328.82</v>
      </c>
      <c r="H553">
        <f>IF(COUNTIFS(RawData!$E:$E,$E553,RawData!$F:$F,"CH"&amp;$D553,RawData!$AF:$AF,$F553)=0,"",SUMIFS(RawData!$T:$T,RawData!$E:$E,$E553,RawData!$F:$F,"CH"&amp;$D553,RawData!$AF:$AF,$F553))</f>
        <v>57.04</v>
      </c>
      <c r="I553">
        <f>IF(COUNTIFS(RawData!$E:$E,$E553,RawData!$F:$F,"CH"&amp;$D553,RawData!$AF:$AF,$F553)=0,"",SUMIFS(RawData!$Z:$Z,RawData!$E:$E,$E553,RawData!$F:$F,"CH"&amp;$D553,RawData!$AF:$AF,$F553))</f>
        <v>10.01</v>
      </c>
      <c r="J553">
        <f>IF(COUNTIFS(RawData!$E:$E,$E553,RawData!$F:$F,"CH"&amp;$D553,RawData!$AF:$AF,$F553)=0,"",SUMIFS(RawData!$AA:$AA,RawData!$E:$E,$E553,RawData!$F:$F,"CH"&amp;$D553,RawData!$AF:$AF,$F553))</f>
        <v>6.53</v>
      </c>
      <c r="K553">
        <f t="shared" si="35"/>
        <v>1.999999999998181E-2</v>
      </c>
    </row>
    <row r="554" spans="1:11" x14ac:dyDescent="0.3">
      <c r="A554" t="s">
        <v>65</v>
      </c>
      <c r="B554" t="str">
        <f>RawData!A554</f>
        <v>48226H40040</v>
      </c>
      <c r="C554" t="str">
        <f>IF(RawData!$B$2="","",RawData!$B$2)</f>
        <v>A2026100620533560886</v>
      </c>
      <c r="D554">
        <f t="shared" si="32"/>
        <v>4</v>
      </c>
      <c r="E554">
        <f t="shared" si="33"/>
        <v>10</v>
      </c>
      <c r="F554" s="2">
        <f t="shared" si="34"/>
        <v>170</v>
      </c>
      <c r="G554">
        <f>IF(COUNTIFS(RawData!$E:$E,$E554,RawData!$F:$F,"CH"&amp;$D554,RawData!$AF:$AF,$F554)=0,"",SUMIFS(RawData!$P:$P,RawData!$E:$E,$E554,RawData!$F:$F,"CH"&amp;$D554,RawData!$AF:$AF,$F554))</f>
        <v>1328.84</v>
      </c>
      <c r="H554">
        <f>IF(COUNTIFS(RawData!$E:$E,$E554,RawData!$F:$F,"CH"&amp;$D554,RawData!$AF:$AF,$F554)=0,"",SUMIFS(RawData!$T:$T,RawData!$E:$E,$E554,RawData!$F:$F,"CH"&amp;$D554,RawData!$AF:$AF,$F554))</f>
        <v>57.12</v>
      </c>
      <c r="I554">
        <f>IF(COUNTIFS(RawData!$E:$E,$E554,RawData!$F:$F,"CH"&amp;$D554,RawData!$AF:$AF,$F554)=0,"",SUMIFS(RawData!$Z:$Z,RawData!$E:$E,$E554,RawData!$F:$F,"CH"&amp;$D554,RawData!$AF:$AF,$F554))</f>
        <v>10.01</v>
      </c>
      <c r="J554">
        <f>IF(COUNTIFS(RawData!$E:$E,$E554,RawData!$F:$F,"CH"&amp;$D554,RawData!$AF:$AF,$F554)=0,"",SUMIFS(RawData!$AA:$AA,RawData!$E:$E,$E554,RawData!$F:$F,"CH"&amp;$D554,RawData!$AF:$AF,$F554))</f>
        <v>6.58</v>
      </c>
      <c r="K554">
        <f t="shared" si="35"/>
        <v>1.999999999998181E-2</v>
      </c>
    </row>
    <row r="555" spans="1:11" x14ac:dyDescent="0.3">
      <c r="A555" t="s">
        <v>65</v>
      </c>
      <c r="B555" t="str">
        <f>RawData!A555</f>
        <v>48226H40040</v>
      </c>
      <c r="C555" t="str">
        <f>IF(RawData!$B$2="","",RawData!$B$2)</f>
        <v>A2026100620533560886</v>
      </c>
      <c r="D555">
        <f t="shared" si="32"/>
        <v>4</v>
      </c>
      <c r="E555">
        <f t="shared" si="33"/>
        <v>10</v>
      </c>
      <c r="F555" s="2">
        <f t="shared" si="34"/>
        <v>180</v>
      </c>
      <c r="G555">
        <f>IF(COUNTIFS(RawData!$E:$E,$E555,RawData!$F:$F,"CH"&amp;$D555,RawData!$AF:$AF,$F555)=0,"",SUMIFS(RawData!$P:$P,RawData!$E:$E,$E555,RawData!$F:$F,"CH"&amp;$D555,RawData!$AF:$AF,$F555))</f>
        <v>1328.88</v>
      </c>
      <c r="H555">
        <f>IF(COUNTIFS(RawData!$E:$E,$E555,RawData!$F:$F,"CH"&amp;$D555,RawData!$AF:$AF,$F555)=0,"",SUMIFS(RawData!$T:$T,RawData!$E:$E,$E555,RawData!$F:$F,"CH"&amp;$D555,RawData!$AF:$AF,$F555))</f>
        <v>57.27</v>
      </c>
      <c r="I555">
        <f>IF(COUNTIFS(RawData!$E:$E,$E555,RawData!$F:$F,"CH"&amp;$D555,RawData!$AF:$AF,$F555)=0,"",SUMIFS(RawData!$Z:$Z,RawData!$E:$E,$E555,RawData!$F:$F,"CH"&amp;$D555,RawData!$AF:$AF,$F555))</f>
        <v>10.02</v>
      </c>
      <c r="J555">
        <f>IF(COUNTIFS(RawData!$E:$E,$E555,RawData!$F:$F,"CH"&amp;$D555,RawData!$AF:$AF,$F555)=0,"",SUMIFS(RawData!$AA:$AA,RawData!$E:$E,$E555,RawData!$F:$F,"CH"&amp;$D555,RawData!$AF:$AF,$F555))</f>
        <v>6.65</v>
      </c>
      <c r="K555">
        <f t="shared" si="35"/>
        <v>4.0000000000190994E-2</v>
      </c>
    </row>
    <row r="556" spans="1:11" x14ac:dyDescent="0.3">
      <c r="A556" t="s">
        <v>65</v>
      </c>
      <c r="B556" t="str">
        <f>RawData!A556</f>
        <v>48226H40040</v>
      </c>
      <c r="C556" t="str">
        <f>IF(RawData!$B$2="","",RawData!$B$2)</f>
        <v>A2026100620533560886</v>
      </c>
      <c r="D556">
        <f t="shared" si="32"/>
        <v>4</v>
      </c>
      <c r="E556">
        <f t="shared" si="33"/>
        <v>10</v>
      </c>
      <c r="F556" s="2">
        <f t="shared" si="34"/>
        <v>190</v>
      </c>
      <c r="G556">
        <f>IF(COUNTIFS(RawData!$E:$E,$E556,RawData!$F:$F,"CH"&amp;$D556,RawData!$AF:$AF,$F556)=0,"",SUMIFS(RawData!$P:$P,RawData!$E:$E,$E556,RawData!$F:$F,"CH"&amp;$D556,RawData!$AF:$AF,$F556))</f>
        <v>1328.9</v>
      </c>
      <c r="H556">
        <f>IF(COUNTIFS(RawData!$E:$E,$E556,RawData!$F:$F,"CH"&amp;$D556,RawData!$AF:$AF,$F556)=0,"",SUMIFS(RawData!$T:$T,RawData!$E:$E,$E556,RawData!$F:$F,"CH"&amp;$D556,RawData!$AF:$AF,$F556))</f>
        <v>57.44</v>
      </c>
      <c r="I556">
        <f>IF(COUNTIFS(RawData!$E:$E,$E556,RawData!$F:$F,"CH"&amp;$D556,RawData!$AF:$AF,$F556)=0,"",SUMIFS(RawData!$Z:$Z,RawData!$E:$E,$E556,RawData!$F:$F,"CH"&amp;$D556,RawData!$AF:$AF,$F556))</f>
        <v>10.02</v>
      </c>
      <c r="J556">
        <f>IF(COUNTIFS(RawData!$E:$E,$E556,RawData!$F:$F,"CH"&amp;$D556,RawData!$AF:$AF,$F556)=0,"",SUMIFS(RawData!$AA:$AA,RawData!$E:$E,$E556,RawData!$F:$F,"CH"&amp;$D556,RawData!$AF:$AF,$F556))</f>
        <v>6.7</v>
      </c>
      <c r="K556">
        <f t="shared" si="35"/>
        <v>1.999999999998181E-2</v>
      </c>
    </row>
    <row r="557" spans="1:11" x14ac:dyDescent="0.3">
      <c r="A557" t="s">
        <v>65</v>
      </c>
      <c r="B557" t="str">
        <f>RawData!A557</f>
        <v>48226H40040</v>
      </c>
      <c r="C557" t="str">
        <f>IF(RawData!$B$2="","",RawData!$B$2)</f>
        <v>A2026100620533560886</v>
      </c>
      <c r="D557">
        <f t="shared" si="32"/>
        <v>4</v>
      </c>
      <c r="E557">
        <f t="shared" si="33"/>
        <v>10</v>
      </c>
      <c r="F557" s="2">
        <f t="shared" si="34"/>
        <v>200</v>
      </c>
      <c r="G557">
        <f>IF(COUNTIFS(RawData!$E:$E,$E557,RawData!$F:$F,"CH"&amp;$D557,RawData!$AF:$AF,$F557)=0,"",SUMIFS(RawData!$P:$P,RawData!$E:$E,$E557,RawData!$F:$F,"CH"&amp;$D557,RawData!$AF:$AF,$F557))</f>
        <v>1328.94</v>
      </c>
      <c r="H557">
        <f>IF(COUNTIFS(RawData!$E:$E,$E557,RawData!$F:$F,"CH"&amp;$D557,RawData!$AF:$AF,$F557)=0,"",SUMIFS(RawData!$T:$T,RawData!$E:$E,$E557,RawData!$F:$F,"CH"&amp;$D557,RawData!$AF:$AF,$F557))</f>
        <v>57.52</v>
      </c>
      <c r="I557">
        <f>IF(COUNTIFS(RawData!$E:$E,$E557,RawData!$F:$F,"CH"&amp;$D557,RawData!$AF:$AF,$F557)=0,"",SUMIFS(RawData!$Z:$Z,RawData!$E:$E,$E557,RawData!$F:$F,"CH"&amp;$D557,RawData!$AF:$AF,$F557))</f>
        <v>10.01</v>
      </c>
      <c r="J557">
        <f>IF(COUNTIFS(RawData!$E:$E,$E557,RawData!$F:$F,"CH"&amp;$D557,RawData!$AF:$AF,$F557)=0,"",SUMIFS(RawData!$AA:$AA,RawData!$E:$E,$E557,RawData!$F:$F,"CH"&amp;$D557,RawData!$AF:$AF,$F557))</f>
        <v>6.75</v>
      </c>
      <c r="K557">
        <f t="shared" si="35"/>
        <v>3.999999999996362E-2</v>
      </c>
    </row>
    <row r="558" spans="1:11" x14ac:dyDescent="0.3">
      <c r="A558" t="s">
        <v>65</v>
      </c>
      <c r="B558" t="str">
        <f>RawData!A558</f>
        <v>48226H40040</v>
      </c>
      <c r="C558" t="str">
        <f>IF(RawData!$B$2="","",RawData!$B$2)</f>
        <v>A2026100620533560886</v>
      </c>
      <c r="D558">
        <f t="shared" si="32"/>
        <v>4</v>
      </c>
      <c r="E558">
        <f t="shared" si="33"/>
        <v>10</v>
      </c>
      <c r="F558" s="2">
        <f t="shared" si="34"/>
        <v>210</v>
      </c>
      <c r="G558">
        <f>IF(COUNTIFS(RawData!$E:$E,$E558,RawData!$F:$F,"CH"&amp;$D558,RawData!$AF:$AF,$F558)=0,"",SUMIFS(RawData!$P:$P,RawData!$E:$E,$E558,RawData!$F:$F,"CH"&amp;$D558,RawData!$AF:$AF,$F558))</f>
        <v>1328.96</v>
      </c>
      <c r="H558">
        <f>IF(COUNTIFS(RawData!$E:$E,$E558,RawData!$F:$F,"CH"&amp;$D558,RawData!$AF:$AF,$F558)=0,"",SUMIFS(RawData!$T:$T,RawData!$E:$E,$E558,RawData!$F:$F,"CH"&amp;$D558,RawData!$AF:$AF,$F558))</f>
        <v>57.67</v>
      </c>
      <c r="I558">
        <f>IF(COUNTIFS(RawData!$E:$E,$E558,RawData!$F:$F,"CH"&amp;$D558,RawData!$AF:$AF,$F558)=0,"",SUMIFS(RawData!$Z:$Z,RawData!$E:$E,$E558,RawData!$F:$F,"CH"&amp;$D558,RawData!$AF:$AF,$F558))</f>
        <v>10.01</v>
      </c>
      <c r="J558">
        <f>IF(COUNTIFS(RawData!$E:$E,$E558,RawData!$F:$F,"CH"&amp;$D558,RawData!$AF:$AF,$F558)=0,"",SUMIFS(RawData!$AA:$AA,RawData!$E:$E,$E558,RawData!$F:$F,"CH"&amp;$D558,RawData!$AF:$AF,$F558))</f>
        <v>6.82</v>
      </c>
      <c r="K558">
        <f t="shared" si="35"/>
        <v>1.999999999998181E-2</v>
      </c>
    </row>
    <row r="559" spans="1:11" x14ac:dyDescent="0.3">
      <c r="A559" t="s">
        <v>65</v>
      </c>
      <c r="B559" t="str">
        <f>RawData!A559</f>
        <v>48226H40040</v>
      </c>
      <c r="C559" t="str">
        <f>IF(RawData!$B$2="","",RawData!$B$2)</f>
        <v>A2026100620533560886</v>
      </c>
      <c r="D559">
        <f t="shared" si="32"/>
        <v>4</v>
      </c>
      <c r="E559">
        <f t="shared" si="33"/>
        <v>10</v>
      </c>
      <c r="F559" s="2">
        <f t="shared" si="34"/>
        <v>220</v>
      </c>
      <c r="G559">
        <f>IF(COUNTIFS(RawData!$E:$E,$E559,RawData!$F:$F,"CH"&amp;$D559,RawData!$AF:$AF,$F559)=0,"",SUMIFS(RawData!$P:$P,RawData!$E:$E,$E559,RawData!$F:$F,"CH"&amp;$D559,RawData!$AF:$AF,$F559))</f>
        <v>1328.98</v>
      </c>
      <c r="H559">
        <f>IF(COUNTIFS(RawData!$E:$E,$E559,RawData!$F:$F,"CH"&amp;$D559,RawData!$AF:$AF,$F559)=0,"",SUMIFS(RawData!$T:$T,RawData!$E:$E,$E559,RawData!$F:$F,"CH"&amp;$D559,RawData!$AF:$AF,$F559))</f>
        <v>57.68</v>
      </c>
      <c r="I559">
        <f>IF(COUNTIFS(RawData!$E:$E,$E559,RawData!$F:$F,"CH"&amp;$D559,RawData!$AF:$AF,$F559)=0,"",SUMIFS(RawData!$Z:$Z,RawData!$E:$E,$E559,RawData!$F:$F,"CH"&amp;$D559,RawData!$AF:$AF,$F559))</f>
        <v>10.01</v>
      </c>
      <c r="J559">
        <f>IF(COUNTIFS(RawData!$E:$E,$E559,RawData!$F:$F,"CH"&amp;$D559,RawData!$AF:$AF,$F559)=0,"",SUMIFS(RawData!$AA:$AA,RawData!$E:$E,$E559,RawData!$F:$F,"CH"&amp;$D559,RawData!$AF:$AF,$F559))</f>
        <v>6.87</v>
      </c>
      <c r="K559">
        <f t="shared" si="35"/>
        <v>1.999999999998181E-2</v>
      </c>
    </row>
    <row r="560" spans="1:11" x14ac:dyDescent="0.3">
      <c r="A560" t="s">
        <v>65</v>
      </c>
      <c r="B560" t="str">
        <f>RawData!A560</f>
        <v>48226H40040</v>
      </c>
      <c r="C560" t="str">
        <f>IF(RawData!$B$2="","",RawData!$B$2)</f>
        <v>A2026100620533560886</v>
      </c>
      <c r="D560">
        <f t="shared" si="32"/>
        <v>4</v>
      </c>
      <c r="E560">
        <f t="shared" si="33"/>
        <v>10</v>
      </c>
      <c r="F560" s="2">
        <f t="shared" si="34"/>
        <v>230</v>
      </c>
      <c r="G560">
        <f>IF(COUNTIFS(RawData!$E:$E,$E560,RawData!$F:$F,"CH"&amp;$D560,RawData!$AF:$AF,$F560)=0,"",SUMIFS(RawData!$P:$P,RawData!$E:$E,$E560,RawData!$F:$F,"CH"&amp;$D560,RawData!$AF:$AF,$F560))</f>
        <v>1329.02</v>
      </c>
      <c r="H560">
        <f>IF(COUNTIFS(RawData!$E:$E,$E560,RawData!$F:$F,"CH"&amp;$D560,RawData!$AF:$AF,$F560)=0,"",SUMIFS(RawData!$T:$T,RawData!$E:$E,$E560,RawData!$F:$F,"CH"&amp;$D560,RawData!$AF:$AF,$F560))</f>
        <v>57.76</v>
      </c>
      <c r="I560">
        <f>IF(COUNTIFS(RawData!$E:$E,$E560,RawData!$F:$F,"CH"&amp;$D560,RawData!$AF:$AF,$F560)=0,"",SUMIFS(RawData!$Z:$Z,RawData!$E:$E,$E560,RawData!$F:$F,"CH"&amp;$D560,RawData!$AF:$AF,$F560))</f>
        <v>9.99</v>
      </c>
      <c r="J560">
        <f>IF(COUNTIFS(RawData!$E:$E,$E560,RawData!$F:$F,"CH"&amp;$D560,RawData!$AF:$AF,$F560)=0,"",SUMIFS(RawData!$AA:$AA,RawData!$E:$E,$E560,RawData!$F:$F,"CH"&amp;$D560,RawData!$AF:$AF,$F560))</f>
        <v>6.89</v>
      </c>
      <c r="K560">
        <f t="shared" si="35"/>
        <v>3.999999999996362E-2</v>
      </c>
    </row>
    <row r="561" spans="1:11" x14ac:dyDescent="0.3">
      <c r="A561" t="s">
        <v>65</v>
      </c>
      <c r="B561" t="str">
        <f>RawData!A561</f>
        <v>48226H40040</v>
      </c>
      <c r="C561" t="str">
        <f>IF(RawData!$B$2="","",RawData!$B$2)</f>
        <v>A2026100620533560886</v>
      </c>
      <c r="D561">
        <f t="shared" si="32"/>
        <v>4</v>
      </c>
      <c r="E561">
        <f t="shared" si="33"/>
        <v>10</v>
      </c>
      <c r="F561" s="2">
        <f t="shared" si="34"/>
        <v>240</v>
      </c>
      <c r="G561">
        <f>IF(COUNTIFS(RawData!$E:$E,$E561,RawData!$F:$F,"CH"&amp;$D561,RawData!$AF:$AF,$F561)=0,"",SUMIFS(RawData!$P:$P,RawData!$E:$E,$E561,RawData!$F:$F,"CH"&amp;$D561,RawData!$AF:$AF,$F561))</f>
        <v>1329.04</v>
      </c>
      <c r="H561">
        <f>IF(COUNTIFS(RawData!$E:$E,$E561,RawData!$F:$F,"CH"&amp;$D561,RawData!$AF:$AF,$F561)=0,"",SUMIFS(RawData!$T:$T,RawData!$E:$E,$E561,RawData!$F:$F,"CH"&amp;$D561,RawData!$AF:$AF,$F561))</f>
        <v>58.02</v>
      </c>
      <c r="I561">
        <f>IF(COUNTIFS(RawData!$E:$E,$E561,RawData!$F:$F,"CH"&amp;$D561,RawData!$AF:$AF,$F561)=0,"",SUMIFS(RawData!$Z:$Z,RawData!$E:$E,$E561,RawData!$F:$F,"CH"&amp;$D561,RawData!$AF:$AF,$F561))</f>
        <v>9.98</v>
      </c>
      <c r="J561">
        <f>IF(COUNTIFS(RawData!$E:$E,$E561,RawData!$F:$F,"CH"&amp;$D561,RawData!$AF:$AF,$F561)=0,"",SUMIFS(RawData!$AA:$AA,RawData!$E:$E,$E561,RawData!$F:$F,"CH"&amp;$D561,RawData!$AF:$AF,$F561))</f>
        <v>6.94</v>
      </c>
      <c r="K561">
        <f t="shared" si="35"/>
        <v>1.999999999998181E-2</v>
      </c>
    </row>
    <row r="562" spans="1:11" x14ac:dyDescent="0.3">
      <c r="A562" t="s">
        <v>65</v>
      </c>
      <c r="B562" t="str">
        <f>RawData!A562</f>
        <v>48226H40040</v>
      </c>
      <c r="C562" t="str">
        <f>IF(RawData!$B$2="","",RawData!$B$2)</f>
        <v>A2026100620533560886</v>
      </c>
      <c r="D562">
        <f t="shared" si="32"/>
        <v>4</v>
      </c>
      <c r="E562">
        <f t="shared" si="33"/>
        <v>10</v>
      </c>
      <c r="F562" s="2">
        <f t="shared" si="34"/>
        <v>250</v>
      </c>
      <c r="G562">
        <f>IF(COUNTIFS(RawData!$E:$E,$E562,RawData!$F:$F,"CH"&amp;$D562,RawData!$AF:$AF,$F562)=0,"",SUMIFS(RawData!$P:$P,RawData!$E:$E,$E562,RawData!$F:$F,"CH"&amp;$D562,RawData!$AF:$AF,$F562))</f>
        <v>1329.08</v>
      </c>
      <c r="H562">
        <f>IF(COUNTIFS(RawData!$E:$E,$E562,RawData!$F:$F,"CH"&amp;$D562,RawData!$AF:$AF,$F562)=0,"",SUMIFS(RawData!$T:$T,RawData!$E:$E,$E562,RawData!$F:$F,"CH"&amp;$D562,RawData!$AF:$AF,$F562))</f>
        <v>57.96</v>
      </c>
      <c r="I562">
        <f>IF(COUNTIFS(RawData!$E:$E,$E562,RawData!$F:$F,"CH"&amp;$D562,RawData!$AF:$AF,$F562)=0,"",SUMIFS(RawData!$Z:$Z,RawData!$E:$E,$E562,RawData!$F:$F,"CH"&amp;$D562,RawData!$AF:$AF,$F562))</f>
        <v>9.99</v>
      </c>
      <c r="J562">
        <f>IF(COUNTIFS(RawData!$E:$E,$E562,RawData!$F:$F,"CH"&amp;$D562,RawData!$AF:$AF,$F562)=0,"",SUMIFS(RawData!$AA:$AA,RawData!$E:$E,$E562,RawData!$F:$F,"CH"&amp;$D562,RawData!$AF:$AF,$F562))</f>
        <v>7.02</v>
      </c>
      <c r="K562">
        <f t="shared" si="35"/>
        <v>3.999999999996362E-2</v>
      </c>
    </row>
    <row r="563" spans="1:11" x14ac:dyDescent="0.3">
      <c r="A563" t="s">
        <v>65</v>
      </c>
      <c r="B563" t="str">
        <f>RawData!A563</f>
        <v>48226H40040</v>
      </c>
      <c r="C563" t="str">
        <f>IF(RawData!$B$2="","",RawData!$B$2)</f>
        <v>A2026100620533560886</v>
      </c>
      <c r="D563">
        <f t="shared" si="32"/>
        <v>4</v>
      </c>
      <c r="E563">
        <f t="shared" si="33"/>
        <v>10</v>
      </c>
      <c r="F563" s="2">
        <f t="shared" si="34"/>
        <v>260</v>
      </c>
      <c r="G563">
        <f>IF(COUNTIFS(RawData!$E:$E,$E563,RawData!$F:$F,"CH"&amp;$D563,RawData!$AF:$AF,$F563)=0,"",SUMIFS(RawData!$P:$P,RawData!$E:$E,$E563,RawData!$F:$F,"CH"&amp;$D563,RawData!$AF:$AF,$F563))</f>
        <v>1329.1</v>
      </c>
      <c r="H563">
        <f>IF(COUNTIFS(RawData!$E:$E,$E563,RawData!$F:$F,"CH"&amp;$D563,RawData!$AF:$AF,$F563)=0,"",SUMIFS(RawData!$T:$T,RawData!$E:$E,$E563,RawData!$F:$F,"CH"&amp;$D563,RawData!$AF:$AF,$F563))</f>
        <v>58.05</v>
      </c>
      <c r="I563">
        <f>IF(COUNTIFS(RawData!$E:$E,$E563,RawData!$F:$F,"CH"&amp;$D563,RawData!$AF:$AF,$F563)=0,"",SUMIFS(RawData!$Z:$Z,RawData!$E:$E,$E563,RawData!$F:$F,"CH"&amp;$D563,RawData!$AF:$AF,$F563))</f>
        <v>10</v>
      </c>
      <c r="J563">
        <f>IF(COUNTIFS(RawData!$E:$E,$E563,RawData!$F:$F,"CH"&amp;$D563,RawData!$AF:$AF,$F563)=0,"",SUMIFS(RawData!$AA:$AA,RawData!$E:$E,$E563,RawData!$F:$F,"CH"&amp;$D563,RawData!$AF:$AF,$F563))</f>
        <v>7.06</v>
      </c>
      <c r="K563">
        <f t="shared" si="35"/>
        <v>1.999999999998181E-2</v>
      </c>
    </row>
    <row r="564" spans="1:11" x14ac:dyDescent="0.3">
      <c r="A564" t="s">
        <v>65</v>
      </c>
      <c r="B564" t="str">
        <f>RawData!A564</f>
        <v>48226H40040</v>
      </c>
      <c r="C564" t="str">
        <f>IF(RawData!$B$2="","",RawData!$B$2)</f>
        <v>A2026100620533560886</v>
      </c>
      <c r="D564">
        <f t="shared" si="32"/>
        <v>4</v>
      </c>
      <c r="E564">
        <f t="shared" si="33"/>
        <v>10</v>
      </c>
      <c r="F564" s="2">
        <f t="shared" si="34"/>
        <v>270</v>
      </c>
      <c r="G564">
        <f>IF(COUNTIFS(RawData!$E:$E,$E564,RawData!$F:$F,"CH"&amp;$D564,RawData!$AF:$AF,$F564)=0,"",SUMIFS(RawData!$P:$P,RawData!$E:$E,$E564,RawData!$F:$F,"CH"&amp;$D564,RawData!$AF:$AF,$F564))</f>
        <v>1329.14</v>
      </c>
      <c r="H564">
        <f>IF(COUNTIFS(RawData!$E:$E,$E564,RawData!$F:$F,"CH"&amp;$D564,RawData!$AF:$AF,$F564)=0,"",SUMIFS(RawData!$T:$T,RawData!$E:$E,$E564,RawData!$F:$F,"CH"&amp;$D564,RawData!$AF:$AF,$F564))</f>
        <v>58.1</v>
      </c>
      <c r="I564">
        <f>IF(COUNTIFS(RawData!$E:$E,$E564,RawData!$F:$F,"CH"&amp;$D564,RawData!$AF:$AF,$F564)=0,"",SUMIFS(RawData!$Z:$Z,RawData!$E:$E,$E564,RawData!$F:$F,"CH"&amp;$D564,RawData!$AF:$AF,$F564))</f>
        <v>9.98</v>
      </c>
      <c r="J564">
        <f>IF(COUNTIFS(RawData!$E:$E,$E564,RawData!$F:$F,"CH"&amp;$D564,RawData!$AF:$AF,$F564)=0,"",SUMIFS(RawData!$AA:$AA,RawData!$E:$E,$E564,RawData!$F:$F,"CH"&amp;$D564,RawData!$AF:$AF,$F564))</f>
        <v>7.11</v>
      </c>
      <c r="K564">
        <f t="shared" si="35"/>
        <v>4.0000000000190994E-2</v>
      </c>
    </row>
    <row r="565" spans="1:11" x14ac:dyDescent="0.3">
      <c r="A565" t="s">
        <v>65</v>
      </c>
      <c r="B565" t="str">
        <f>RawData!A565</f>
        <v>48226H40040</v>
      </c>
      <c r="C565" t="str">
        <f>IF(RawData!$B$2="","",RawData!$B$2)</f>
        <v>A2026100620533560886</v>
      </c>
      <c r="D565">
        <f t="shared" si="32"/>
        <v>4</v>
      </c>
      <c r="E565">
        <f t="shared" si="33"/>
        <v>10</v>
      </c>
      <c r="F565" s="2">
        <f t="shared" si="34"/>
        <v>280</v>
      </c>
      <c r="G565">
        <f>IF(COUNTIFS(RawData!$E:$E,$E565,RawData!$F:$F,"CH"&amp;$D565,RawData!$AF:$AF,$F565)=0,"",SUMIFS(RawData!$P:$P,RawData!$E:$E,$E565,RawData!$F:$F,"CH"&amp;$D565,RawData!$AF:$AF,$F565))</f>
        <v>1329.16</v>
      </c>
      <c r="H565">
        <f>IF(COUNTIFS(RawData!$E:$E,$E565,RawData!$F:$F,"CH"&amp;$D565,RawData!$AF:$AF,$F565)=0,"",SUMIFS(RawData!$T:$T,RawData!$E:$E,$E565,RawData!$F:$F,"CH"&amp;$D565,RawData!$AF:$AF,$F565))</f>
        <v>58.08</v>
      </c>
      <c r="I565">
        <f>IF(COUNTIFS(RawData!$E:$E,$E565,RawData!$F:$F,"CH"&amp;$D565,RawData!$AF:$AF,$F565)=0,"",SUMIFS(RawData!$Z:$Z,RawData!$E:$E,$E565,RawData!$F:$F,"CH"&amp;$D565,RawData!$AF:$AF,$F565))</f>
        <v>10</v>
      </c>
      <c r="J565">
        <f>IF(COUNTIFS(RawData!$E:$E,$E565,RawData!$F:$F,"CH"&amp;$D565,RawData!$AF:$AF,$F565)=0,"",SUMIFS(RawData!$AA:$AA,RawData!$E:$E,$E565,RawData!$F:$F,"CH"&amp;$D565,RawData!$AF:$AF,$F565))</f>
        <v>7.16</v>
      </c>
      <c r="K565">
        <f t="shared" si="35"/>
        <v>1.999999999998181E-2</v>
      </c>
    </row>
    <row r="566" spans="1:11" x14ac:dyDescent="0.3">
      <c r="A566" t="s">
        <v>65</v>
      </c>
      <c r="B566" t="str">
        <f>RawData!A566</f>
        <v>48226H40040</v>
      </c>
      <c r="C566" t="str">
        <f>IF(RawData!$B$2="","",RawData!$B$2)</f>
        <v>A2026100620533560886</v>
      </c>
      <c r="D566">
        <f t="shared" si="32"/>
        <v>4</v>
      </c>
      <c r="E566">
        <f t="shared" si="33"/>
        <v>10</v>
      </c>
      <c r="F566" s="2">
        <f t="shared" si="34"/>
        <v>290</v>
      </c>
      <c r="G566">
        <f>IF(COUNTIFS(RawData!$E:$E,$E566,RawData!$F:$F,"CH"&amp;$D566,RawData!$AF:$AF,$F566)=0,"",SUMIFS(RawData!$P:$P,RawData!$E:$E,$E566,RawData!$F:$F,"CH"&amp;$D566,RawData!$AF:$AF,$F566))</f>
        <v>1329.2</v>
      </c>
      <c r="H566">
        <f>IF(COUNTIFS(RawData!$E:$E,$E566,RawData!$F:$F,"CH"&amp;$D566,RawData!$AF:$AF,$F566)=0,"",SUMIFS(RawData!$T:$T,RawData!$E:$E,$E566,RawData!$F:$F,"CH"&amp;$D566,RawData!$AF:$AF,$F566))</f>
        <v>58.09</v>
      </c>
      <c r="I566">
        <f>IF(COUNTIFS(RawData!$E:$E,$E566,RawData!$F:$F,"CH"&amp;$D566,RawData!$AF:$AF,$F566)=0,"",SUMIFS(RawData!$Z:$Z,RawData!$E:$E,$E566,RawData!$F:$F,"CH"&amp;$D566,RawData!$AF:$AF,$F566))</f>
        <v>9.99</v>
      </c>
      <c r="J566">
        <f>IF(COUNTIFS(RawData!$E:$E,$E566,RawData!$F:$F,"CH"&amp;$D566,RawData!$AF:$AF,$F566)=0,"",SUMIFS(RawData!$AA:$AA,RawData!$E:$E,$E566,RawData!$F:$F,"CH"&amp;$D566,RawData!$AF:$AF,$F566))</f>
        <v>7.21</v>
      </c>
      <c r="K566">
        <f t="shared" si="35"/>
        <v>3.999999999996362E-2</v>
      </c>
    </row>
    <row r="567" spans="1:11" x14ac:dyDescent="0.3">
      <c r="A567" t="s">
        <v>65</v>
      </c>
      <c r="B567" t="str">
        <f>RawData!A567</f>
        <v>48226H40040</v>
      </c>
      <c r="C567" t="str">
        <f>IF(RawData!$B$2="","",RawData!$B$2)</f>
        <v>A2026100620533560886</v>
      </c>
      <c r="D567">
        <f t="shared" si="32"/>
        <v>4</v>
      </c>
      <c r="E567">
        <f t="shared" si="33"/>
        <v>10</v>
      </c>
      <c r="F567" s="2">
        <f t="shared" si="34"/>
        <v>300</v>
      </c>
      <c r="G567">
        <f>IF(COUNTIFS(RawData!$E:$E,$E567,RawData!$F:$F,"CH"&amp;$D567,RawData!$AF:$AF,$F567)=0,"",SUMIFS(RawData!$P:$P,RawData!$E:$E,$E567,RawData!$F:$F,"CH"&amp;$D567,RawData!$AF:$AF,$F567))</f>
        <v>1329.22</v>
      </c>
      <c r="H567">
        <f>IF(COUNTIFS(RawData!$E:$E,$E567,RawData!$F:$F,"CH"&amp;$D567,RawData!$AF:$AF,$F567)=0,"",SUMIFS(RawData!$T:$T,RawData!$E:$E,$E567,RawData!$F:$F,"CH"&amp;$D567,RawData!$AF:$AF,$F567))</f>
        <v>58.2</v>
      </c>
      <c r="I567">
        <f>IF(COUNTIFS(RawData!$E:$E,$E567,RawData!$F:$F,"CH"&amp;$D567,RawData!$AF:$AF,$F567)=0,"",SUMIFS(RawData!$Z:$Z,RawData!$E:$E,$E567,RawData!$F:$F,"CH"&amp;$D567,RawData!$AF:$AF,$F567))</f>
        <v>10</v>
      </c>
      <c r="J567">
        <f>IF(COUNTIFS(RawData!$E:$E,$E567,RawData!$F:$F,"CH"&amp;$D567,RawData!$AF:$AF,$F567)=0,"",SUMIFS(RawData!$AA:$AA,RawData!$E:$E,$E567,RawData!$F:$F,"CH"&amp;$D567,RawData!$AF:$AF,$F567))</f>
        <v>7.28</v>
      </c>
      <c r="K567">
        <f t="shared" si="35"/>
        <v>1.999999999998181E-2</v>
      </c>
    </row>
    <row r="568" spans="1:11" x14ac:dyDescent="0.3">
      <c r="A568" t="s">
        <v>65</v>
      </c>
      <c r="B568" t="str">
        <f>RawData!A568</f>
        <v>48226H40040</v>
      </c>
      <c r="C568" t="str">
        <f>IF(RawData!$B$2="","",RawData!$B$2)</f>
        <v>A2026100620533560886</v>
      </c>
      <c r="D568">
        <f t="shared" si="32"/>
        <v>4</v>
      </c>
      <c r="E568">
        <f t="shared" si="33"/>
        <v>10</v>
      </c>
      <c r="F568" s="2">
        <f t="shared" si="34"/>
        <v>310</v>
      </c>
      <c r="G568">
        <f>IF(COUNTIFS(RawData!$E:$E,$E568,RawData!$F:$F,"CH"&amp;$D568,RawData!$AF:$AF,$F568)=0,"",SUMIFS(RawData!$P:$P,RawData!$E:$E,$E568,RawData!$F:$F,"CH"&amp;$D568,RawData!$AF:$AF,$F568))</f>
        <v>1329.26</v>
      </c>
      <c r="H568">
        <f>IF(COUNTIFS(RawData!$E:$E,$E568,RawData!$F:$F,"CH"&amp;$D568,RawData!$AF:$AF,$F568)=0,"",SUMIFS(RawData!$T:$T,RawData!$E:$E,$E568,RawData!$F:$F,"CH"&amp;$D568,RawData!$AF:$AF,$F568))</f>
        <v>58.15</v>
      </c>
      <c r="I568">
        <f>IF(COUNTIFS(RawData!$E:$E,$E568,RawData!$F:$F,"CH"&amp;$D568,RawData!$AF:$AF,$F568)=0,"",SUMIFS(RawData!$Z:$Z,RawData!$E:$E,$E568,RawData!$F:$F,"CH"&amp;$D568,RawData!$AF:$AF,$F568))</f>
        <v>10</v>
      </c>
      <c r="J568">
        <f>IF(COUNTIFS(RawData!$E:$E,$E568,RawData!$F:$F,"CH"&amp;$D568,RawData!$AF:$AF,$F568)=0,"",SUMIFS(RawData!$AA:$AA,RawData!$E:$E,$E568,RawData!$F:$F,"CH"&amp;$D568,RawData!$AF:$AF,$F568))</f>
        <v>7.33</v>
      </c>
      <c r="K568">
        <f t="shared" si="35"/>
        <v>3.999999999996362E-2</v>
      </c>
    </row>
    <row r="569" spans="1:11" x14ac:dyDescent="0.3">
      <c r="A569" t="s">
        <v>65</v>
      </c>
      <c r="B569" t="str">
        <f>RawData!A569</f>
        <v>48226H40040</v>
      </c>
      <c r="C569" t="str">
        <f>IF(RawData!$B$2="","",RawData!$B$2)</f>
        <v>A2026100620533560886</v>
      </c>
      <c r="D569">
        <f t="shared" si="32"/>
        <v>4</v>
      </c>
      <c r="E569">
        <f t="shared" si="33"/>
        <v>10</v>
      </c>
      <c r="F569" s="2">
        <f t="shared" si="34"/>
        <v>320</v>
      </c>
      <c r="G569">
        <f>IF(COUNTIFS(RawData!$E:$E,$E569,RawData!$F:$F,"CH"&amp;$D569,RawData!$AF:$AF,$F569)=0,"",SUMIFS(RawData!$P:$P,RawData!$E:$E,$E569,RawData!$F:$F,"CH"&amp;$D569,RawData!$AF:$AF,$F569))</f>
        <v>1329.28</v>
      </c>
      <c r="H569">
        <f>IF(COUNTIFS(RawData!$E:$E,$E569,RawData!$F:$F,"CH"&amp;$D569,RawData!$AF:$AF,$F569)=0,"",SUMIFS(RawData!$T:$T,RawData!$E:$E,$E569,RawData!$F:$F,"CH"&amp;$D569,RawData!$AF:$AF,$F569))</f>
        <v>58.4</v>
      </c>
      <c r="I569">
        <f>IF(COUNTIFS(RawData!$E:$E,$E569,RawData!$F:$F,"CH"&amp;$D569,RawData!$AF:$AF,$F569)=0,"",SUMIFS(RawData!$Z:$Z,RawData!$E:$E,$E569,RawData!$F:$F,"CH"&amp;$D569,RawData!$AF:$AF,$F569))</f>
        <v>10</v>
      </c>
      <c r="J569">
        <f>IF(COUNTIFS(RawData!$E:$E,$E569,RawData!$F:$F,"CH"&amp;$D569,RawData!$AF:$AF,$F569)=0,"",SUMIFS(RawData!$AA:$AA,RawData!$E:$E,$E569,RawData!$F:$F,"CH"&amp;$D569,RawData!$AF:$AF,$F569))</f>
        <v>7.4</v>
      </c>
      <c r="K569">
        <f t="shared" si="35"/>
        <v>1.999999999998181E-2</v>
      </c>
    </row>
    <row r="570" spans="1:11" x14ac:dyDescent="0.3">
      <c r="A570" t="s">
        <v>65</v>
      </c>
      <c r="B570" t="str">
        <f>RawData!A570</f>
        <v>48226H40040</v>
      </c>
      <c r="C570" t="str">
        <f>IF(RawData!$B$2="","",RawData!$B$2)</f>
        <v>A2026100620533560886</v>
      </c>
      <c r="D570">
        <f t="shared" si="32"/>
        <v>4</v>
      </c>
      <c r="E570">
        <f t="shared" si="33"/>
        <v>10</v>
      </c>
      <c r="F570" s="2">
        <f t="shared" si="34"/>
        <v>330</v>
      </c>
      <c r="G570">
        <f>IF(COUNTIFS(RawData!$E:$E,$E570,RawData!$F:$F,"CH"&amp;$D570,RawData!$AF:$AF,$F570)=0,"",SUMIFS(RawData!$P:$P,RawData!$E:$E,$E570,RawData!$F:$F,"CH"&amp;$D570,RawData!$AF:$AF,$F570))</f>
        <v>1329.32</v>
      </c>
      <c r="H570">
        <f>IF(COUNTIFS(RawData!$E:$E,$E570,RawData!$F:$F,"CH"&amp;$D570,RawData!$AF:$AF,$F570)=0,"",SUMIFS(RawData!$T:$T,RawData!$E:$E,$E570,RawData!$F:$F,"CH"&amp;$D570,RawData!$AF:$AF,$F570))</f>
        <v>58.34</v>
      </c>
      <c r="I570">
        <f>IF(COUNTIFS(RawData!$E:$E,$E570,RawData!$F:$F,"CH"&amp;$D570,RawData!$AF:$AF,$F570)=0,"",SUMIFS(RawData!$Z:$Z,RawData!$E:$E,$E570,RawData!$F:$F,"CH"&amp;$D570,RawData!$AF:$AF,$F570))</f>
        <v>10.01</v>
      </c>
      <c r="J570">
        <f>IF(COUNTIFS(RawData!$E:$E,$E570,RawData!$F:$F,"CH"&amp;$D570,RawData!$AF:$AF,$F570)=0,"",SUMIFS(RawData!$AA:$AA,RawData!$E:$E,$E570,RawData!$F:$F,"CH"&amp;$D570,RawData!$AF:$AF,$F570))</f>
        <v>7.45</v>
      </c>
      <c r="K570">
        <f t="shared" si="35"/>
        <v>3.999999999996362E-2</v>
      </c>
    </row>
    <row r="571" spans="1:11" x14ac:dyDescent="0.3">
      <c r="A571" t="s">
        <v>65</v>
      </c>
      <c r="B571" t="str">
        <f>RawData!A571</f>
        <v>48226H40040</v>
      </c>
      <c r="C571" t="str">
        <f>IF(RawData!$B$2="","",RawData!$B$2)</f>
        <v>A2026100620533560886</v>
      </c>
      <c r="D571">
        <f t="shared" si="32"/>
        <v>4</v>
      </c>
      <c r="E571">
        <f t="shared" si="33"/>
        <v>10</v>
      </c>
      <c r="F571" s="2">
        <f t="shared" si="34"/>
        <v>340</v>
      </c>
      <c r="G571">
        <f>IF(COUNTIFS(RawData!$E:$E,$E571,RawData!$F:$F,"CH"&amp;$D571,RawData!$AF:$AF,$F571)=0,"",SUMIFS(RawData!$P:$P,RawData!$E:$E,$E571,RawData!$F:$F,"CH"&amp;$D571,RawData!$AF:$AF,$F571))</f>
        <v>1329.36</v>
      </c>
      <c r="H571">
        <f>IF(COUNTIFS(RawData!$E:$E,$E571,RawData!$F:$F,"CH"&amp;$D571,RawData!$AF:$AF,$F571)=0,"",SUMIFS(RawData!$T:$T,RawData!$E:$E,$E571,RawData!$F:$F,"CH"&amp;$D571,RawData!$AF:$AF,$F571))</f>
        <v>58.4</v>
      </c>
      <c r="I571">
        <f>IF(COUNTIFS(RawData!$E:$E,$E571,RawData!$F:$F,"CH"&amp;$D571,RawData!$AF:$AF,$F571)=0,"",SUMIFS(RawData!$Z:$Z,RawData!$E:$E,$E571,RawData!$F:$F,"CH"&amp;$D571,RawData!$AF:$AF,$F571))</f>
        <v>9.98</v>
      </c>
      <c r="J571">
        <f>IF(COUNTIFS(RawData!$E:$E,$E571,RawData!$F:$F,"CH"&amp;$D571,RawData!$AF:$AF,$F571)=0,"",SUMIFS(RawData!$AA:$AA,RawData!$E:$E,$E571,RawData!$F:$F,"CH"&amp;$D571,RawData!$AF:$AF,$F571))</f>
        <v>7.47</v>
      </c>
      <c r="K571">
        <f t="shared" si="35"/>
        <v>3.999999999996362E-2</v>
      </c>
    </row>
    <row r="572" spans="1:11" x14ac:dyDescent="0.3">
      <c r="A572" t="s">
        <v>65</v>
      </c>
      <c r="B572" t="str">
        <f>RawData!A572</f>
        <v>48226H40040</v>
      </c>
      <c r="C572" t="str">
        <f>IF(RawData!$B$2="","",RawData!$B$2)</f>
        <v>A2026100620533560886</v>
      </c>
      <c r="D572">
        <f t="shared" si="32"/>
        <v>4</v>
      </c>
      <c r="E572">
        <f t="shared" si="33"/>
        <v>10</v>
      </c>
      <c r="F572" s="2">
        <f t="shared" si="34"/>
        <v>350</v>
      </c>
      <c r="G572">
        <f>IF(COUNTIFS(RawData!$E:$E,$E572,RawData!$F:$F,"CH"&amp;$D572,RawData!$AF:$AF,$F572)=0,"",SUMIFS(RawData!$P:$P,RawData!$E:$E,$E572,RawData!$F:$F,"CH"&amp;$D572,RawData!$AF:$AF,$F572))</f>
        <v>1329.4</v>
      </c>
      <c r="H572">
        <f>IF(COUNTIFS(RawData!$E:$E,$E572,RawData!$F:$F,"CH"&amp;$D572,RawData!$AF:$AF,$F572)=0,"",SUMIFS(RawData!$T:$T,RawData!$E:$E,$E572,RawData!$F:$F,"CH"&amp;$D572,RawData!$AF:$AF,$F572))</f>
        <v>58.48</v>
      </c>
      <c r="I572">
        <f>IF(COUNTIFS(RawData!$E:$E,$E572,RawData!$F:$F,"CH"&amp;$D572,RawData!$AF:$AF,$F572)=0,"",SUMIFS(RawData!$Z:$Z,RawData!$E:$E,$E572,RawData!$F:$F,"CH"&amp;$D572,RawData!$AF:$AF,$F572))</f>
        <v>10.02</v>
      </c>
      <c r="J572">
        <f>IF(COUNTIFS(RawData!$E:$E,$E572,RawData!$F:$F,"CH"&amp;$D572,RawData!$AF:$AF,$F572)=0,"",SUMIFS(RawData!$AA:$AA,RawData!$E:$E,$E572,RawData!$F:$F,"CH"&amp;$D572,RawData!$AF:$AF,$F572))</f>
        <v>7.57</v>
      </c>
      <c r="K572">
        <f t="shared" si="35"/>
        <v>4.0000000000190994E-2</v>
      </c>
    </row>
    <row r="573" spans="1:11" x14ac:dyDescent="0.3">
      <c r="A573" t="s">
        <v>65</v>
      </c>
      <c r="B573" t="str">
        <f>RawData!A573</f>
        <v>48226H40040</v>
      </c>
      <c r="C573" t="str">
        <f>IF(RawData!$B$2="","",RawData!$B$2)</f>
        <v>A2026100620533560886</v>
      </c>
      <c r="D573">
        <f t="shared" si="32"/>
        <v>4</v>
      </c>
      <c r="E573">
        <f t="shared" si="33"/>
        <v>10</v>
      </c>
      <c r="F573" s="2">
        <f t="shared" si="34"/>
        <v>360</v>
      </c>
      <c r="G573">
        <f>IF(COUNTIFS(RawData!$E:$E,$E573,RawData!$F:$F,"CH"&amp;$D573,RawData!$AF:$AF,$F573)=0,"",SUMIFS(RawData!$P:$P,RawData!$E:$E,$E573,RawData!$F:$F,"CH"&amp;$D573,RawData!$AF:$AF,$F573))</f>
        <v>1329.42</v>
      </c>
      <c r="H573">
        <f>IF(COUNTIFS(RawData!$E:$E,$E573,RawData!$F:$F,"CH"&amp;$D573,RawData!$AF:$AF,$F573)=0,"",SUMIFS(RawData!$T:$T,RawData!$E:$E,$E573,RawData!$F:$F,"CH"&amp;$D573,RawData!$AF:$AF,$F573))</f>
        <v>58.48</v>
      </c>
      <c r="I573">
        <f>IF(COUNTIFS(RawData!$E:$E,$E573,RawData!$F:$F,"CH"&amp;$D573,RawData!$AF:$AF,$F573)=0,"",SUMIFS(RawData!$Z:$Z,RawData!$E:$E,$E573,RawData!$F:$F,"CH"&amp;$D573,RawData!$AF:$AF,$F573))</f>
        <v>10.01</v>
      </c>
      <c r="J573">
        <f>IF(COUNTIFS(RawData!$E:$E,$E573,RawData!$F:$F,"CH"&amp;$D573,RawData!$AF:$AF,$F573)=0,"",SUMIFS(RawData!$AA:$AA,RawData!$E:$E,$E573,RawData!$F:$F,"CH"&amp;$D573,RawData!$AF:$AF,$F573))</f>
        <v>7.62</v>
      </c>
      <c r="K573">
        <f t="shared" si="35"/>
        <v>1.999999999998181E-2</v>
      </c>
    </row>
    <row r="574" spans="1:11" x14ac:dyDescent="0.3">
      <c r="A574" t="s">
        <v>65</v>
      </c>
      <c r="B574" t="str">
        <f>RawData!A574</f>
        <v>48226H40040</v>
      </c>
      <c r="C574" t="str">
        <f>IF(RawData!$B$2="","",RawData!$B$2)</f>
        <v>A2026100620533560886</v>
      </c>
      <c r="D574">
        <f t="shared" si="32"/>
        <v>4</v>
      </c>
      <c r="E574">
        <f t="shared" si="33"/>
        <v>10</v>
      </c>
      <c r="F574" s="2">
        <f t="shared" si="34"/>
        <v>370</v>
      </c>
      <c r="G574">
        <f>IF(COUNTIFS(RawData!$E:$E,$E574,RawData!$F:$F,"CH"&amp;$D574,RawData!$AF:$AF,$F574)=0,"",SUMIFS(RawData!$P:$P,RawData!$E:$E,$E574,RawData!$F:$F,"CH"&amp;$D574,RawData!$AF:$AF,$F574))</f>
        <v>1329.46</v>
      </c>
      <c r="H574">
        <f>IF(COUNTIFS(RawData!$E:$E,$E574,RawData!$F:$F,"CH"&amp;$D574,RawData!$AF:$AF,$F574)=0,"",SUMIFS(RawData!$T:$T,RawData!$E:$E,$E574,RawData!$F:$F,"CH"&amp;$D574,RawData!$AF:$AF,$F574))</f>
        <v>58.58</v>
      </c>
      <c r="I574">
        <f>IF(COUNTIFS(RawData!$E:$E,$E574,RawData!$F:$F,"CH"&amp;$D574,RawData!$AF:$AF,$F574)=0,"",SUMIFS(RawData!$Z:$Z,RawData!$E:$E,$E574,RawData!$F:$F,"CH"&amp;$D574,RawData!$AF:$AF,$F574))</f>
        <v>10.029999999999999</v>
      </c>
      <c r="J574">
        <f>IF(COUNTIFS(RawData!$E:$E,$E574,RawData!$F:$F,"CH"&amp;$D574,RawData!$AF:$AF,$F574)=0,"",SUMIFS(RawData!$AA:$AA,RawData!$E:$E,$E574,RawData!$F:$F,"CH"&amp;$D574,RawData!$AF:$AF,$F574))</f>
        <v>7.71</v>
      </c>
      <c r="K574">
        <f t="shared" si="35"/>
        <v>3.999999999996362E-2</v>
      </c>
    </row>
    <row r="575" spans="1:11" x14ac:dyDescent="0.3">
      <c r="A575" t="s">
        <v>65</v>
      </c>
      <c r="B575" t="str">
        <f>RawData!A575</f>
        <v>48226H40040</v>
      </c>
      <c r="C575" t="str">
        <f>IF(RawData!$B$2="","",RawData!$B$2)</f>
        <v>A2026100620533560886</v>
      </c>
      <c r="D575">
        <f t="shared" si="32"/>
        <v>4</v>
      </c>
      <c r="E575">
        <f t="shared" si="33"/>
        <v>10</v>
      </c>
      <c r="F575" s="2">
        <f t="shared" si="34"/>
        <v>380</v>
      </c>
      <c r="G575">
        <f>IF(COUNTIFS(RawData!$E:$E,$E575,RawData!$F:$F,"CH"&amp;$D575,RawData!$AF:$AF,$F575)=0,"",SUMIFS(RawData!$P:$P,RawData!$E:$E,$E575,RawData!$F:$F,"CH"&amp;$D575,RawData!$AF:$AF,$F575))</f>
        <v>1329.48</v>
      </c>
      <c r="H575">
        <f>IF(COUNTIFS(RawData!$E:$E,$E575,RawData!$F:$F,"CH"&amp;$D575,RawData!$AF:$AF,$F575)=0,"",SUMIFS(RawData!$T:$T,RawData!$E:$E,$E575,RawData!$F:$F,"CH"&amp;$D575,RawData!$AF:$AF,$F575))</f>
        <v>58.62</v>
      </c>
      <c r="I575">
        <f>IF(COUNTIFS(RawData!$E:$E,$E575,RawData!$F:$F,"CH"&amp;$D575,RawData!$AF:$AF,$F575)=0,"",SUMIFS(RawData!$Z:$Z,RawData!$E:$E,$E575,RawData!$F:$F,"CH"&amp;$D575,RawData!$AF:$AF,$F575))</f>
        <v>10.01</v>
      </c>
      <c r="J575">
        <f>IF(COUNTIFS(RawData!$E:$E,$E575,RawData!$F:$F,"CH"&amp;$D575,RawData!$AF:$AF,$F575)=0,"",SUMIFS(RawData!$AA:$AA,RawData!$E:$E,$E575,RawData!$F:$F,"CH"&amp;$D575,RawData!$AF:$AF,$F575))</f>
        <v>7.76</v>
      </c>
      <c r="K575">
        <f t="shared" si="35"/>
        <v>1.999999999998181E-2</v>
      </c>
    </row>
    <row r="576" spans="1:11" x14ac:dyDescent="0.3">
      <c r="A576" t="s">
        <v>65</v>
      </c>
      <c r="B576" t="str">
        <f>RawData!A576</f>
        <v>48226H40040</v>
      </c>
      <c r="C576" t="str">
        <f>IF(RawData!$B$2="","",RawData!$B$2)</f>
        <v>A2026100620533560886</v>
      </c>
      <c r="D576">
        <f t="shared" si="32"/>
        <v>4</v>
      </c>
      <c r="E576">
        <f t="shared" si="33"/>
        <v>10</v>
      </c>
      <c r="F576" s="2">
        <f t="shared" si="34"/>
        <v>390</v>
      </c>
      <c r="G576">
        <f>IF(COUNTIFS(RawData!$E:$E,$E576,RawData!$F:$F,"CH"&amp;$D576,RawData!$AF:$AF,$F576)=0,"",SUMIFS(RawData!$P:$P,RawData!$E:$E,$E576,RawData!$F:$F,"CH"&amp;$D576,RawData!$AF:$AF,$F576))</f>
        <v>1329.54</v>
      </c>
      <c r="H576">
        <f>IF(COUNTIFS(RawData!$E:$E,$E576,RawData!$F:$F,"CH"&amp;$D576,RawData!$AF:$AF,$F576)=0,"",SUMIFS(RawData!$T:$T,RawData!$E:$E,$E576,RawData!$F:$F,"CH"&amp;$D576,RawData!$AF:$AF,$F576))</f>
        <v>58.59</v>
      </c>
      <c r="I576">
        <f>IF(COUNTIFS(RawData!$E:$E,$E576,RawData!$F:$F,"CH"&amp;$D576,RawData!$AF:$AF,$F576)=0,"",SUMIFS(RawData!$Z:$Z,RawData!$E:$E,$E576,RawData!$F:$F,"CH"&amp;$D576,RawData!$AF:$AF,$F576))</f>
        <v>10.02</v>
      </c>
      <c r="J576">
        <f>IF(COUNTIFS(RawData!$E:$E,$E576,RawData!$F:$F,"CH"&amp;$D576,RawData!$AF:$AF,$F576)=0,"",SUMIFS(RawData!$AA:$AA,RawData!$E:$E,$E576,RawData!$F:$F,"CH"&amp;$D576,RawData!$AF:$AF,$F576))</f>
        <v>7.86</v>
      </c>
      <c r="K576">
        <f t="shared" si="35"/>
        <v>5.999999999994543E-2</v>
      </c>
    </row>
    <row r="577" spans="1:11" x14ac:dyDescent="0.3">
      <c r="A577" t="s">
        <v>65</v>
      </c>
      <c r="B577" t="str">
        <f>RawData!A577</f>
        <v>48226H40040</v>
      </c>
      <c r="C577" t="str">
        <f>IF(RawData!$B$2="","",RawData!$B$2)</f>
        <v>A2026100620533560886</v>
      </c>
      <c r="D577">
        <f t="shared" si="32"/>
        <v>4</v>
      </c>
      <c r="E577">
        <f t="shared" si="33"/>
        <v>10</v>
      </c>
      <c r="F577" s="2">
        <f t="shared" si="34"/>
        <v>400</v>
      </c>
      <c r="G577">
        <f>IF(COUNTIFS(RawData!$E:$E,$E577,RawData!$F:$F,"CH"&amp;$D577,RawData!$AF:$AF,$F577)=0,"",SUMIFS(RawData!$P:$P,RawData!$E:$E,$E577,RawData!$F:$F,"CH"&amp;$D577,RawData!$AF:$AF,$F577))</f>
        <v>1329.56</v>
      </c>
      <c r="H577">
        <f>IF(COUNTIFS(RawData!$E:$E,$E577,RawData!$F:$F,"CH"&amp;$D577,RawData!$AF:$AF,$F577)=0,"",SUMIFS(RawData!$T:$T,RawData!$E:$E,$E577,RawData!$F:$F,"CH"&amp;$D577,RawData!$AF:$AF,$F577))</f>
        <v>58.57</v>
      </c>
      <c r="I577">
        <f>IF(COUNTIFS(RawData!$E:$E,$E577,RawData!$F:$F,"CH"&amp;$D577,RawData!$AF:$AF,$F577)=0,"",SUMIFS(RawData!$Z:$Z,RawData!$E:$E,$E577,RawData!$F:$F,"CH"&amp;$D577,RawData!$AF:$AF,$F577))</f>
        <v>9.99</v>
      </c>
      <c r="J577">
        <f>IF(COUNTIFS(RawData!$E:$E,$E577,RawData!$F:$F,"CH"&amp;$D577,RawData!$AF:$AF,$F577)=0,"",SUMIFS(RawData!$AA:$AA,RawData!$E:$E,$E577,RawData!$F:$F,"CH"&amp;$D577,RawData!$AF:$AF,$F577))</f>
        <v>7.88</v>
      </c>
      <c r="K577">
        <f t="shared" si="35"/>
        <v>1.999999999998181E-2</v>
      </c>
    </row>
    <row r="578" spans="1:11" x14ac:dyDescent="0.3">
      <c r="A578" t="s">
        <v>62</v>
      </c>
      <c r="B578" t="str">
        <f>RawData!A578</f>
        <v>48226H40040</v>
      </c>
      <c r="C578" t="str">
        <f>IF(RawData!$B$2="","",RawData!$B$2)</f>
        <v>A2026100620533560886</v>
      </c>
      <c r="D578">
        <f t="shared" ref="D578:D641" si="36">MOD(INT((ROW()-2)/36),4)+1</f>
        <v>1</v>
      </c>
      <c r="E578">
        <f t="shared" ref="E578:E641" si="37">-5+5*INT((ROW()-2)/144)</f>
        <v>15</v>
      </c>
      <c r="F578" s="2">
        <f t="shared" ref="F578:F641" si="38">50+10*MOD(ROW()-2,36)</f>
        <v>50</v>
      </c>
      <c r="G578">
        <f>IF(COUNTIFS(RawData!$E:$E,$E578,RawData!$F:$F,"CH"&amp;$D578,RawData!$AF:$AF,$F578)=0,"",SUMIFS(RawData!$P:$P,RawData!$E:$E,$E578,RawData!$F:$F,"CH"&amp;$D578,RawData!$AF:$AF,$F578))</f>
        <v>1269.28</v>
      </c>
      <c r="H578">
        <f>IF(COUNTIFS(RawData!$E:$E,$E578,RawData!$F:$F,"CH"&amp;$D578,RawData!$AF:$AF,$F578)=0,"",SUMIFS(RawData!$T:$T,RawData!$E:$E,$E578,RawData!$F:$F,"CH"&amp;$D578,RawData!$AF:$AF,$F578))</f>
        <v>54.53</v>
      </c>
      <c r="I578">
        <f>IF(COUNTIFS(RawData!$E:$E,$E578,RawData!$F:$F,"CH"&amp;$D578,RawData!$AF:$AF,$F578)=0,"",SUMIFS(RawData!$Z:$Z,RawData!$E:$E,$E578,RawData!$F:$F,"CH"&amp;$D578,RawData!$AF:$AF,$F578))</f>
        <v>14.91</v>
      </c>
      <c r="J578">
        <f>IF(COUNTIFS(RawData!$E:$E,$E578,RawData!$F:$F,"CH"&amp;$D578,RawData!$AF:$AF,$F578)=0,"",SUMIFS(RawData!$AA:$AA,RawData!$E:$E,$E578,RawData!$F:$F,"CH"&amp;$D578,RawData!$AF:$AF,$F578))</f>
        <v>10.77</v>
      </c>
      <c r="K578">
        <f t="shared" si="35"/>
        <v>-60.279999999999973</v>
      </c>
    </row>
    <row r="579" spans="1:11" x14ac:dyDescent="0.3">
      <c r="A579" t="s">
        <v>62</v>
      </c>
      <c r="B579" t="str">
        <f>RawData!A579</f>
        <v>48226H40040</v>
      </c>
      <c r="C579" t="str">
        <f>IF(RawData!$B$2="","",RawData!$B$2)</f>
        <v>A2026100620533560886</v>
      </c>
      <c r="D579">
        <f t="shared" si="36"/>
        <v>1</v>
      </c>
      <c r="E579">
        <f t="shared" si="37"/>
        <v>15</v>
      </c>
      <c r="F579" s="2">
        <f t="shared" si="38"/>
        <v>60</v>
      </c>
      <c r="G579">
        <f>IF(COUNTIFS(RawData!$E:$E,$E579,RawData!$F:$F,"CH"&amp;$D579,RawData!$AF:$AF,$F579)=0,"",SUMIFS(RawData!$P:$P,RawData!$E:$E,$E579,RawData!$F:$F,"CH"&amp;$D579,RawData!$AF:$AF,$F579))</f>
        <v>1269.3</v>
      </c>
      <c r="H579">
        <f>IF(COUNTIFS(RawData!$E:$E,$E579,RawData!$F:$F,"CH"&amp;$D579,RawData!$AF:$AF,$F579)=0,"",SUMIFS(RawData!$T:$T,RawData!$E:$E,$E579,RawData!$F:$F,"CH"&amp;$D579,RawData!$AF:$AF,$F579))</f>
        <v>55.52</v>
      </c>
      <c r="I579">
        <f>IF(COUNTIFS(RawData!$E:$E,$E579,RawData!$F:$F,"CH"&amp;$D579,RawData!$AF:$AF,$F579)=0,"",SUMIFS(RawData!$Z:$Z,RawData!$E:$E,$E579,RawData!$F:$F,"CH"&amp;$D579,RawData!$AF:$AF,$F579))</f>
        <v>15</v>
      </c>
      <c r="J579">
        <f>IF(COUNTIFS(RawData!$E:$E,$E579,RawData!$F:$F,"CH"&amp;$D579,RawData!$AF:$AF,$F579)=0,"",SUMIFS(RawData!$AA:$AA,RawData!$E:$E,$E579,RawData!$F:$F,"CH"&amp;$D579,RawData!$AF:$AF,$F579))</f>
        <v>10.84</v>
      </c>
      <c r="K579">
        <f t="shared" si="35"/>
        <v>1.999999999998181E-2</v>
      </c>
    </row>
    <row r="580" spans="1:11" x14ac:dyDescent="0.3">
      <c r="A580" t="s">
        <v>62</v>
      </c>
      <c r="B580" t="str">
        <f>RawData!A580</f>
        <v>48226H40040</v>
      </c>
      <c r="C580" t="str">
        <f>IF(RawData!$B$2="","",RawData!$B$2)</f>
        <v>A2026100620533560886</v>
      </c>
      <c r="D580">
        <f t="shared" si="36"/>
        <v>1</v>
      </c>
      <c r="E580">
        <f t="shared" si="37"/>
        <v>15</v>
      </c>
      <c r="F580" s="2">
        <f t="shared" si="38"/>
        <v>70</v>
      </c>
      <c r="G580">
        <f>IF(COUNTIFS(RawData!$E:$E,$E580,RawData!$F:$F,"CH"&amp;$D580,RawData!$AF:$AF,$F580)=0,"",SUMIFS(RawData!$P:$P,RawData!$E:$E,$E580,RawData!$F:$F,"CH"&amp;$D580,RawData!$AF:$AF,$F580))</f>
        <v>1269.32</v>
      </c>
      <c r="H580">
        <f>IF(COUNTIFS(RawData!$E:$E,$E580,RawData!$F:$F,"CH"&amp;$D580,RawData!$AF:$AF,$F580)=0,"",SUMIFS(RawData!$T:$T,RawData!$E:$E,$E580,RawData!$F:$F,"CH"&amp;$D580,RawData!$AF:$AF,$F580))</f>
        <v>56.3</v>
      </c>
      <c r="I580">
        <f>IF(COUNTIFS(RawData!$E:$E,$E580,RawData!$F:$F,"CH"&amp;$D580,RawData!$AF:$AF,$F580)=0,"",SUMIFS(RawData!$Z:$Z,RawData!$E:$E,$E580,RawData!$F:$F,"CH"&amp;$D580,RawData!$AF:$AF,$F580))</f>
        <v>15</v>
      </c>
      <c r="J580">
        <f>IF(COUNTIFS(RawData!$E:$E,$E580,RawData!$F:$F,"CH"&amp;$D580,RawData!$AF:$AF,$F580)=0,"",SUMIFS(RawData!$AA:$AA,RawData!$E:$E,$E580,RawData!$F:$F,"CH"&amp;$D580,RawData!$AF:$AF,$F580))</f>
        <v>10.89</v>
      </c>
      <c r="K580">
        <f t="shared" ref="K580:K643" si="39">G580-G579</f>
        <v>1.999999999998181E-2</v>
      </c>
    </row>
    <row r="581" spans="1:11" x14ac:dyDescent="0.3">
      <c r="A581" t="s">
        <v>62</v>
      </c>
      <c r="B581" t="str">
        <f>RawData!A581</f>
        <v>48226H40040</v>
      </c>
      <c r="C581" t="str">
        <f>IF(RawData!$B$2="","",RawData!$B$2)</f>
        <v>A2026100620533560886</v>
      </c>
      <c r="D581">
        <f t="shared" si="36"/>
        <v>1</v>
      </c>
      <c r="E581">
        <f t="shared" si="37"/>
        <v>15</v>
      </c>
      <c r="F581" s="2">
        <f t="shared" si="38"/>
        <v>80</v>
      </c>
      <c r="G581">
        <f>IF(COUNTIFS(RawData!$E:$E,$E581,RawData!$F:$F,"CH"&amp;$D581,RawData!$AF:$AF,$F581)=0,"",SUMIFS(RawData!$P:$P,RawData!$E:$E,$E581,RawData!$F:$F,"CH"&amp;$D581,RawData!$AF:$AF,$F581))</f>
        <v>1269.3399999999999</v>
      </c>
      <c r="H581">
        <f>IF(COUNTIFS(RawData!$E:$E,$E581,RawData!$F:$F,"CH"&amp;$D581,RawData!$AF:$AF,$F581)=0,"",SUMIFS(RawData!$T:$T,RawData!$E:$E,$E581,RawData!$F:$F,"CH"&amp;$D581,RawData!$AF:$AF,$F581))</f>
        <v>56.96</v>
      </c>
      <c r="I581">
        <f>IF(COUNTIFS(RawData!$E:$E,$E581,RawData!$F:$F,"CH"&amp;$D581,RawData!$AF:$AF,$F581)=0,"",SUMIFS(RawData!$Z:$Z,RawData!$E:$E,$E581,RawData!$F:$F,"CH"&amp;$D581,RawData!$AF:$AF,$F581))</f>
        <v>15</v>
      </c>
      <c r="J581">
        <f>IF(COUNTIFS(RawData!$E:$E,$E581,RawData!$F:$F,"CH"&amp;$D581,RawData!$AF:$AF,$F581)=0,"",SUMIFS(RawData!$AA:$AA,RawData!$E:$E,$E581,RawData!$F:$F,"CH"&amp;$D581,RawData!$AF:$AF,$F581))</f>
        <v>10.96</v>
      </c>
      <c r="K581">
        <f t="shared" si="39"/>
        <v>1.999999999998181E-2</v>
      </c>
    </row>
    <row r="582" spans="1:11" x14ac:dyDescent="0.3">
      <c r="A582" t="s">
        <v>62</v>
      </c>
      <c r="B582" t="str">
        <f>RawData!A582</f>
        <v>48226H40040</v>
      </c>
      <c r="C582" t="str">
        <f>IF(RawData!$B$2="","",RawData!$B$2)</f>
        <v>A2026100620533560886</v>
      </c>
      <c r="D582">
        <f t="shared" si="36"/>
        <v>1</v>
      </c>
      <c r="E582">
        <f t="shared" si="37"/>
        <v>15</v>
      </c>
      <c r="F582" s="2">
        <f t="shared" si="38"/>
        <v>90</v>
      </c>
      <c r="G582">
        <f>IF(COUNTIFS(RawData!$E:$E,$E582,RawData!$F:$F,"CH"&amp;$D582,RawData!$AF:$AF,$F582)=0,"",SUMIFS(RawData!$P:$P,RawData!$E:$E,$E582,RawData!$F:$F,"CH"&amp;$D582,RawData!$AF:$AF,$F582))</f>
        <v>1269.3599999999999</v>
      </c>
      <c r="H582">
        <f>IF(COUNTIFS(RawData!$E:$E,$E582,RawData!$F:$F,"CH"&amp;$D582,RawData!$AF:$AF,$F582)=0,"",SUMIFS(RawData!$T:$T,RawData!$E:$E,$E582,RawData!$F:$F,"CH"&amp;$D582,RawData!$AF:$AF,$F582))</f>
        <v>57.37</v>
      </c>
      <c r="I582">
        <f>IF(COUNTIFS(RawData!$E:$E,$E582,RawData!$F:$F,"CH"&amp;$D582,RawData!$AF:$AF,$F582)=0,"",SUMIFS(RawData!$Z:$Z,RawData!$E:$E,$E582,RawData!$F:$F,"CH"&amp;$D582,RawData!$AF:$AF,$F582))</f>
        <v>14.99</v>
      </c>
      <c r="J582">
        <f>IF(COUNTIFS(RawData!$E:$E,$E582,RawData!$F:$F,"CH"&amp;$D582,RawData!$AF:$AF,$F582)=0,"",SUMIFS(RawData!$AA:$AA,RawData!$E:$E,$E582,RawData!$F:$F,"CH"&amp;$D582,RawData!$AF:$AF,$F582))</f>
        <v>11.01</v>
      </c>
      <c r="K582">
        <f t="shared" si="39"/>
        <v>1.999999999998181E-2</v>
      </c>
    </row>
    <row r="583" spans="1:11" x14ac:dyDescent="0.3">
      <c r="A583" t="s">
        <v>62</v>
      </c>
      <c r="B583" t="str">
        <f>RawData!A583</f>
        <v>48226H40040</v>
      </c>
      <c r="C583" t="str">
        <f>IF(RawData!$B$2="","",RawData!$B$2)</f>
        <v>A2026100620533560886</v>
      </c>
      <c r="D583">
        <f t="shared" si="36"/>
        <v>1</v>
      </c>
      <c r="E583">
        <f t="shared" si="37"/>
        <v>15</v>
      </c>
      <c r="F583" s="2">
        <f t="shared" si="38"/>
        <v>100</v>
      </c>
      <c r="G583">
        <f>IF(COUNTIFS(RawData!$E:$E,$E583,RawData!$F:$F,"CH"&amp;$D583,RawData!$AF:$AF,$F583)=0,"",SUMIFS(RawData!$P:$P,RawData!$E:$E,$E583,RawData!$F:$F,"CH"&amp;$D583,RawData!$AF:$AF,$F583))</f>
        <v>1269.3800000000001</v>
      </c>
      <c r="H583">
        <f>IF(COUNTIFS(RawData!$E:$E,$E583,RawData!$F:$F,"CH"&amp;$D583,RawData!$AF:$AF,$F583)=0,"",SUMIFS(RawData!$T:$T,RawData!$E:$E,$E583,RawData!$F:$F,"CH"&amp;$D583,RawData!$AF:$AF,$F583))</f>
        <v>57.86</v>
      </c>
      <c r="I583">
        <f>IF(COUNTIFS(RawData!$E:$E,$E583,RawData!$F:$F,"CH"&amp;$D583,RawData!$AF:$AF,$F583)=0,"",SUMIFS(RawData!$Z:$Z,RawData!$E:$E,$E583,RawData!$F:$F,"CH"&amp;$D583,RawData!$AF:$AF,$F583))</f>
        <v>15</v>
      </c>
      <c r="J583">
        <f>IF(COUNTIFS(RawData!$E:$E,$E583,RawData!$F:$F,"CH"&amp;$D583,RawData!$AF:$AF,$F583)=0,"",SUMIFS(RawData!$AA:$AA,RawData!$E:$E,$E583,RawData!$F:$F,"CH"&amp;$D583,RawData!$AF:$AF,$F583))</f>
        <v>11.11</v>
      </c>
      <c r="K583">
        <f t="shared" si="39"/>
        <v>2.0000000000209184E-2</v>
      </c>
    </row>
    <row r="584" spans="1:11" x14ac:dyDescent="0.3">
      <c r="A584" t="s">
        <v>62</v>
      </c>
      <c r="B584" t="str">
        <f>RawData!A584</f>
        <v>48226H40040</v>
      </c>
      <c r="C584" t="str">
        <f>IF(RawData!$B$2="","",RawData!$B$2)</f>
        <v>A2026100620533560886</v>
      </c>
      <c r="D584">
        <f t="shared" si="36"/>
        <v>1</v>
      </c>
      <c r="E584">
        <f t="shared" si="37"/>
        <v>15</v>
      </c>
      <c r="F584" s="2">
        <f t="shared" si="38"/>
        <v>110</v>
      </c>
      <c r="G584">
        <f>IF(COUNTIFS(RawData!$E:$E,$E584,RawData!$F:$F,"CH"&amp;$D584,RawData!$AF:$AF,$F584)=0,"",SUMIFS(RawData!$P:$P,RawData!$E:$E,$E584,RawData!$F:$F,"CH"&amp;$D584,RawData!$AF:$AF,$F584))</f>
        <v>1269.4000000000001</v>
      </c>
      <c r="H584">
        <f>IF(COUNTIFS(RawData!$E:$E,$E584,RawData!$F:$F,"CH"&amp;$D584,RawData!$AF:$AF,$F584)=0,"",SUMIFS(RawData!$T:$T,RawData!$E:$E,$E584,RawData!$F:$F,"CH"&amp;$D584,RawData!$AF:$AF,$F584))</f>
        <v>58.14</v>
      </c>
      <c r="I584">
        <f>IF(COUNTIFS(RawData!$E:$E,$E584,RawData!$F:$F,"CH"&amp;$D584,RawData!$AF:$AF,$F584)=0,"",SUMIFS(RawData!$Z:$Z,RawData!$E:$E,$E584,RawData!$F:$F,"CH"&amp;$D584,RawData!$AF:$AF,$F584))</f>
        <v>15</v>
      </c>
      <c r="J584">
        <f>IF(COUNTIFS(RawData!$E:$E,$E584,RawData!$F:$F,"CH"&amp;$D584,RawData!$AF:$AF,$F584)=0,"",SUMIFS(RawData!$AA:$AA,RawData!$E:$E,$E584,RawData!$F:$F,"CH"&amp;$D584,RawData!$AF:$AF,$F584))</f>
        <v>11.15</v>
      </c>
      <c r="K584">
        <f t="shared" si="39"/>
        <v>1.999999999998181E-2</v>
      </c>
    </row>
    <row r="585" spans="1:11" x14ac:dyDescent="0.3">
      <c r="A585" t="s">
        <v>62</v>
      </c>
      <c r="B585" t="str">
        <f>RawData!A585</f>
        <v>48226H40040</v>
      </c>
      <c r="C585" t="str">
        <f>IF(RawData!$B$2="","",RawData!$B$2)</f>
        <v>A2026100620533560886</v>
      </c>
      <c r="D585">
        <f t="shared" si="36"/>
        <v>1</v>
      </c>
      <c r="E585">
        <f t="shared" si="37"/>
        <v>15</v>
      </c>
      <c r="F585" s="2">
        <f t="shared" si="38"/>
        <v>120</v>
      </c>
      <c r="G585">
        <f>IF(COUNTIFS(RawData!$E:$E,$E585,RawData!$F:$F,"CH"&amp;$D585,RawData!$AF:$AF,$F585)=0,"",SUMIFS(RawData!$P:$P,RawData!$E:$E,$E585,RawData!$F:$F,"CH"&amp;$D585,RawData!$AF:$AF,$F585))</f>
        <v>1269.42</v>
      </c>
      <c r="H585">
        <f>IF(COUNTIFS(RawData!$E:$E,$E585,RawData!$F:$F,"CH"&amp;$D585,RawData!$AF:$AF,$F585)=0,"",SUMIFS(RawData!$T:$T,RawData!$E:$E,$E585,RawData!$F:$F,"CH"&amp;$D585,RawData!$AF:$AF,$F585))</f>
        <v>58.5</v>
      </c>
      <c r="I585">
        <f>IF(COUNTIFS(RawData!$E:$E,$E585,RawData!$F:$F,"CH"&amp;$D585,RawData!$AF:$AF,$F585)=0,"",SUMIFS(RawData!$Z:$Z,RawData!$E:$E,$E585,RawData!$F:$F,"CH"&amp;$D585,RawData!$AF:$AF,$F585))</f>
        <v>15</v>
      </c>
      <c r="J585">
        <f>IF(COUNTIFS(RawData!$E:$E,$E585,RawData!$F:$F,"CH"&amp;$D585,RawData!$AF:$AF,$F585)=0,"",SUMIFS(RawData!$AA:$AA,RawData!$E:$E,$E585,RawData!$F:$F,"CH"&amp;$D585,RawData!$AF:$AF,$F585))</f>
        <v>11.2</v>
      </c>
      <c r="K585">
        <f t="shared" si="39"/>
        <v>1.999999999998181E-2</v>
      </c>
    </row>
    <row r="586" spans="1:11" x14ac:dyDescent="0.3">
      <c r="A586" t="s">
        <v>62</v>
      </c>
      <c r="B586" t="str">
        <f>RawData!A586</f>
        <v>48226H40040</v>
      </c>
      <c r="C586" t="str">
        <f>IF(RawData!$B$2="","",RawData!$B$2)</f>
        <v>A2026100620533560886</v>
      </c>
      <c r="D586">
        <f t="shared" si="36"/>
        <v>1</v>
      </c>
      <c r="E586">
        <f t="shared" si="37"/>
        <v>15</v>
      </c>
      <c r="F586" s="2">
        <f t="shared" si="38"/>
        <v>130</v>
      </c>
      <c r="G586">
        <f>IF(COUNTIFS(RawData!$E:$E,$E586,RawData!$F:$F,"CH"&amp;$D586,RawData!$AF:$AF,$F586)=0,"",SUMIFS(RawData!$P:$P,RawData!$E:$E,$E586,RawData!$F:$F,"CH"&amp;$D586,RawData!$AF:$AF,$F586))</f>
        <v>1269.44</v>
      </c>
      <c r="H586">
        <f>IF(COUNTIFS(RawData!$E:$E,$E586,RawData!$F:$F,"CH"&amp;$D586,RawData!$AF:$AF,$F586)=0,"",SUMIFS(RawData!$T:$T,RawData!$E:$E,$E586,RawData!$F:$F,"CH"&amp;$D586,RawData!$AF:$AF,$F586))</f>
        <v>58.82</v>
      </c>
      <c r="I586">
        <f>IF(COUNTIFS(RawData!$E:$E,$E586,RawData!$F:$F,"CH"&amp;$D586,RawData!$AF:$AF,$F586)=0,"",SUMIFS(RawData!$Z:$Z,RawData!$E:$E,$E586,RawData!$F:$F,"CH"&amp;$D586,RawData!$AF:$AF,$F586))</f>
        <v>14.98</v>
      </c>
      <c r="J586">
        <f>IF(COUNTIFS(RawData!$E:$E,$E586,RawData!$F:$F,"CH"&amp;$D586,RawData!$AF:$AF,$F586)=0,"",SUMIFS(RawData!$AA:$AA,RawData!$E:$E,$E586,RawData!$F:$F,"CH"&amp;$D586,RawData!$AF:$AF,$F586))</f>
        <v>11.25</v>
      </c>
      <c r="K586">
        <f t="shared" si="39"/>
        <v>1.999999999998181E-2</v>
      </c>
    </row>
    <row r="587" spans="1:11" x14ac:dyDescent="0.3">
      <c r="A587" t="s">
        <v>62</v>
      </c>
      <c r="B587" t="str">
        <f>RawData!A587</f>
        <v>48226H40040</v>
      </c>
      <c r="C587" t="str">
        <f>IF(RawData!$B$2="","",RawData!$B$2)</f>
        <v>A2026100620533560886</v>
      </c>
      <c r="D587">
        <f t="shared" si="36"/>
        <v>1</v>
      </c>
      <c r="E587">
        <f t="shared" si="37"/>
        <v>15</v>
      </c>
      <c r="F587" s="2">
        <f t="shared" si="38"/>
        <v>140</v>
      </c>
      <c r="G587">
        <f>IF(COUNTIFS(RawData!$E:$E,$E587,RawData!$F:$F,"CH"&amp;$D587,RawData!$AF:$AF,$F587)=0,"",SUMIFS(RawData!$P:$P,RawData!$E:$E,$E587,RawData!$F:$F,"CH"&amp;$D587,RawData!$AF:$AF,$F587))</f>
        <v>1269.46</v>
      </c>
      <c r="H587">
        <f>IF(COUNTIFS(RawData!$E:$E,$E587,RawData!$F:$F,"CH"&amp;$D587,RawData!$AF:$AF,$F587)=0,"",SUMIFS(RawData!$T:$T,RawData!$E:$E,$E587,RawData!$F:$F,"CH"&amp;$D587,RawData!$AF:$AF,$F587))</f>
        <v>59.06</v>
      </c>
      <c r="I587">
        <f>IF(COUNTIFS(RawData!$E:$E,$E587,RawData!$F:$F,"CH"&amp;$D587,RawData!$AF:$AF,$F587)=0,"",SUMIFS(RawData!$Z:$Z,RawData!$E:$E,$E587,RawData!$F:$F,"CH"&amp;$D587,RawData!$AF:$AF,$F587))</f>
        <v>15.01</v>
      </c>
      <c r="J587">
        <f>IF(COUNTIFS(RawData!$E:$E,$E587,RawData!$F:$F,"CH"&amp;$D587,RawData!$AF:$AF,$F587)=0,"",SUMIFS(RawData!$AA:$AA,RawData!$E:$E,$E587,RawData!$F:$F,"CH"&amp;$D587,RawData!$AF:$AF,$F587))</f>
        <v>11.34</v>
      </c>
      <c r="K587">
        <f t="shared" si="39"/>
        <v>1.999999999998181E-2</v>
      </c>
    </row>
    <row r="588" spans="1:11" x14ac:dyDescent="0.3">
      <c r="A588" t="s">
        <v>62</v>
      </c>
      <c r="B588" t="str">
        <f>RawData!A588</f>
        <v>48226H40040</v>
      </c>
      <c r="C588" t="str">
        <f>IF(RawData!$B$2="","",RawData!$B$2)</f>
        <v>A2026100620533560886</v>
      </c>
      <c r="D588">
        <f t="shared" si="36"/>
        <v>1</v>
      </c>
      <c r="E588">
        <f t="shared" si="37"/>
        <v>15</v>
      </c>
      <c r="F588" s="2">
        <f t="shared" si="38"/>
        <v>150</v>
      </c>
      <c r="G588">
        <f>IF(COUNTIFS(RawData!$E:$E,$E588,RawData!$F:$F,"CH"&amp;$D588,RawData!$AF:$AF,$F588)=0,"",SUMIFS(RawData!$P:$P,RawData!$E:$E,$E588,RawData!$F:$F,"CH"&amp;$D588,RawData!$AF:$AF,$F588))</f>
        <v>1269.5</v>
      </c>
      <c r="H588">
        <f>IF(COUNTIFS(RawData!$E:$E,$E588,RawData!$F:$F,"CH"&amp;$D588,RawData!$AF:$AF,$F588)=0,"",SUMIFS(RawData!$T:$T,RawData!$E:$E,$E588,RawData!$F:$F,"CH"&amp;$D588,RawData!$AF:$AF,$F588))</f>
        <v>59.17</v>
      </c>
      <c r="I588">
        <f>IF(COUNTIFS(RawData!$E:$E,$E588,RawData!$F:$F,"CH"&amp;$D588,RawData!$AF:$AF,$F588)=0,"",SUMIFS(RawData!$Z:$Z,RawData!$E:$E,$E588,RawData!$F:$F,"CH"&amp;$D588,RawData!$AF:$AF,$F588))</f>
        <v>14.99</v>
      </c>
      <c r="J588">
        <f>IF(COUNTIFS(RawData!$E:$E,$E588,RawData!$F:$F,"CH"&amp;$D588,RawData!$AF:$AF,$F588)=0,"",SUMIFS(RawData!$AA:$AA,RawData!$E:$E,$E588,RawData!$F:$F,"CH"&amp;$D588,RawData!$AF:$AF,$F588))</f>
        <v>11.39</v>
      </c>
      <c r="K588">
        <f t="shared" si="39"/>
        <v>3.999999999996362E-2</v>
      </c>
    </row>
    <row r="589" spans="1:11" x14ac:dyDescent="0.3">
      <c r="A589" t="s">
        <v>62</v>
      </c>
      <c r="B589" t="str">
        <f>RawData!A589</f>
        <v>48226H40040</v>
      </c>
      <c r="C589" t="str">
        <f>IF(RawData!$B$2="","",RawData!$B$2)</f>
        <v>A2026100620533560886</v>
      </c>
      <c r="D589">
        <f t="shared" si="36"/>
        <v>1</v>
      </c>
      <c r="E589">
        <f t="shared" si="37"/>
        <v>15</v>
      </c>
      <c r="F589" s="2">
        <f t="shared" si="38"/>
        <v>160</v>
      </c>
      <c r="G589">
        <f>IF(COUNTIFS(RawData!$E:$E,$E589,RawData!$F:$F,"CH"&amp;$D589,RawData!$AF:$AF,$F589)=0,"",SUMIFS(RawData!$P:$P,RawData!$E:$E,$E589,RawData!$F:$F,"CH"&amp;$D589,RawData!$AF:$AF,$F589))</f>
        <v>1269.52</v>
      </c>
      <c r="H589">
        <f>IF(COUNTIFS(RawData!$E:$E,$E589,RawData!$F:$F,"CH"&amp;$D589,RawData!$AF:$AF,$F589)=0,"",SUMIFS(RawData!$T:$T,RawData!$E:$E,$E589,RawData!$F:$F,"CH"&amp;$D589,RawData!$AF:$AF,$F589))</f>
        <v>59.38</v>
      </c>
      <c r="I589">
        <f>IF(COUNTIFS(RawData!$E:$E,$E589,RawData!$F:$F,"CH"&amp;$D589,RawData!$AF:$AF,$F589)=0,"",SUMIFS(RawData!$Z:$Z,RawData!$E:$E,$E589,RawData!$F:$F,"CH"&amp;$D589,RawData!$AF:$AF,$F589))</f>
        <v>14.99</v>
      </c>
      <c r="J589">
        <f>IF(COUNTIFS(RawData!$E:$E,$E589,RawData!$F:$F,"CH"&amp;$D589,RawData!$AF:$AF,$F589)=0,"",SUMIFS(RawData!$AA:$AA,RawData!$E:$E,$E589,RawData!$F:$F,"CH"&amp;$D589,RawData!$AF:$AF,$F589))</f>
        <v>11.41</v>
      </c>
      <c r="K589">
        <f t="shared" si="39"/>
        <v>1.999999999998181E-2</v>
      </c>
    </row>
    <row r="590" spans="1:11" x14ac:dyDescent="0.3">
      <c r="A590" t="s">
        <v>62</v>
      </c>
      <c r="B590" t="str">
        <f>RawData!A590</f>
        <v>48226H40040</v>
      </c>
      <c r="C590" t="str">
        <f>IF(RawData!$B$2="","",RawData!$B$2)</f>
        <v>A2026100620533560886</v>
      </c>
      <c r="D590">
        <f t="shared" si="36"/>
        <v>1</v>
      </c>
      <c r="E590">
        <f t="shared" si="37"/>
        <v>15</v>
      </c>
      <c r="F590" s="2">
        <f t="shared" si="38"/>
        <v>170</v>
      </c>
      <c r="G590">
        <f>IF(COUNTIFS(RawData!$E:$E,$E590,RawData!$F:$F,"CH"&amp;$D590,RawData!$AF:$AF,$F590)=0,"",SUMIFS(RawData!$P:$P,RawData!$E:$E,$E590,RawData!$F:$F,"CH"&amp;$D590,RawData!$AF:$AF,$F590))</f>
        <v>1269.54</v>
      </c>
      <c r="H590">
        <f>IF(COUNTIFS(RawData!$E:$E,$E590,RawData!$F:$F,"CH"&amp;$D590,RawData!$AF:$AF,$F590)=0,"",SUMIFS(RawData!$T:$T,RawData!$E:$E,$E590,RawData!$F:$F,"CH"&amp;$D590,RawData!$AF:$AF,$F590))</f>
        <v>60.58</v>
      </c>
      <c r="I590">
        <f>IF(COUNTIFS(RawData!$E:$E,$E590,RawData!$F:$F,"CH"&amp;$D590,RawData!$AF:$AF,$F590)=0,"",SUMIFS(RawData!$Z:$Z,RawData!$E:$E,$E590,RawData!$F:$F,"CH"&amp;$D590,RawData!$AF:$AF,$F590))</f>
        <v>15</v>
      </c>
      <c r="J590">
        <f>IF(COUNTIFS(RawData!$E:$E,$E590,RawData!$F:$F,"CH"&amp;$D590,RawData!$AF:$AF,$F590)=0,"",SUMIFS(RawData!$AA:$AA,RawData!$E:$E,$E590,RawData!$F:$F,"CH"&amp;$D590,RawData!$AF:$AF,$F590))</f>
        <v>11.49</v>
      </c>
      <c r="K590">
        <f t="shared" si="39"/>
        <v>1.999999999998181E-2</v>
      </c>
    </row>
    <row r="591" spans="1:11" x14ac:dyDescent="0.3">
      <c r="A591" t="s">
        <v>62</v>
      </c>
      <c r="B591" t="str">
        <f>RawData!A591</f>
        <v>48226H40040</v>
      </c>
      <c r="C591" t="str">
        <f>IF(RawData!$B$2="","",RawData!$B$2)</f>
        <v>A2026100620533560886</v>
      </c>
      <c r="D591">
        <f t="shared" si="36"/>
        <v>1</v>
      </c>
      <c r="E591">
        <f t="shared" si="37"/>
        <v>15</v>
      </c>
      <c r="F591" s="2">
        <f t="shared" si="38"/>
        <v>180</v>
      </c>
      <c r="G591">
        <f>IF(COUNTIFS(RawData!$E:$E,$E591,RawData!$F:$F,"CH"&amp;$D591,RawData!$AF:$AF,$F591)=0,"",SUMIFS(RawData!$P:$P,RawData!$E:$E,$E591,RawData!$F:$F,"CH"&amp;$D591,RawData!$AF:$AF,$F591))</f>
        <v>1269.56</v>
      </c>
      <c r="H591">
        <f>IF(COUNTIFS(RawData!$E:$E,$E591,RawData!$F:$F,"CH"&amp;$D591,RawData!$AF:$AF,$F591)=0,"",SUMIFS(RawData!$T:$T,RawData!$E:$E,$E591,RawData!$F:$F,"CH"&amp;$D591,RawData!$AF:$AF,$F591))</f>
        <v>60.85</v>
      </c>
      <c r="I591">
        <f>IF(COUNTIFS(RawData!$E:$E,$E591,RawData!$F:$F,"CH"&amp;$D591,RawData!$AF:$AF,$F591)=0,"",SUMIFS(RawData!$Z:$Z,RawData!$E:$E,$E591,RawData!$F:$F,"CH"&amp;$D591,RawData!$AF:$AF,$F591))</f>
        <v>15.01</v>
      </c>
      <c r="J591">
        <f>IF(COUNTIFS(RawData!$E:$E,$E591,RawData!$F:$F,"CH"&amp;$D591,RawData!$AF:$AF,$F591)=0,"",SUMIFS(RawData!$AA:$AA,RawData!$E:$E,$E591,RawData!$F:$F,"CH"&amp;$D591,RawData!$AF:$AF,$F591))</f>
        <v>11.59</v>
      </c>
      <c r="K591">
        <f t="shared" si="39"/>
        <v>1.999999999998181E-2</v>
      </c>
    </row>
    <row r="592" spans="1:11" x14ac:dyDescent="0.3">
      <c r="A592" t="s">
        <v>62</v>
      </c>
      <c r="B592" t="str">
        <f>RawData!A592</f>
        <v>48226H40040</v>
      </c>
      <c r="C592" t="str">
        <f>IF(RawData!$B$2="","",RawData!$B$2)</f>
        <v>A2026100620533560886</v>
      </c>
      <c r="D592">
        <f t="shared" si="36"/>
        <v>1</v>
      </c>
      <c r="E592">
        <f t="shared" si="37"/>
        <v>15</v>
      </c>
      <c r="F592" s="2">
        <f t="shared" si="38"/>
        <v>190</v>
      </c>
      <c r="G592">
        <f>IF(COUNTIFS(RawData!$E:$E,$E592,RawData!$F:$F,"CH"&amp;$D592,RawData!$AF:$AF,$F592)=0,"",SUMIFS(RawData!$P:$P,RawData!$E:$E,$E592,RawData!$F:$F,"CH"&amp;$D592,RawData!$AF:$AF,$F592))</f>
        <v>1269.58</v>
      </c>
      <c r="H592">
        <f>IF(COUNTIFS(RawData!$E:$E,$E592,RawData!$F:$F,"CH"&amp;$D592,RawData!$AF:$AF,$F592)=0,"",SUMIFS(RawData!$T:$T,RawData!$E:$E,$E592,RawData!$F:$F,"CH"&amp;$D592,RawData!$AF:$AF,$F592))</f>
        <v>60.97</v>
      </c>
      <c r="I592">
        <f>IF(COUNTIFS(RawData!$E:$E,$E592,RawData!$F:$F,"CH"&amp;$D592,RawData!$AF:$AF,$F592)=0,"",SUMIFS(RawData!$Z:$Z,RawData!$E:$E,$E592,RawData!$F:$F,"CH"&amp;$D592,RawData!$AF:$AF,$F592))</f>
        <v>15.01</v>
      </c>
      <c r="J592">
        <f>IF(COUNTIFS(RawData!$E:$E,$E592,RawData!$F:$F,"CH"&amp;$D592,RawData!$AF:$AF,$F592)=0,"",SUMIFS(RawData!$AA:$AA,RawData!$E:$E,$E592,RawData!$F:$F,"CH"&amp;$D592,RawData!$AF:$AF,$F592))</f>
        <v>11.63</v>
      </c>
      <c r="K592">
        <f t="shared" si="39"/>
        <v>1.999999999998181E-2</v>
      </c>
    </row>
    <row r="593" spans="1:11" x14ac:dyDescent="0.3">
      <c r="A593" t="s">
        <v>62</v>
      </c>
      <c r="B593" t="str">
        <f>RawData!A593</f>
        <v>48226H40040</v>
      </c>
      <c r="C593" t="str">
        <f>IF(RawData!$B$2="","",RawData!$B$2)</f>
        <v>A2026100620533560886</v>
      </c>
      <c r="D593">
        <f t="shared" si="36"/>
        <v>1</v>
      </c>
      <c r="E593">
        <f t="shared" si="37"/>
        <v>15</v>
      </c>
      <c r="F593" s="2">
        <f t="shared" si="38"/>
        <v>200</v>
      </c>
      <c r="G593">
        <f>IF(COUNTIFS(RawData!$E:$E,$E593,RawData!$F:$F,"CH"&amp;$D593,RawData!$AF:$AF,$F593)=0,"",SUMIFS(RawData!$P:$P,RawData!$E:$E,$E593,RawData!$F:$F,"CH"&amp;$D593,RawData!$AF:$AF,$F593))</f>
        <v>1269.6199999999999</v>
      </c>
      <c r="H593">
        <f>IF(COUNTIFS(RawData!$E:$E,$E593,RawData!$F:$F,"CH"&amp;$D593,RawData!$AF:$AF,$F593)=0,"",SUMIFS(RawData!$T:$T,RawData!$E:$E,$E593,RawData!$F:$F,"CH"&amp;$D593,RawData!$AF:$AF,$F593))</f>
        <v>59.9</v>
      </c>
      <c r="I593">
        <f>IF(COUNTIFS(RawData!$E:$E,$E593,RawData!$F:$F,"CH"&amp;$D593,RawData!$AF:$AF,$F593)=0,"",SUMIFS(RawData!$Z:$Z,RawData!$E:$E,$E593,RawData!$F:$F,"CH"&amp;$D593,RawData!$AF:$AF,$F593))</f>
        <v>15.01</v>
      </c>
      <c r="J593">
        <f>IF(COUNTIFS(RawData!$E:$E,$E593,RawData!$F:$F,"CH"&amp;$D593,RawData!$AF:$AF,$F593)=0,"",SUMIFS(RawData!$AA:$AA,RawData!$E:$E,$E593,RawData!$F:$F,"CH"&amp;$D593,RawData!$AF:$AF,$F593))</f>
        <v>11.68</v>
      </c>
      <c r="K593">
        <f t="shared" si="39"/>
        <v>3.999999999996362E-2</v>
      </c>
    </row>
    <row r="594" spans="1:11" x14ac:dyDescent="0.3">
      <c r="A594" t="s">
        <v>62</v>
      </c>
      <c r="B594" t="str">
        <f>RawData!A594</f>
        <v>48226H40040</v>
      </c>
      <c r="C594" t="str">
        <f>IF(RawData!$B$2="","",RawData!$B$2)</f>
        <v>A2026100620533560886</v>
      </c>
      <c r="D594">
        <f t="shared" si="36"/>
        <v>1</v>
      </c>
      <c r="E594">
        <f t="shared" si="37"/>
        <v>15</v>
      </c>
      <c r="F594" s="2">
        <f t="shared" si="38"/>
        <v>210</v>
      </c>
      <c r="G594">
        <f>IF(COUNTIFS(RawData!$E:$E,$E594,RawData!$F:$F,"CH"&amp;$D594,RawData!$AF:$AF,$F594)=0,"",SUMIFS(RawData!$P:$P,RawData!$E:$E,$E594,RawData!$F:$F,"CH"&amp;$D594,RawData!$AF:$AF,$F594))</f>
        <v>1269.6400000000001</v>
      </c>
      <c r="H594">
        <f>IF(COUNTIFS(RawData!$E:$E,$E594,RawData!$F:$F,"CH"&amp;$D594,RawData!$AF:$AF,$F594)=0,"",SUMIFS(RawData!$T:$T,RawData!$E:$E,$E594,RawData!$F:$F,"CH"&amp;$D594,RawData!$AF:$AF,$F594))</f>
        <v>61.16</v>
      </c>
      <c r="I594">
        <f>IF(COUNTIFS(RawData!$E:$E,$E594,RawData!$F:$F,"CH"&amp;$D594,RawData!$AF:$AF,$F594)=0,"",SUMIFS(RawData!$Z:$Z,RawData!$E:$E,$E594,RawData!$F:$F,"CH"&amp;$D594,RawData!$AF:$AF,$F594))</f>
        <v>15.02</v>
      </c>
      <c r="J594">
        <f>IF(COUNTIFS(RawData!$E:$E,$E594,RawData!$F:$F,"CH"&amp;$D594,RawData!$AF:$AF,$F594)=0,"",SUMIFS(RawData!$AA:$AA,RawData!$E:$E,$E594,RawData!$F:$F,"CH"&amp;$D594,RawData!$AF:$AF,$F594))</f>
        <v>11.8</v>
      </c>
      <c r="K594">
        <f t="shared" si="39"/>
        <v>2.0000000000209184E-2</v>
      </c>
    </row>
    <row r="595" spans="1:11" x14ac:dyDescent="0.3">
      <c r="A595" t="s">
        <v>62</v>
      </c>
      <c r="B595" t="str">
        <f>RawData!A595</f>
        <v>48226H40040</v>
      </c>
      <c r="C595" t="str">
        <f>IF(RawData!$B$2="","",RawData!$B$2)</f>
        <v>A2026100620533560886</v>
      </c>
      <c r="D595">
        <f t="shared" si="36"/>
        <v>1</v>
      </c>
      <c r="E595">
        <f t="shared" si="37"/>
        <v>15</v>
      </c>
      <c r="F595" s="2">
        <f t="shared" si="38"/>
        <v>220</v>
      </c>
      <c r="G595">
        <f>IF(COUNTIFS(RawData!$E:$E,$E595,RawData!$F:$F,"CH"&amp;$D595,RawData!$AF:$AF,$F595)=0,"",SUMIFS(RawData!$P:$P,RawData!$E:$E,$E595,RawData!$F:$F,"CH"&amp;$D595,RawData!$AF:$AF,$F595))</f>
        <v>1269.68</v>
      </c>
      <c r="H595">
        <f>IF(COUNTIFS(RawData!$E:$E,$E595,RawData!$F:$F,"CH"&amp;$D595,RawData!$AF:$AF,$F595)=0,"",SUMIFS(RawData!$T:$T,RawData!$E:$E,$E595,RawData!$F:$F,"CH"&amp;$D595,RawData!$AF:$AF,$F595))</f>
        <v>61.29</v>
      </c>
      <c r="I595">
        <f>IF(COUNTIFS(RawData!$E:$E,$E595,RawData!$F:$F,"CH"&amp;$D595,RawData!$AF:$AF,$F595)=0,"",SUMIFS(RawData!$Z:$Z,RawData!$E:$E,$E595,RawData!$F:$F,"CH"&amp;$D595,RawData!$AF:$AF,$F595))</f>
        <v>15</v>
      </c>
      <c r="J595">
        <f>IF(COUNTIFS(RawData!$E:$E,$E595,RawData!$F:$F,"CH"&amp;$D595,RawData!$AF:$AF,$F595)=0,"",SUMIFS(RawData!$AA:$AA,RawData!$E:$E,$E595,RawData!$F:$F,"CH"&amp;$D595,RawData!$AF:$AF,$F595))</f>
        <v>11.82</v>
      </c>
      <c r="K595">
        <f t="shared" si="39"/>
        <v>3.999999999996362E-2</v>
      </c>
    </row>
    <row r="596" spans="1:11" x14ac:dyDescent="0.3">
      <c r="A596" t="s">
        <v>62</v>
      </c>
      <c r="B596" t="str">
        <f>RawData!A596</f>
        <v>48226H40040</v>
      </c>
      <c r="C596" t="str">
        <f>IF(RawData!$B$2="","",RawData!$B$2)</f>
        <v>A2026100620533560886</v>
      </c>
      <c r="D596">
        <f t="shared" si="36"/>
        <v>1</v>
      </c>
      <c r="E596">
        <f t="shared" si="37"/>
        <v>15</v>
      </c>
      <c r="F596" s="2">
        <f t="shared" si="38"/>
        <v>230</v>
      </c>
      <c r="G596">
        <f>IF(COUNTIFS(RawData!$E:$E,$E596,RawData!$F:$F,"CH"&amp;$D596,RawData!$AF:$AF,$F596)=0,"",SUMIFS(RawData!$P:$P,RawData!$E:$E,$E596,RawData!$F:$F,"CH"&amp;$D596,RawData!$AF:$AF,$F596))</f>
        <v>1269.7</v>
      </c>
      <c r="H596">
        <f>IF(COUNTIFS(RawData!$E:$E,$E596,RawData!$F:$F,"CH"&amp;$D596,RawData!$AF:$AF,$F596)=0,"",SUMIFS(RawData!$T:$T,RawData!$E:$E,$E596,RawData!$F:$F,"CH"&amp;$D596,RawData!$AF:$AF,$F596))</f>
        <v>61.35</v>
      </c>
      <c r="I596">
        <f>IF(COUNTIFS(RawData!$E:$E,$E596,RawData!$F:$F,"CH"&amp;$D596,RawData!$AF:$AF,$F596)=0,"",SUMIFS(RawData!$Z:$Z,RawData!$E:$E,$E596,RawData!$F:$F,"CH"&amp;$D596,RawData!$AF:$AF,$F596))</f>
        <v>14.99</v>
      </c>
      <c r="J596">
        <f>IF(COUNTIFS(RawData!$E:$E,$E596,RawData!$F:$F,"CH"&amp;$D596,RawData!$AF:$AF,$F596)=0,"",SUMIFS(RawData!$AA:$AA,RawData!$E:$E,$E596,RawData!$F:$F,"CH"&amp;$D596,RawData!$AF:$AF,$F596))</f>
        <v>11.87</v>
      </c>
      <c r="K596">
        <f t="shared" si="39"/>
        <v>1.999999999998181E-2</v>
      </c>
    </row>
    <row r="597" spans="1:11" x14ac:dyDescent="0.3">
      <c r="A597" t="s">
        <v>62</v>
      </c>
      <c r="B597" t="str">
        <f>RawData!A597</f>
        <v>48226H40040</v>
      </c>
      <c r="C597" t="str">
        <f>IF(RawData!$B$2="","",RawData!$B$2)</f>
        <v>A2026100620533560886</v>
      </c>
      <c r="D597">
        <f t="shared" si="36"/>
        <v>1</v>
      </c>
      <c r="E597">
        <f t="shared" si="37"/>
        <v>15</v>
      </c>
      <c r="F597" s="2">
        <f t="shared" si="38"/>
        <v>240</v>
      </c>
      <c r="G597">
        <f>IF(COUNTIFS(RawData!$E:$E,$E597,RawData!$F:$F,"CH"&amp;$D597,RawData!$AF:$AF,$F597)=0,"",SUMIFS(RawData!$P:$P,RawData!$E:$E,$E597,RawData!$F:$F,"CH"&amp;$D597,RawData!$AF:$AF,$F597))</f>
        <v>1269.72</v>
      </c>
      <c r="H597">
        <f>IF(COUNTIFS(RawData!$E:$E,$E597,RawData!$F:$F,"CH"&amp;$D597,RawData!$AF:$AF,$F597)=0,"",SUMIFS(RawData!$T:$T,RawData!$E:$E,$E597,RawData!$F:$F,"CH"&amp;$D597,RawData!$AF:$AF,$F597))</f>
        <v>61.55</v>
      </c>
      <c r="I597">
        <f>IF(COUNTIFS(RawData!$E:$E,$E597,RawData!$F:$F,"CH"&amp;$D597,RawData!$AF:$AF,$F597)=0,"",SUMIFS(RawData!$Z:$Z,RawData!$E:$E,$E597,RawData!$F:$F,"CH"&amp;$D597,RawData!$AF:$AF,$F597))</f>
        <v>15</v>
      </c>
      <c r="J597">
        <f>IF(COUNTIFS(RawData!$E:$E,$E597,RawData!$F:$F,"CH"&amp;$D597,RawData!$AF:$AF,$F597)=0,"",SUMIFS(RawData!$AA:$AA,RawData!$E:$E,$E597,RawData!$F:$F,"CH"&amp;$D597,RawData!$AF:$AF,$F597))</f>
        <v>11.95</v>
      </c>
      <c r="K597">
        <f t="shared" si="39"/>
        <v>1.999999999998181E-2</v>
      </c>
    </row>
    <row r="598" spans="1:11" x14ac:dyDescent="0.3">
      <c r="A598" t="s">
        <v>62</v>
      </c>
      <c r="B598" t="str">
        <f>RawData!A598</f>
        <v>48226H40040</v>
      </c>
      <c r="C598" t="str">
        <f>IF(RawData!$B$2="","",RawData!$B$2)</f>
        <v>A2026100620533560886</v>
      </c>
      <c r="D598">
        <f t="shared" si="36"/>
        <v>1</v>
      </c>
      <c r="E598">
        <f t="shared" si="37"/>
        <v>15</v>
      </c>
      <c r="F598" s="2">
        <f t="shared" si="38"/>
        <v>250</v>
      </c>
      <c r="G598">
        <f>IF(COUNTIFS(RawData!$E:$E,$E598,RawData!$F:$F,"CH"&amp;$D598,RawData!$AF:$AF,$F598)=0,"",SUMIFS(RawData!$P:$P,RawData!$E:$E,$E598,RawData!$F:$F,"CH"&amp;$D598,RawData!$AF:$AF,$F598))</f>
        <v>1269.74</v>
      </c>
      <c r="H598">
        <f>IF(COUNTIFS(RawData!$E:$E,$E598,RawData!$F:$F,"CH"&amp;$D598,RawData!$AF:$AF,$F598)=0,"",SUMIFS(RawData!$T:$T,RawData!$E:$E,$E598,RawData!$F:$F,"CH"&amp;$D598,RawData!$AF:$AF,$F598))</f>
        <v>61.67</v>
      </c>
      <c r="I598">
        <f>IF(COUNTIFS(RawData!$E:$E,$E598,RawData!$F:$F,"CH"&amp;$D598,RawData!$AF:$AF,$F598)=0,"",SUMIFS(RawData!$Z:$Z,RawData!$E:$E,$E598,RawData!$F:$F,"CH"&amp;$D598,RawData!$AF:$AF,$F598))</f>
        <v>15.01</v>
      </c>
      <c r="J598">
        <f>IF(COUNTIFS(RawData!$E:$E,$E598,RawData!$F:$F,"CH"&amp;$D598,RawData!$AF:$AF,$F598)=0,"",SUMIFS(RawData!$AA:$AA,RawData!$E:$E,$E598,RawData!$F:$F,"CH"&amp;$D598,RawData!$AF:$AF,$F598))</f>
        <v>12</v>
      </c>
      <c r="K598">
        <f t="shared" si="39"/>
        <v>1.999999999998181E-2</v>
      </c>
    </row>
    <row r="599" spans="1:11" x14ac:dyDescent="0.3">
      <c r="A599" t="s">
        <v>62</v>
      </c>
      <c r="B599" t="str">
        <f>RawData!A599</f>
        <v>48226H40040</v>
      </c>
      <c r="C599" t="str">
        <f>IF(RawData!$B$2="","",RawData!$B$2)</f>
        <v>A2026100620533560886</v>
      </c>
      <c r="D599">
        <f t="shared" si="36"/>
        <v>1</v>
      </c>
      <c r="E599">
        <f t="shared" si="37"/>
        <v>15</v>
      </c>
      <c r="F599" s="2">
        <f t="shared" si="38"/>
        <v>260</v>
      </c>
      <c r="G599">
        <f>IF(COUNTIFS(RawData!$E:$E,$E599,RawData!$F:$F,"CH"&amp;$D599,RawData!$AF:$AF,$F599)=0,"",SUMIFS(RawData!$P:$P,RawData!$E:$E,$E599,RawData!$F:$F,"CH"&amp;$D599,RawData!$AF:$AF,$F599))</f>
        <v>1269.78</v>
      </c>
      <c r="H599">
        <f>IF(COUNTIFS(RawData!$E:$E,$E599,RawData!$F:$F,"CH"&amp;$D599,RawData!$AF:$AF,$F599)=0,"",SUMIFS(RawData!$T:$T,RawData!$E:$E,$E599,RawData!$F:$F,"CH"&amp;$D599,RawData!$AF:$AF,$F599))</f>
        <v>61.71</v>
      </c>
      <c r="I599">
        <f>IF(COUNTIFS(RawData!$E:$E,$E599,RawData!$F:$F,"CH"&amp;$D599,RawData!$AF:$AF,$F599)=0,"",SUMIFS(RawData!$Z:$Z,RawData!$E:$E,$E599,RawData!$F:$F,"CH"&amp;$D599,RawData!$AF:$AF,$F599))</f>
        <v>14.99</v>
      </c>
      <c r="J599">
        <f>IF(COUNTIFS(RawData!$E:$E,$E599,RawData!$F:$F,"CH"&amp;$D599,RawData!$AF:$AF,$F599)=0,"",SUMIFS(RawData!$AA:$AA,RawData!$E:$E,$E599,RawData!$F:$F,"CH"&amp;$D599,RawData!$AF:$AF,$F599))</f>
        <v>12.04</v>
      </c>
      <c r="K599">
        <f t="shared" si="39"/>
        <v>3.999999999996362E-2</v>
      </c>
    </row>
    <row r="600" spans="1:11" x14ac:dyDescent="0.3">
      <c r="A600" t="s">
        <v>62</v>
      </c>
      <c r="B600" t="str">
        <f>RawData!A600</f>
        <v>48226H40040</v>
      </c>
      <c r="C600" t="str">
        <f>IF(RawData!$B$2="","",RawData!$B$2)</f>
        <v>A2026100620533560886</v>
      </c>
      <c r="D600">
        <f t="shared" si="36"/>
        <v>1</v>
      </c>
      <c r="E600">
        <f t="shared" si="37"/>
        <v>15</v>
      </c>
      <c r="F600" s="2">
        <f t="shared" si="38"/>
        <v>270</v>
      </c>
      <c r="G600">
        <f>IF(COUNTIFS(RawData!$E:$E,$E600,RawData!$F:$F,"CH"&amp;$D600,RawData!$AF:$AF,$F600)=0,"",SUMIFS(RawData!$P:$P,RawData!$E:$E,$E600,RawData!$F:$F,"CH"&amp;$D600,RawData!$AF:$AF,$F600))</f>
        <v>1269.8</v>
      </c>
      <c r="H600">
        <f>IF(COUNTIFS(RawData!$E:$E,$E600,RawData!$F:$F,"CH"&amp;$D600,RawData!$AF:$AF,$F600)=0,"",SUMIFS(RawData!$T:$T,RawData!$E:$E,$E600,RawData!$F:$F,"CH"&amp;$D600,RawData!$AF:$AF,$F600))</f>
        <v>61.85</v>
      </c>
      <c r="I600">
        <f>IF(COUNTIFS(RawData!$E:$E,$E600,RawData!$F:$F,"CH"&amp;$D600,RawData!$AF:$AF,$F600)=0,"",SUMIFS(RawData!$Z:$Z,RawData!$E:$E,$E600,RawData!$F:$F,"CH"&amp;$D600,RawData!$AF:$AF,$F600))</f>
        <v>14.99</v>
      </c>
      <c r="J600">
        <f>IF(COUNTIFS(RawData!$E:$E,$E600,RawData!$F:$F,"CH"&amp;$D600,RawData!$AF:$AF,$F600)=0,"",SUMIFS(RawData!$AA:$AA,RawData!$E:$E,$E600,RawData!$F:$F,"CH"&amp;$D600,RawData!$AF:$AF,$F600))</f>
        <v>12.09</v>
      </c>
      <c r="K600">
        <f t="shared" si="39"/>
        <v>1.999999999998181E-2</v>
      </c>
    </row>
    <row r="601" spans="1:11" x14ac:dyDescent="0.3">
      <c r="A601" t="s">
        <v>62</v>
      </c>
      <c r="B601" t="str">
        <f>RawData!A601</f>
        <v>48226H40040</v>
      </c>
      <c r="C601" t="str">
        <f>IF(RawData!$B$2="","",RawData!$B$2)</f>
        <v>A2026100620533560886</v>
      </c>
      <c r="D601">
        <f t="shared" si="36"/>
        <v>1</v>
      </c>
      <c r="E601">
        <f t="shared" si="37"/>
        <v>15</v>
      </c>
      <c r="F601" s="2">
        <f t="shared" si="38"/>
        <v>280</v>
      </c>
      <c r="G601">
        <f>IF(COUNTIFS(RawData!$E:$E,$E601,RawData!$F:$F,"CH"&amp;$D601,RawData!$AF:$AF,$F601)=0,"",SUMIFS(RawData!$P:$P,RawData!$E:$E,$E601,RawData!$F:$F,"CH"&amp;$D601,RawData!$AF:$AF,$F601))</f>
        <v>1269.8399999999999</v>
      </c>
      <c r="H601">
        <f>IF(COUNTIFS(RawData!$E:$E,$E601,RawData!$F:$F,"CH"&amp;$D601,RawData!$AF:$AF,$F601)=0,"",SUMIFS(RawData!$T:$T,RawData!$E:$E,$E601,RawData!$F:$F,"CH"&amp;$D601,RawData!$AF:$AF,$F601))</f>
        <v>61.78</v>
      </c>
      <c r="I601">
        <f>IF(COUNTIFS(RawData!$E:$E,$E601,RawData!$F:$F,"CH"&amp;$D601,RawData!$AF:$AF,$F601)=0,"",SUMIFS(RawData!$Z:$Z,RawData!$E:$E,$E601,RawData!$F:$F,"CH"&amp;$D601,RawData!$AF:$AF,$F601))</f>
        <v>14.98</v>
      </c>
      <c r="J601">
        <f>IF(COUNTIFS(RawData!$E:$E,$E601,RawData!$F:$F,"CH"&amp;$D601,RawData!$AF:$AF,$F601)=0,"",SUMIFS(RawData!$AA:$AA,RawData!$E:$E,$E601,RawData!$F:$F,"CH"&amp;$D601,RawData!$AF:$AF,$F601))</f>
        <v>12.11</v>
      </c>
      <c r="K601">
        <f t="shared" si="39"/>
        <v>3.999999999996362E-2</v>
      </c>
    </row>
    <row r="602" spans="1:11" x14ac:dyDescent="0.3">
      <c r="A602" t="s">
        <v>62</v>
      </c>
      <c r="B602" t="str">
        <f>RawData!A602</f>
        <v>48226H40040</v>
      </c>
      <c r="C602" t="str">
        <f>IF(RawData!$B$2="","",RawData!$B$2)</f>
        <v>A2026100620533560886</v>
      </c>
      <c r="D602">
        <f t="shared" si="36"/>
        <v>1</v>
      </c>
      <c r="E602">
        <f t="shared" si="37"/>
        <v>15</v>
      </c>
      <c r="F602" s="2">
        <f t="shared" si="38"/>
        <v>290</v>
      </c>
      <c r="G602">
        <f>IF(COUNTIFS(RawData!$E:$E,$E602,RawData!$F:$F,"CH"&amp;$D602,RawData!$AF:$AF,$F602)=0,"",SUMIFS(RawData!$P:$P,RawData!$E:$E,$E602,RawData!$F:$F,"CH"&amp;$D602,RawData!$AF:$AF,$F602))</f>
        <v>1269.8599999999999</v>
      </c>
      <c r="H602">
        <f>IF(COUNTIFS(RawData!$E:$E,$E602,RawData!$F:$F,"CH"&amp;$D602,RawData!$AF:$AF,$F602)=0,"",SUMIFS(RawData!$T:$T,RawData!$E:$E,$E602,RawData!$F:$F,"CH"&amp;$D602,RawData!$AF:$AF,$F602))</f>
        <v>62.05</v>
      </c>
      <c r="I602">
        <f>IF(COUNTIFS(RawData!$E:$E,$E602,RawData!$F:$F,"CH"&amp;$D602,RawData!$AF:$AF,$F602)=0,"",SUMIFS(RawData!$Z:$Z,RawData!$E:$E,$E602,RawData!$F:$F,"CH"&amp;$D602,RawData!$AF:$AF,$F602))</f>
        <v>15</v>
      </c>
      <c r="J602">
        <f>IF(COUNTIFS(RawData!$E:$E,$E602,RawData!$F:$F,"CH"&amp;$D602,RawData!$AF:$AF,$F602)=0,"",SUMIFS(RawData!$AA:$AA,RawData!$E:$E,$E602,RawData!$F:$F,"CH"&amp;$D602,RawData!$AF:$AF,$F602))</f>
        <v>12.21</v>
      </c>
      <c r="K602">
        <f t="shared" si="39"/>
        <v>1.999999999998181E-2</v>
      </c>
    </row>
    <row r="603" spans="1:11" x14ac:dyDescent="0.3">
      <c r="A603" t="s">
        <v>62</v>
      </c>
      <c r="B603" t="str">
        <f>RawData!A603</f>
        <v>48226H40040</v>
      </c>
      <c r="C603" t="str">
        <f>IF(RawData!$B$2="","",RawData!$B$2)</f>
        <v>A2026100620533560886</v>
      </c>
      <c r="D603">
        <f t="shared" si="36"/>
        <v>1</v>
      </c>
      <c r="E603">
        <f t="shared" si="37"/>
        <v>15</v>
      </c>
      <c r="F603" s="2">
        <f t="shared" si="38"/>
        <v>300</v>
      </c>
      <c r="G603">
        <f>IF(COUNTIFS(RawData!$E:$E,$E603,RawData!$F:$F,"CH"&amp;$D603,RawData!$AF:$AF,$F603)=0,"",SUMIFS(RawData!$P:$P,RawData!$E:$E,$E603,RawData!$F:$F,"CH"&amp;$D603,RawData!$AF:$AF,$F603))</f>
        <v>1269.9000000000001</v>
      </c>
      <c r="H603">
        <f>IF(COUNTIFS(RawData!$E:$E,$E603,RawData!$F:$F,"CH"&amp;$D603,RawData!$AF:$AF,$F603)=0,"",SUMIFS(RawData!$T:$T,RawData!$E:$E,$E603,RawData!$F:$F,"CH"&amp;$D603,RawData!$AF:$AF,$F603))</f>
        <v>61.95</v>
      </c>
      <c r="I603">
        <f>IF(COUNTIFS(RawData!$E:$E,$E603,RawData!$F:$F,"CH"&amp;$D603,RawData!$AF:$AF,$F603)=0,"",SUMIFS(RawData!$Z:$Z,RawData!$E:$E,$E603,RawData!$F:$F,"CH"&amp;$D603,RawData!$AF:$AF,$F603))</f>
        <v>14.99</v>
      </c>
      <c r="J603">
        <f>IF(COUNTIFS(RawData!$E:$E,$E603,RawData!$F:$F,"CH"&amp;$D603,RawData!$AF:$AF,$F603)=0,"",SUMIFS(RawData!$AA:$AA,RawData!$E:$E,$E603,RawData!$F:$F,"CH"&amp;$D603,RawData!$AF:$AF,$F603))</f>
        <v>12.26</v>
      </c>
      <c r="K603">
        <f t="shared" si="39"/>
        <v>4.0000000000190994E-2</v>
      </c>
    </row>
    <row r="604" spans="1:11" x14ac:dyDescent="0.3">
      <c r="A604" t="s">
        <v>62</v>
      </c>
      <c r="B604" t="str">
        <f>RawData!A604</f>
        <v>48226H40040</v>
      </c>
      <c r="C604" t="str">
        <f>IF(RawData!$B$2="","",RawData!$B$2)</f>
        <v>A2026100620533560886</v>
      </c>
      <c r="D604">
        <f t="shared" si="36"/>
        <v>1</v>
      </c>
      <c r="E604">
        <f t="shared" si="37"/>
        <v>15</v>
      </c>
      <c r="F604" s="2">
        <f t="shared" si="38"/>
        <v>310</v>
      </c>
      <c r="G604">
        <f>IF(COUNTIFS(RawData!$E:$E,$E604,RawData!$F:$F,"CH"&amp;$D604,RawData!$AF:$AF,$F604)=0,"",SUMIFS(RawData!$P:$P,RawData!$E:$E,$E604,RawData!$F:$F,"CH"&amp;$D604,RawData!$AF:$AF,$F604))</f>
        <v>1269.92</v>
      </c>
      <c r="H604">
        <f>IF(COUNTIFS(RawData!$E:$E,$E604,RawData!$F:$F,"CH"&amp;$D604,RawData!$AF:$AF,$F604)=0,"",SUMIFS(RawData!$T:$T,RawData!$E:$E,$E604,RawData!$F:$F,"CH"&amp;$D604,RawData!$AF:$AF,$F604))</f>
        <v>62.1</v>
      </c>
      <c r="I604">
        <f>IF(COUNTIFS(RawData!$E:$E,$E604,RawData!$F:$F,"CH"&amp;$D604,RawData!$AF:$AF,$F604)=0,"",SUMIFS(RawData!$Z:$Z,RawData!$E:$E,$E604,RawData!$F:$F,"CH"&amp;$D604,RawData!$AF:$AF,$F604))</f>
        <v>14.99</v>
      </c>
      <c r="J604">
        <f>IF(COUNTIFS(RawData!$E:$E,$E604,RawData!$F:$F,"CH"&amp;$D604,RawData!$AF:$AF,$F604)=0,"",SUMIFS(RawData!$AA:$AA,RawData!$E:$E,$E604,RawData!$F:$F,"CH"&amp;$D604,RawData!$AF:$AF,$F604))</f>
        <v>12.3</v>
      </c>
      <c r="K604">
        <f t="shared" si="39"/>
        <v>1.999999999998181E-2</v>
      </c>
    </row>
    <row r="605" spans="1:11" x14ac:dyDescent="0.3">
      <c r="A605" t="s">
        <v>62</v>
      </c>
      <c r="B605" t="str">
        <f>RawData!A605</f>
        <v>48226H40040</v>
      </c>
      <c r="C605" t="str">
        <f>IF(RawData!$B$2="","",RawData!$B$2)</f>
        <v>A2026100620533560886</v>
      </c>
      <c r="D605">
        <f t="shared" si="36"/>
        <v>1</v>
      </c>
      <c r="E605">
        <f t="shared" si="37"/>
        <v>15</v>
      </c>
      <c r="F605" s="2">
        <f t="shared" si="38"/>
        <v>320</v>
      </c>
      <c r="G605">
        <f>IF(COUNTIFS(RawData!$E:$E,$E605,RawData!$F:$F,"CH"&amp;$D605,RawData!$AF:$AF,$F605)=0,"",SUMIFS(RawData!$P:$P,RawData!$E:$E,$E605,RawData!$F:$F,"CH"&amp;$D605,RawData!$AF:$AF,$F605))</f>
        <v>1269.94</v>
      </c>
      <c r="H605">
        <f>IF(COUNTIFS(RawData!$E:$E,$E605,RawData!$F:$F,"CH"&amp;$D605,RawData!$AF:$AF,$F605)=0,"",SUMIFS(RawData!$T:$T,RawData!$E:$E,$E605,RawData!$F:$F,"CH"&amp;$D605,RawData!$AF:$AF,$F605))</f>
        <v>62.09</v>
      </c>
      <c r="I605">
        <f>IF(COUNTIFS(RawData!$E:$E,$E605,RawData!$F:$F,"CH"&amp;$D605,RawData!$AF:$AF,$F605)=0,"",SUMIFS(RawData!$Z:$Z,RawData!$E:$E,$E605,RawData!$F:$F,"CH"&amp;$D605,RawData!$AF:$AF,$F605))</f>
        <v>15</v>
      </c>
      <c r="J605">
        <f>IF(COUNTIFS(RawData!$E:$E,$E605,RawData!$F:$F,"CH"&amp;$D605,RawData!$AF:$AF,$F605)=0,"",SUMIFS(RawData!$AA:$AA,RawData!$E:$E,$E605,RawData!$F:$F,"CH"&amp;$D605,RawData!$AF:$AF,$F605))</f>
        <v>12.4</v>
      </c>
      <c r="K605">
        <f t="shared" si="39"/>
        <v>1.999999999998181E-2</v>
      </c>
    </row>
    <row r="606" spans="1:11" x14ac:dyDescent="0.3">
      <c r="A606" t="s">
        <v>62</v>
      </c>
      <c r="B606" t="str">
        <f>RawData!A606</f>
        <v>48226H40040</v>
      </c>
      <c r="C606" t="str">
        <f>IF(RawData!$B$2="","",RawData!$B$2)</f>
        <v>A2026100620533560886</v>
      </c>
      <c r="D606">
        <f t="shared" si="36"/>
        <v>1</v>
      </c>
      <c r="E606">
        <f t="shared" si="37"/>
        <v>15</v>
      </c>
      <c r="F606" s="2">
        <f t="shared" si="38"/>
        <v>330</v>
      </c>
      <c r="G606">
        <f>IF(COUNTIFS(RawData!$E:$E,$E606,RawData!$F:$F,"CH"&amp;$D606,RawData!$AF:$AF,$F606)=0,"",SUMIFS(RawData!$P:$P,RawData!$E:$E,$E606,RawData!$F:$F,"CH"&amp;$D606,RawData!$AF:$AF,$F606))</f>
        <v>1269.98</v>
      </c>
      <c r="H606">
        <f>IF(COUNTIFS(RawData!$E:$E,$E606,RawData!$F:$F,"CH"&amp;$D606,RawData!$AF:$AF,$F606)=0,"",SUMIFS(RawData!$T:$T,RawData!$E:$E,$E606,RawData!$F:$F,"CH"&amp;$D606,RawData!$AF:$AF,$F606))</f>
        <v>62.2</v>
      </c>
      <c r="I606">
        <f>IF(COUNTIFS(RawData!$E:$E,$E606,RawData!$F:$F,"CH"&amp;$D606,RawData!$AF:$AF,$F606)=0,"",SUMIFS(RawData!$Z:$Z,RawData!$E:$E,$E606,RawData!$F:$F,"CH"&amp;$D606,RawData!$AF:$AF,$F606))</f>
        <v>15</v>
      </c>
      <c r="J606">
        <f>IF(COUNTIFS(RawData!$E:$E,$E606,RawData!$F:$F,"CH"&amp;$D606,RawData!$AF:$AF,$F606)=0,"",SUMIFS(RawData!$AA:$AA,RawData!$E:$E,$E606,RawData!$F:$F,"CH"&amp;$D606,RawData!$AF:$AF,$F606))</f>
        <v>12.43</v>
      </c>
      <c r="K606">
        <f t="shared" si="39"/>
        <v>3.999999999996362E-2</v>
      </c>
    </row>
    <row r="607" spans="1:11" x14ac:dyDescent="0.3">
      <c r="A607" t="s">
        <v>62</v>
      </c>
      <c r="B607" t="str">
        <f>RawData!A607</f>
        <v>48226H40040</v>
      </c>
      <c r="C607" t="str">
        <f>IF(RawData!$B$2="","",RawData!$B$2)</f>
        <v>A2026100620533560886</v>
      </c>
      <c r="D607">
        <f t="shared" si="36"/>
        <v>1</v>
      </c>
      <c r="E607">
        <f t="shared" si="37"/>
        <v>15</v>
      </c>
      <c r="F607" s="2">
        <f t="shared" si="38"/>
        <v>340</v>
      </c>
      <c r="G607">
        <f>IF(COUNTIFS(RawData!$E:$E,$E607,RawData!$F:$F,"CH"&amp;$D607,RawData!$AF:$AF,$F607)=0,"",SUMIFS(RawData!$P:$P,RawData!$E:$E,$E607,RawData!$F:$F,"CH"&amp;$D607,RawData!$AF:$AF,$F607))</f>
        <v>1270.02</v>
      </c>
      <c r="H607">
        <f>IF(COUNTIFS(RawData!$E:$E,$E607,RawData!$F:$F,"CH"&amp;$D607,RawData!$AF:$AF,$F607)=0,"",SUMIFS(RawData!$T:$T,RawData!$E:$E,$E607,RawData!$F:$F,"CH"&amp;$D607,RawData!$AF:$AF,$F607))</f>
        <v>62.29</v>
      </c>
      <c r="I607">
        <f>IF(COUNTIFS(RawData!$E:$E,$E607,RawData!$F:$F,"CH"&amp;$D607,RawData!$AF:$AF,$F607)=0,"",SUMIFS(RawData!$Z:$Z,RawData!$E:$E,$E607,RawData!$F:$F,"CH"&amp;$D607,RawData!$AF:$AF,$F607))</f>
        <v>15.02</v>
      </c>
      <c r="J607">
        <f>IF(COUNTIFS(RawData!$E:$E,$E607,RawData!$F:$F,"CH"&amp;$D607,RawData!$AF:$AF,$F607)=0,"",SUMIFS(RawData!$AA:$AA,RawData!$E:$E,$E607,RawData!$F:$F,"CH"&amp;$D607,RawData!$AF:$AF,$F607))</f>
        <v>12.52</v>
      </c>
      <c r="K607">
        <f t="shared" si="39"/>
        <v>3.999999999996362E-2</v>
      </c>
    </row>
    <row r="608" spans="1:11" x14ac:dyDescent="0.3">
      <c r="A608" t="s">
        <v>62</v>
      </c>
      <c r="B608" t="str">
        <f>RawData!A608</f>
        <v>48226H40040</v>
      </c>
      <c r="C608" t="str">
        <f>IF(RawData!$B$2="","",RawData!$B$2)</f>
        <v>A2026100620533560886</v>
      </c>
      <c r="D608">
        <f t="shared" si="36"/>
        <v>1</v>
      </c>
      <c r="E608">
        <f t="shared" si="37"/>
        <v>15</v>
      </c>
      <c r="F608" s="2">
        <f t="shared" si="38"/>
        <v>350</v>
      </c>
      <c r="G608">
        <f>IF(COUNTIFS(RawData!$E:$E,$E608,RawData!$F:$F,"CH"&amp;$D608,RawData!$AF:$AF,$F608)=0,"",SUMIFS(RawData!$P:$P,RawData!$E:$E,$E608,RawData!$F:$F,"CH"&amp;$D608,RawData!$AF:$AF,$F608))</f>
        <v>1270.04</v>
      </c>
      <c r="H608">
        <f>IF(COUNTIFS(RawData!$E:$E,$E608,RawData!$F:$F,"CH"&amp;$D608,RawData!$AF:$AF,$F608)=0,"",SUMIFS(RawData!$T:$T,RawData!$E:$E,$E608,RawData!$F:$F,"CH"&amp;$D608,RawData!$AF:$AF,$F608))</f>
        <v>62.31</v>
      </c>
      <c r="I608">
        <f>IF(COUNTIFS(RawData!$E:$E,$E608,RawData!$F:$F,"CH"&amp;$D608,RawData!$AF:$AF,$F608)=0,"",SUMIFS(RawData!$Z:$Z,RawData!$E:$E,$E608,RawData!$F:$F,"CH"&amp;$D608,RawData!$AF:$AF,$F608))</f>
        <v>15.01</v>
      </c>
      <c r="J608">
        <f>IF(COUNTIFS(RawData!$E:$E,$E608,RawData!$F:$F,"CH"&amp;$D608,RawData!$AF:$AF,$F608)=0,"",SUMIFS(RawData!$AA:$AA,RawData!$E:$E,$E608,RawData!$F:$F,"CH"&amp;$D608,RawData!$AF:$AF,$F608))</f>
        <v>12.57</v>
      </c>
      <c r="K608">
        <f t="shared" si="39"/>
        <v>1.999999999998181E-2</v>
      </c>
    </row>
    <row r="609" spans="1:11" x14ac:dyDescent="0.3">
      <c r="A609" t="s">
        <v>62</v>
      </c>
      <c r="B609" t="str">
        <f>RawData!A609</f>
        <v>48226H40040</v>
      </c>
      <c r="C609" t="str">
        <f>IF(RawData!$B$2="","",RawData!$B$2)</f>
        <v>A2026100620533560886</v>
      </c>
      <c r="D609">
        <f t="shared" si="36"/>
        <v>1</v>
      </c>
      <c r="E609">
        <f t="shared" si="37"/>
        <v>15</v>
      </c>
      <c r="F609" s="2">
        <f t="shared" si="38"/>
        <v>360</v>
      </c>
      <c r="G609">
        <f>IF(COUNTIFS(RawData!$E:$E,$E609,RawData!$F:$F,"CH"&amp;$D609,RawData!$AF:$AF,$F609)=0,"",SUMIFS(RawData!$P:$P,RawData!$E:$E,$E609,RawData!$F:$F,"CH"&amp;$D609,RawData!$AF:$AF,$F609))</f>
        <v>1270.08</v>
      </c>
      <c r="H609">
        <f>IF(COUNTIFS(RawData!$E:$E,$E609,RawData!$F:$F,"CH"&amp;$D609,RawData!$AF:$AF,$F609)=0,"",SUMIFS(RawData!$T:$T,RawData!$E:$E,$E609,RawData!$F:$F,"CH"&amp;$D609,RawData!$AF:$AF,$F609))</f>
        <v>62.39</v>
      </c>
      <c r="I609">
        <f>IF(COUNTIFS(RawData!$E:$E,$E609,RawData!$F:$F,"CH"&amp;$D609,RawData!$AF:$AF,$F609)=0,"",SUMIFS(RawData!$Z:$Z,RawData!$E:$E,$E609,RawData!$F:$F,"CH"&amp;$D609,RawData!$AF:$AF,$F609))</f>
        <v>15.02</v>
      </c>
      <c r="J609">
        <f>IF(COUNTIFS(RawData!$E:$E,$E609,RawData!$F:$F,"CH"&amp;$D609,RawData!$AF:$AF,$F609)=0,"",SUMIFS(RawData!$AA:$AA,RawData!$E:$E,$E609,RawData!$F:$F,"CH"&amp;$D609,RawData!$AF:$AF,$F609))</f>
        <v>12.64</v>
      </c>
      <c r="K609">
        <f t="shared" si="39"/>
        <v>3.999999999996362E-2</v>
      </c>
    </row>
    <row r="610" spans="1:11" x14ac:dyDescent="0.3">
      <c r="A610" t="s">
        <v>62</v>
      </c>
      <c r="B610" t="str">
        <f>RawData!A610</f>
        <v>48226H40040</v>
      </c>
      <c r="C610" t="str">
        <f>IF(RawData!$B$2="","",RawData!$B$2)</f>
        <v>A2026100620533560886</v>
      </c>
      <c r="D610">
        <f t="shared" si="36"/>
        <v>1</v>
      </c>
      <c r="E610">
        <f t="shared" si="37"/>
        <v>15</v>
      </c>
      <c r="F610" s="2">
        <f t="shared" si="38"/>
        <v>370</v>
      </c>
      <c r="G610">
        <f>IF(COUNTIFS(RawData!$E:$E,$E610,RawData!$F:$F,"CH"&amp;$D610,RawData!$AF:$AF,$F610)=0,"",SUMIFS(RawData!$P:$P,RawData!$E:$E,$E610,RawData!$F:$F,"CH"&amp;$D610,RawData!$AF:$AF,$F610))</f>
        <v>1270.1199999999999</v>
      </c>
      <c r="H610">
        <f>IF(COUNTIFS(RawData!$E:$E,$E610,RawData!$F:$F,"CH"&amp;$D610,RawData!$AF:$AF,$F610)=0,"",SUMIFS(RawData!$T:$T,RawData!$E:$E,$E610,RawData!$F:$F,"CH"&amp;$D610,RawData!$AF:$AF,$F610))</f>
        <v>62.34</v>
      </c>
      <c r="I610">
        <f>IF(COUNTIFS(RawData!$E:$E,$E610,RawData!$F:$F,"CH"&amp;$D610,RawData!$AF:$AF,$F610)=0,"",SUMIFS(RawData!$Z:$Z,RawData!$E:$E,$E610,RawData!$F:$F,"CH"&amp;$D610,RawData!$AF:$AF,$F610))</f>
        <v>15</v>
      </c>
      <c r="J610">
        <f>IF(COUNTIFS(RawData!$E:$E,$E610,RawData!$F:$F,"CH"&amp;$D610,RawData!$AF:$AF,$F610)=0,"",SUMIFS(RawData!$AA:$AA,RawData!$E:$E,$E610,RawData!$F:$F,"CH"&amp;$D610,RawData!$AF:$AF,$F610))</f>
        <v>12.69</v>
      </c>
      <c r="K610">
        <f t="shared" si="39"/>
        <v>3.999999999996362E-2</v>
      </c>
    </row>
    <row r="611" spans="1:11" x14ac:dyDescent="0.3">
      <c r="A611" t="s">
        <v>62</v>
      </c>
      <c r="B611" t="str">
        <f>RawData!A611</f>
        <v>48226H40040</v>
      </c>
      <c r="C611" t="str">
        <f>IF(RawData!$B$2="","",RawData!$B$2)</f>
        <v>A2026100620533560886</v>
      </c>
      <c r="D611">
        <f t="shared" si="36"/>
        <v>1</v>
      </c>
      <c r="E611">
        <f t="shared" si="37"/>
        <v>15</v>
      </c>
      <c r="F611" s="2">
        <f t="shared" si="38"/>
        <v>380</v>
      </c>
      <c r="G611">
        <f>IF(COUNTIFS(RawData!$E:$E,$E611,RawData!$F:$F,"CH"&amp;$D611,RawData!$AF:$AF,$F611)=0,"",SUMIFS(RawData!$P:$P,RawData!$E:$E,$E611,RawData!$F:$F,"CH"&amp;$D611,RawData!$AF:$AF,$F611))</f>
        <v>1270.1600000000001</v>
      </c>
      <c r="H611">
        <f>IF(COUNTIFS(RawData!$E:$E,$E611,RawData!$F:$F,"CH"&amp;$D611,RawData!$AF:$AF,$F611)=0,"",SUMIFS(RawData!$T:$T,RawData!$E:$E,$E611,RawData!$F:$F,"CH"&amp;$D611,RawData!$AF:$AF,$F611))</f>
        <v>62.39</v>
      </c>
      <c r="I611">
        <f>IF(COUNTIFS(RawData!$E:$E,$E611,RawData!$F:$F,"CH"&amp;$D611,RawData!$AF:$AF,$F611)=0,"",SUMIFS(RawData!$Z:$Z,RawData!$E:$E,$E611,RawData!$F:$F,"CH"&amp;$D611,RawData!$AF:$AF,$F611))</f>
        <v>15.02</v>
      </c>
      <c r="J611">
        <f>IF(COUNTIFS(RawData!$E:$E,$E611,RawData!$F:$F,"CH"&amp;$D611,RawData!$AF:$AF,$F611)=0,"",SUMIFS(RawData!$AA:$AA,RawData!$E:$E,$E611,RawData!$F:$F,"CH"&amp;$D611,RawData!$AF:$AF,$F611))</f>
        <v>12.79</v>
      </c>
      <c r="K611">
        <f t="shared" si="39"/>
        <v>4.0000000000190994E-2</v>
      </c>
    </row>
    <row r="612" spans="1:11" x14ac:dyDescent="0.3">
      <c r="A612" t="s">
        <v>62</v>
      </c>
      <c r="B612" t="str">
        <f>RawData!A612</f>
        <v>48226H40040</v>
      </c>
      <c r="C612" t="str">
        <f>IF(RawData!$B$2="","",RawData!$B$2)</f>
        <v>A2026100620533560886</v>
      </c>
      <c r="D612">
        <f t="shared" si="36"/>
        <v>1</v>
      </c>
      <c r="E612">
        <f t="shared" si="37"/>
        <v>15</v>
      </c>
      <c r="F612" s="2">
        <f t="shared" si="38"/>
        <v>390</v>
      </c>
      <c r="G612">
        <f>IF(COUNTIFS(RawData!$E:$E,$E612,RawData!$F:$F,"CH"&amp;$D612,RawData!$AF:$AF,$F612)=0,"",SUMIFS(RawData!$P:$P,RawData!$E:$E,$E612,RawData!$F:$F,"CH"&amp;$D612,RawData!$AF:$AF,$F612))</f>
        <v>1270.18</v>
      </c>
      <c r="H612">
        <f>IF(COUNTIFS(RawData!$E:$E,$E612,RawData!$F:$F,"CH"&amp;$D612,RawData!$AF:$AF,$F612)=0,"",SUMIFS(RawData!$T:$T,RawData!$E:$E,$E612,RawData!$F:$F,"CH"&amp;$D612,RawData!$AF:$AF,$F612))</f>
        <v>62.47</v>
      </c>
      <c r="I612">
        <f>IF(COUNTIFS(RawData!$E:$E,$E612,RawData!$F:$F,"CH"&amp;$D612,RawData!$AF:$AF,$F612)=0,"",SUMIFS(RawData!$Z:$Z,RawData!$E:$E,$E612,RawData!$F:$F,"CH"&amp;$D612,RawData!$AF:$AF,$F612))</f>
        <v>15.01</v>
      </c>
      <c r="J612">
        <f>IF(COUNTIFS(RawData!$E:$E,$E612,RawData!$F:$F,"CH"&amp;$D612,RawData!$AF:$AF,$F612)=0,"",SUMIFS(RawData!$AA:$AA,RawData!$E:$E,$E612,RawData!$F:$F,"CH"&amp;$D612,RawData!$AF:$AF,$F612))</f>
        <v>12.86</v>
      </c>
      <c r="K612">
        <f t="shared" si="39"/>
        <v>1.999999999998181E-2</v>
      </c>
    </row>
    <row r="613" spans="1:11" x14ac:dyDescent="0.3">
      <c r="A613" t="s">
        <v>62</v>
      </c>
      <c r="B613" t="str">
        <f>RawData!A613</f>
        <v>48226H40040</v>
      </c>
      <c r="C613" t="str">
        <f>IF(RawData!$B$2="","",RawData!$B$2)</f>
        <v>A2026100620533560886</v>
      </c>
      <c r="D613">
        <f t="shared" si="36"/>
        <v>1</v>
      </c>
      <c r="E613">
        <f t="shared" si="37"/>
        <v>15</v>
      </c>
      <c r="F613" s="2">
        <f t="shared" si="38"/>
        <v>400</v>
      </c>
      <c r="G613">
        <f>IF(COUNTIFS(RawData!$E:$E,$E613,RawData!$F:$F,"CH"&amp;$D613,RawData!$AF:$AF,$F613)=0,"",SUMIFS(RawData!$P:$P,RawData!$E:$E,$E613,RawData!$F:$F,"CH"&amp;$D613,RawData!$AF:$AF,$F613))</f>
        <v>1270.22</v>
      </c>
      <c r="H613">
        <f>IF(COUNTIFS(RawData!$E:$E,$E613,RawData!$F:$F,"CH"&amp;$D613,RawData!$AF:$AF,$F613)=0,"",SUMIFS(RawData!$T:$T,RawData!$E:$E,$E613,RawData!$F:$F,"CH"&amp;$D613,RawData!$AF:$AF,$F613))</f>
        <v>62.49</v>
      </c>
      <c r="I613">
        <f>IF(COUNTIFS(RawData!$E:$E,$E613,RawData!$F:$F,"CH"&amp;$D613,RawData!$AF:$AF,$F613)=0,"",SUMIFS(RawData!$Z:$Z,RawData!$E:$E,$E613,RawData!$F:$F,"CH"&amp;$D613,RawData!$AF:$AF,$F613))</f>
        <v>15.02</v>
      </c>
      <c r="J613">
        <f>IF(COUNTIFS(RawData!$E:$E,$E613,RawData!$F:$F,"CH"&amp;$D613,RawData!$AF:$AF,$F613)=0,"",SUMIFS(RawData!$AA:$AA,RawData!$E:$E,$E613,RawData!$F:$F,"CH"&amp;$D613,RawData!$AF:$AF,$F613))</f>
        <v>12.93</v>
      </c>
      <c r="K613">
        <f t="shared" si="39"/>
        <v>3.999999999996362E-2</v>
      </c>
    </row>
    <row r="614" spans="1:11" x14ac:dyDescent="0.3">
      <c r="A614" t="s">
        <v>63</v>
      </c>
      <c r="B614" t="str">
        <f>RawData!A614</f>
        <v>48226H40040</v>
      </c>
      <c r="C614" t="str">
        <f>IF(RawData!$B$2="","",RawData!$B$2)</f>
        <v>A2026100620533560886</v>
      </c>
      <c r="D614">
        <f t="shared" si="36"/>
        <v>2</v>
      </c>
      <c r="E614">
        <f t="shared" si="37"/>
        <v>15</v>
      </c>
      <c r="F614" s="2">
        <f t="shared" si="38"/>
        <v>50</v>
      </c>
      <c r="G614">
        <f>IF(COUNTIFS(RawData!$E:$E,$E614,RawData!$F:$F,"CH"&amp;$D614,RawData!$AF:$AF,$F614)=0,"",SUMIFS(RawData!$P:$P,RawData!$E:$E,$E614,RawData!$F:$F,"CH"&amp;$D614,RawData!$AF:$AF,$F614))</f>
        <v>1288.92</v>
      </c>
      <c r="H614">
        <f>IF(COUNTIFS(RawData!$E:$E,$E614,RawData!$F:$F,"CH"&amp;$D614,RawData!$AF:$AF,$F614)=0,"",SUMIFS(RawData!$T:$T,RawData!$E:$E,$E614,RawData!$F:$F,"CH"&amp;$D614,RawData!$AF:$AF,$F614))</f>
        <v>55.45</v>
      </c>
      <c r="I614">
        <f>IF(COUNTIFS(RawData!$E:$E,$E614,RawData!$F:$F,"CH"&amp;$D614,RawData!$AF:$AF,$F614)=0,"",SUMIFS(RawData!$Z:$Z,RawData!$E:$E,$E614,RawData!$F:$F,"CH"&amp;$D614,RawData!$AF:$AF,$F614))</f>
        <v>14.91</v>
      </c>
      <c r="J614">
        <f>IF(COUNTIFS(RawData!$E:$E,$E614,RawData!$F:$F,"CH"&amp;$D614,RawData!$AF:$AF,$F614)=0,"",SUMIFS(RawData!$AA:$AA,RawData!$E:$E,$E614,RawData!$F:$F,"CH"&amp;$D614,RawData!$AF:$AF,$F614))</f>
        <v>10.77</v>
      </c>
      <c r="K614">
        <f t="shared" si="39"/>
        <v>18.700000000000045</v>
      </c>
    </row>
    <row r="615" spans="1:11" x14ac:dyDescent="0.3">
      <c r="A615" t="s">
        <v>63</v>
      </c>
      <c r="B615" t="str">
        <f>RawData!A615</f>
        <v>48226H40040</v>
      </c>
      <c r="C615" t="str">
        <f>IF(RawData!$B$2="","",RawData!$B$2)</f>
        <v>A2026100620533560886</v>
      </c>
      <c r="D615">
        <f t="shared" si="36"/>
        <v>2</v>
      </c>
      <c r="E615">
        <f t="shared" si="37"/>
        <v>15</v>
      </c>
      <c r="F615" s="2">
        <f t="shared" si="38"/>
        <v>60</v>
      </c>
      <c r="G615">
        <f>IF(COUNTIFS(RawData!$E:$E,$E615,RawData!$F:$F,"CH"&amp;$D615,RawData!$AF:$AF,$F615)=0,"",SUMIFS(RawData!$P:$P,RawData!$E:$E,$E615,RawData!$F:$F,"CH"&amp;$D615,RawData!$AF:$AF,$F615))</f>
        <v>1289</v>
      </c>
      <c r="H615">
        <f>IF(COUNTIFS(RawData!$E:$E,$E615,RawData!$F:$F,"CH"&amp;$D615,RawData!$AF:$AF,$F615)=0,"",SUMIFS(RawData!$T:$T,RawData!$E:$E,$E615,RawData!$F:$F,"CH"&amp;$D615,RawData!$AF:$AF,$F615))</f>
        <v>56.13</v>
      </c>
      <c r="I615">
        <f>IF(COUNTIFS(RawData!$E:$E,$E615,RawData!$F:$F,"CH"&amp;$D615,RawData!$AF:$AF,$F615)=0,"",SUMIFS(RawData!$Z:$Z,RawData!$E:$E,$E615,RawData!$F:$F,"CH"&amp;$D615,RawData!$AF:$AF,$F615))</f>
        <v>15</v>
      </c>
      <c r="J615">
        <f>IF(COUNTIFS(RawData!$E:$E,$E615,RawData!$F:$F,"CH"&amp;$D615,RawData!$AF:$AF,$F615)=0,"",SUMIFS(RawData!$AA:$AA,RawData!$E:$E,$E615,RawData!$F:$F,"CH"&amp;$D615,RawData!$AF:$AF,$F615))</f>
        <v>10.84</v>
      </c>
      <c r="K615">
        <f t="shared" si="39"/>
        <v>7.999999999992724E-2</v>
      </c>
    </row>
    <row r="616" spans="1:11" x14ac:dyDescent="0.3">
      <c r="A616" t="s">
        <v>63</v>
      </c>
      <c r="B616" t="str">
        <f>RawData!A616</f>
        <v>48226H40040</v>
      </c>
      <c r="C616" t="str">
        <f>IF(RawData!$B$2="","",RawData!$B$2)</f>
        <v>A2026100620533560886</v>
      </c>
      <c r="D616">
        <f t="shared" si="36"/>
        <v>2</v>
      </c>
      <c r="E616">
        <f t="shared" si="37"/>
        <v>15</v>
      </c>
      <c r="F616" s="2">
        <f t="shared" si="38"/>
        <v>70</v>
      </c>
      <c r="G616">
        <f>IF(COUNTIFS(RawData!$E:$E,$E616,RawData!$F:$F,"CH"&amp;$D616,RawData!$AF:$AF,$F616)=0,"",SUMIFS(RawData!$P:$P,RawData!$E:$E,$E616,RawData!$F:$F,"CH"&amp;$D616,RawData!$AF:$AF,$F616))</f>
        <v>1289.02</v>
      </c>
      <c r="H616">
        <f>IF(COUNTIFS(RawData!$E:$E,$E616,RawData!$F:$F,"CH"&amp;$D616,RawData!$AF:$AF,$F616)=0,"",SUMIFS(RawData!$T:$T,RawData!$E:$E,$E616,RawData!$F:$F,"CH"&amp;$D616,RawData!$AF:$AF,$F616))</f>
        <v>58.33</v>
      </c>
      <c r="I616">
        <f>IF(COUNTIFS(RawData!$E:$E,$E616,RawData!$F:$F,"CH"&amp;$D616,RawData!$AF:$AF,$F616)=0,"",SUMIFS(RawData!$Z:$Z,RawData!$E:$E,$E616,RawData!$F:$F,"CH"&amp;$D616,RawData!$AF:$AF,$F616))</f>
        <v>15</v>
      </c>
      <c r="J616">
        <f>IF(COUNTIFS(RawData!$E:$E,$E616,RawData!$F:$F,"CH"&amp;$D616,RawData!$AF:$AF,$F616)=0,"",SUMIFS(RawData!$AA:$AA,RawData!$E:$E,$E616,RawData!$F:$F,"CH"&amp;$D616,RawData!$AF:$AF,$F616))</f>
        <v>10.89</v>
      </c>
      <c r="K616">
        <f t="shared" si="39"/>
        <v>1.999999999998181E-2</v>
      </c>
    </row>
    <row r="617" spans="1:11" x14ac:dyDescent="0.3">
      <c r="A617" t="s">
        <v>63</v>
      </c>
      <c r="B617" t="str">
        <f>RawData!A617</f>
        <v>48226H40040</v>
      </c>
      <c r="C617" t="str">
        <f>IF(RawData!$B$2="","",RawData!$B$2)</f>
        <v>A2026100620533560886</v>
      </c>
      <c r="D617">
        <f t="shared" si="36"/>
        <v>2</v>
      </c>
      <c r="E617">
        <f t="shared" si="37"/>
        <v>15</v>
      </c>
      <c r="F617" s="2">
        <f t="shared" si="38"/>
        <v>80</v>
      </c>
      <c r="G617">
        <f>IF(COUNTIFS(RawData!$E:$E,$E617,RawData!$F:$F,"CH"&amp;$D617,RawData!$AF:$AF,$F617)=0,"",SUMIFS(RawData!$P:$P,RawData!$E:$E,$E617,RawData!$F:$F,"CH"&amp;$D617,RawData!$AF:$AF,$F617))</f>
        <v>1289.04</v>
      </c>
      <c r="H617">
        <f>IF(COUNTIFS(RawData!$E:$E,$E617,RawData!$F:$F,"CH"&amp;$D617,RawData!$AF:$AF,$F617)=0,"",SUMIFS(RawData!$T:$T,RawData!$E:$E,$E617,RawData!$F:$F,"CH"&amp;$D617,RawData!$AF:$AF,$F617))</f>
        <v>58.86</v>
      </c>
      <c r="I617">
        <f>IF(COUNTIFS(RawData!$E:$E,$E617,RawData!$F:$F,"CH"&amp;$D617,RawData!$AF:$AF,$F617)=0,"",SUMIFS(RawData!$Z:$Z,RawData!$E:$E,$E617,RawData!$F:$F,"CH"&amp;$D617,RawData!$AF:$AF,$F617))</f>
        <v>15</v>
      </c>
      <c r="J617">
        <f>IF(COUNTIFS(RawData!$E:$E,$E617,RawData!$F:$F,"CH"&amp;$D617,RawData!$AF:$AF,$F617)=0,"",SUMIFS(RawData!$AA:$AA,RawData!$E:$E,$E617,RawData!$F:$F,"CH"&amp;$D617,RawData!$AF:$AF,$F617))</f>
        <v>10.96</v>
      </c>
      <c r="K617">
        <f t="shared" si="39"/>
        <v>1.999999999998181E-2</v>
      </c>
    </row>
    <row r="618" spans="1:11" x14ac:dyDescent="0.3">
      <c r="A618" t="s">
        <v>63</v>
      </c>
      <c r="B618" t="str">
        <f>RawData!A618</f>
        <v>48226H40040</v>
      </c>
      <c r="C618" t="str">
        <f>IF(RawData!$B$2="","",RawData!$B$2)</f>
        <v>A2026100620533560886</v>
      </c>
      <c r="D618">
        <f t="shared" si="36"/>
        <v>2</v>
      </c>
      <c r="E618">
        <f t="shared" si="37"/>
        <v>15</v>
      </c>
      <c r="F618" s="2">
        <f t="shared" si="38"/>
        <v>90</v>
      </c>
      <c r="G618">
        <f>IF(COUNTIFS(RawData!$E:$E,$E618,RawData!$F:$F,"CH"&amp;$D618,RawData!$AF:$AF,$F618)=0,"",SUMIFS(RawData!$P:$P,RawData!$E:$E,$E618,RawData!$F:$F,"CH"&amp;$D618,RawData!$AF:$AF,$F618))</f>
        <v>1289.08</v>
      </c>
      <c r="H618">
        <f>IF(COUNTIFS(RawData!$E:$E,$E618,RawData!$F:$F,"CH"&amp;$D618,RawData!$AF:$AF,$F618)=0,"",SUMIFS(RawData!$T:$T,RawData!$E:$E,$E618,RawData!$F:$F,"CH"&amp;$D618,RawData!$AF:$AF,$F618))</f>
        <v>59.25</v>
      </c>
      <c r="I618">
        <f>IF(COUNTIFS(RawData!$E:$E,$E618,RawData!$F:$F,"CH"&amp;$D618,RawData!$AF:$AF,$F618)=0,"",SUMIFS(RawData!$Z:$Z,RawData!$E:$E,$E618,RawData!$F:$F,"CH"&amp;$D618,RawData!$AF:$AF,$F618))</f>
        <v>14.99</v>
      </c>
      <c r="J618">
        <f>IF(COUNTIFS(RawData!$E:$E,$E618,RawData!$F:$F,"CH"&amp;$D618,RawData!$AF:$AF,$F618)=0,"",SUMIFS(RawData!$AA:$AA,RawData!$E:$E,$E618,RawData!$F:$F,"CH"&amp;$D618,RawData!$AF:$AF,$F618))</f>
        <v>11.01</v>
      </c>
      <c r="K618">
        <f t="shared" si="39"/>
        <v>3.999999999996362E-2</v>
      </c>
    </row>
    <row r="619" spans="1:11" x14ac:dyDescent="0.3">
      <c r="A619" t="s">
        <v>63</v>
      </c>
      <c r="B619" t="str">
        <f>RawData!A619</f>
        <v>48226H40040</v>
      </c>
      <c r="C619" t="str">
        <f>IF(RawData!$B$2="","",RawData!$B$2)</f>
        <v>A2026100620533560886</v>
      </c>
      <c r="D619">
        <f t="shared" si="36"/>
        <v>2</v>
      </c>
      <c r="E619">
        <f t="shared" si="37"/>
        <v>15</v>
      </c>
      <c r="F619" s="2">
        <f t="shared" si="38"/>
        <v>100</v>
      </c>
      <c r="G619">
        <f>IF(COUNTIFS(RawData!$E:$E,$E619,RawData!$F:$F,"CH"&amp;$D619,RawData!$AF:$AF,$F619)=0,"",SUMIFS(RawData!$P:$P,RawData!$E:$E,$E619,RawData!$F:$F,"CH"&amp;$D619,RawData!$AF:$AF,$F619))</f>
        <v>1289.0999999999999</v>
      </c>
      <c r="H619">
        <f>IF(COUNTIFS(RawData!$E:$E,$E619,RawData!$F:$F,"CH"&amp;$D619,RawData!$AF:$AF,$F619)=0,"",SUMIFS(RawData!$T:$T,RawData!$E:$E,$E619,RawData!$F:$F,"CH"&amp;$D619,RawData!$AF:$AF,$F619))</f>
        <v>59.58</v>
      </c>
      <c r="I619">
        <f>IF(COUNTIFS(RawData!$E:$E,$E619,RawData!$F:$F,"CH"&amp;$D619,RawData!$AF:$AF,$F619)=0,"",SUMIFS(RawData!$Z:$Z,RawData!$E:$E,$E619,RawData!$F:$F,"CH"&amp;$D619,RawData!$AF:$AF,$F619))</f>
        <v>15</v>
      </c>
      <c r="J619">
        <f>IF(COUNTIFS(RawData!$E:$E,$E619,RawData!$F:$F,"CH"&amp;$D619,RawData!$AF:$AF,$F619)=0,"",SUMIFS(RawData!$AA:$AA,RawData!$E:$E,$E619,RawData!$F:$F,"CH"&amp;$D619,RawData!$AF:$AF,$F619))</f>
        <v>11.11</v>
      </c>
      <c r="K619">
        <f t="shared" si="39"/>
        <v>1.999999999998181E-2</v>
      </c>
    </row>
    <row r="620" spans="1:11" x14ac:dyDescent="0.3">
      <c r="A620" t="s">
        <v>63</v>
      </c>
      <c r="B620" t="str">
        <f>RawData!A620</f>
        <v>48226H40040</v>
      </c>
      <c r="C620" t="str">
        <f>IF(RawData!$B$2="","",RawData!$B$2)</f>
        <v>A2026100620533560886</v>
      </c>
      <c r="D620">
        <f t="shared" si="36"/>
        <v>2</v>
      </c>
      <c r="E620">
        <f t="shared" si="37"/>
        <v>15</v>
      </c>
      <c r="F620" s="2">
        <f t="shared" si="38"/>
        <v>110</v>
      </c>
      <c r="G620">
        <f>IF(COUNTIFS(RawData!$E:$E,$E620,RawData!$F:$F,"CH"&amp;$D620,RawData!$AF:$AF,$F620)=0,"",SUMIFS(RawData!$P:$P,RawData!$E:$E,$E620,RawData!$F:$F,"CH"&amp;$D620,RawData!$AF:$AF,$F620))</f>
        <v>1289.1199999999999</v>
      </c>
      <c r="H620">
        <f>IF(COUNTIFS(RawData!$E:$E,$E620,RawData!$F:$F,"CH"&amp;$D620,RawData!$AF:$AF,$F620)=0,"",SUMIFS(RawData!$T:$T,RawData!$E:$E,$E620,RawData!$F:$F,"CH"&amp;$D620,RawData!$AF:$AF,$F620))</f>
        <v>59.97</v>
      </c>
      <c r="I620">
        <f>IF(COUNTIFS(RawData!$E:$E,$E620,RawData!$F:$F,"CH"&amp;$D620,RawData!$AF:$AF,$F620)=0,"",SUMIFS(RawData!$Z:$Z,RawData!$E:$E,$E620,RawData!$F:$F,"CH"&amp;$D620,RawData!$AF:$AF,$F620))</f>
        <v>15</v>
      </c>
      <c r="J620">
        <f>IF(COUNTIFS(RawData!$E:$E,$E620,RawData!$F:$F,"CH"&amp;$D620,RawData!$AF:$AF,$F620)=0,"",SUMIFS(RawData!$AA:$AA,RawData!$E:$E,$E620,RawData!$F:$F,"CH"&amp;$D620,RawData!$AF:$AF,$F620))</f>
        <v>11.15</v>
      </c>
      <c r="K620">
        <f t="shared" si="39"/>
        <v>1.999999999998181E-2</v>
      </c>
    </row>
    <row r="621" spans="1:11" x14ac:dyDescent="0.3">
      <c r="A621" t="s">
        <v>63</v>
      </c>
      <c r="B621" t="str">
        <f>RawData!A621</f>
        <v>48226H40040</v>
      </c>
      <c r="C621" t="str">
        <f>IF(RawData!$B$2="","",RawData!$B$2)</f>
        <v>A2026100620533560886</v>
      </c>
      <c r="D621">
        <f t="shared" si="36"/>
        <v>2</v>
      </c>
      <c r="E621">
        <f t="shared" si="37"/>
        <v>15</v>
      </c>
      <c r="F621" s="2">
        <f t="shared" si="38"/>
        <v>120</v>
      </c>
      <c r="G621">
        <f>IF(COUNTIFS(RawData!$E:$E,$E621,RawData!$F:$F,"CH"&amp;$D621,RawData!$AF:$AF,$F621)=0,"",SUMIFS(RawData!$P:$P,RawData!$E:$E,$E621,RawData!$F:$F,"CH"&amp;$D621,RawData!$AF:$AF,$F621))</f>
        <v>1289.1400000000001</v>
      </c>
      <c r="H621">
        <f>IF(COUNTIFS(RawData!$E:$E,$E621,RawData!$F:$F,"CH"&amp;$D621,RawData!$AF:$AF,$F621)=0,"",SUMIFS(RawData!$T:$T,RawData!$E:$E,$E621,RawData!$F:$F,"CH"&amp;$D621,RawData!$AF:$AF,$F621))</f>
        <v>60.19</v>
      </c>
      <c r="I621">
        <f>IF(COUNTIFS(RawData!$E:$E,$E621,RawData!$F:$F,"CH"&amp;$D621,RawData!$AF:$AF,$F621)=0,"",SUMIFS(RawData!$Z:$Z,RawData!$E:$E,$E621,RawData!$F:$F,"CH"&amp;$D621,RawData!$AF:$AF,$F621))</f>
        <v>15</v>
      </c>
      <c r="J621">
        <f>IF(COUNTIFS(RawData!$E:$E,$E621,RawData!$F:$F,"CH"&amp;$D621,RawData!$AF:$AF,$F621)=0,"",SUMIFS(RawData!$AA:$AA,RawData!$E:$E,$E621,RawData!$F:$F,"CH"&amp;$D621,RawData!$AF:$AF,$F621))</f>
        <v>11.2</v>
      </c>
      <c r="K621">
        <f t="shared" si="39"/>
        <v>2.0000000000209184E-2</v>
      </c>
    </row>
    <row r="622" spans="1:11" x14ac:dyDescent="0.3">
      <c r="A622" t="s">
        <v>63</v>
      </c>
      <c r="B622" t="str">
        <f>RawData!A622</f>
        <v>48226H40040</v>
      </c>
      <c r="C622" t="str">
        <f>IF(RawData!$B$2="","",RawData!$B$2)</f>
        <v>A2026100620533560886</v>
      </c>
      <c r="D622">
        <f t="shared" si="36"/>
        <v>2</v>
      </c>
      <c r="E622">
        <f t="shared" si="37"/>
        <v>15</v>
      </c>
      <c r="F622" s="2">
        <f t="shared" si="38"/>
        <v>130</v>
      </c>
      <c r="G622">
        <f>IF(COUNTIFS(RawData!$E:$E,$E622,RawData!$F:$F,"CH"&amp;$D622,RawData!$AF:$AF,$F622)=0,"",SUMIFS(RawData!$P:$P,RawData!$E:$E,$E622,RawData!$F:$F,"CH"&amp;$D622,RawData!$AF:$AF,$F622))</f>
        <v>1289.1600000000001</v>
      </c>
      <c r="H622">
        <f>IF(COUNTIFS(RawData!$E:$E,$E622,RawData!$F:$F,"CH"&amp;$D622,RawData!$AF:$AF,$F622)=0,"",SUMIFS(RawData!$T:$T,RawData!$E:$E,$E622,RawData!$F:$F,"CH"&amp;$D622,RawData!$AF:$AF,$F622))</f>
        <v>60.32</v>
      </c>
      <c r="I622">
        <f>IF(COUNTIFS(RawData!$E:$E,$E622,RawData!$F:$F,"CH"&amp;$D622,RawData!$AF:$AF,$F622)=0,"",SUMIFS(RawData!$Z:$Z,RawData!$E:$E,$E622,RawData!$F:$F,"CH"&amp;$D622,RawData!$AF:$AF,$F622))</f>
        <v>14.98</v>
      </c>
      <c r="J622">
        <f>IF(COUNTIFS(RawData!$E:$E,$E622,RawData!$F:$F,"CH"&amp;$D622,RawData!$AF:$AF,$F622)=0,"",SUMIFS(RawData!$AA:$AA,RawData!$E:$E,$E622,RawData!$F:$F,"CH"&amp;$D622,RawData!$AF:$AF,$F622))</f>
        <v>11.25</v>
      </c>
      <c r="K622">
        <f t="shared" si="39"/>
        <v>1.999999999998181E-2</v>
      </c>
    </row>
    <row r="623" spans="1:11" x14ac:dyDescent="0.3">
      <c r="A623" t="s">
        <v>63</v>
      </c>
      <c r="B623" t="str">
        <f>RawData!A623</f>
        <v>48226H40040</v>
      </c>
      <c r="C623" t="str">
        <f>IF(RawData!$B$2="","",RawData!$B$2)</f>
        <v>A2026100620533560886</v>
      </c>
      <c r="D623">
        <f t="shared" si="36"/>
        <v>2</v>
      </c>
      <c r="E623">
        <f t="shared" si="37"/>
        <v>15</v>
      </c>
      <c r="F623" s="2">
        <f t="shared" si="38"/>
        <v>140</v>
      </c>
      <c r="G623">
        <f>IF(COUNTIFS(RawData!$E:$E,$E623,RawData!$F:$F,"CH"&amp;$D623,RawData!$AF:$AF,$F623)=0,"",SUMIFS(RawData!$P:$P,RawData!$E:$E,$E623,RawData!$F:$F,"CH"&amp;$D623,RawData!$AF:$AF,$F623))</f>
        <v>1289.18</v>
      </c>
      <c r="H623">
        <f>IF(COUNTIFS(RawData!$E:$E,$E623,RawData!$F:$F,"CH"&amp;$D623,RawData!$AF:$AF,$F623)=0,"",SUMIFS(RawData!$T:$T,RawData!$E:$E,$E623,RawData!$F:$F,"CH"&amp;$D623,RawData!$AF:$AF,$F623))</f>
        <v>60.55</v>
      </c>
      <c r="I623">
        <f>IF(COUNTIFS(RawData!$E:$E,$E623,RawData!$F:$F,"CH"&amp;$D623,RawData!$AF:$AF,$F623)=0,"",SUMIFS(RawData!$Z:$Z,RawData!$E:$E,$E623,RawData!$F:$F,"CH"&amp;$D623,RawData!$AF:$AF,$F623))</f>
        <v>15.01</v>
      </c>
      <c r="J623">
        <f>IF(COUNTIFS(RawData!$E:$E,$E623,RawData!$F:$F,"CH"&amp;$D623,RawData!$AF:$AF,$F623)=0,"",SUMIFS(RawData!$AA:$AA,RawData!$E:$E,$E623,RawData!$F:$F,"CH"&amp;$D623,RawData!$AF:$AF,$F623))</f>
        <v>11.34</v>
      </c>
      <c r="K623">
        <f t="shared" si="39"/>
        <v>1.999999999998181E-2</v>
      </c>
    </row>
    <row r="624" spans="1:11" x14ac:dyDescent="0.3">
      <c r="A624" t="s">
        <v>63</v>
      </c>
      <c r="B624" t="str">
        <f>RawData!A624</f>
        <v>48226H40040</v>
      </c>
      <c r="C624" t="str">
        <f>IF(RawData!$B$2="","",RawData!$B$2)</f>
        <v>A2026100620533560886</v>
      </c>
      <c r="D624">
        <f t="shared" si="36"/>
        <v>2</v>
      </c>
      <c r="E624">
        <f t="shared" si="37"/>
        <v>15</v>
      </c>
      <c r="F624" s="2">
        <f t="shared" si="38"/>
        <v>150</v>
      </c>
      <c r="G624">
        <f>IF(COUNTIFS(RawData!$E:$E,$E624,RawData!$F:$F,"CH"&amp;$D624,RawData!$AF:$AF,$F624)=0,"",SUMIFS(RawData!$P:$P,RawData!$E:$E,$E624,RawData!$F:$F,"CH"&amp;$D624,RawData!$AF:$AF,$F624))</f>
        <v>1289.2</v>
      </c>
      <c r="H624">
        <f>IF(COUNTIFS(RawData!$E:$E,$E624,RawData!$F:$F,"CH"&amp;$D624,RawData!$AF:$AF,$F624)=0,"",SUMIFS(RawData!$T:$T,RawData!$E:$E,$E624,RawData!$F:$F,"CH"&amp;$D624,RawData!$AF:$AF,$F624))</f>
        <v>60.8</v>
      </c>
      <c r="I624">
        <f>IF(COUNTIFS(RawData!$E:$E,$E624,RawData!$F:$F,"CH"&amp;$D624,RawData!$AF:$AF,$F624)=0,"",SUMIFS(RawData!$Z:$Z,RawData!$E:$E,$E624,RawData!$F:$F,"CH"&amp;$D624,RawData!$AF:$AF,$F624))</f>
        <v>14.99</v>
      </c>
      <c r="J624">
        <f>IF(COUNTIFS(RawData!$E:$E,$E624,RawData!$F:$F,"CH"&amp;$D624,RawData!$AF:$AF,$F624)=0,"",SUMIFS(RawData!$AA:$AA,RawData!$E:$E,$E624,RawData!$F:$F,"CH"&amp;$D624,RawData!$AF:$AF,$F624))</f>
        <v>11.39</v>
      </c>
      <c r="K624">
        <f t="shared" si="39"/>
        <v>1.999999999998181E-2</v>
      </c>
    </row>
    <row r="625" spans="1:11" x14ac:dyDescent="0.3">
      <c r="A625" t="s">
        <v>63</v>
      </c>
      <c r="B625" t="str">
        <f>RawData!A625</f>
        <v>48226H40040</v>
      </c>
      <c r="C625" t="str">
        <f>IF(RawData!$B$2="","",RawData!$B$2)</f>
        <v>A2026100620533560886</v>
      </c>
      <c r="D625">
        <f t="shared" si="36"/>
        <v>2</v>
      </c>
      <c r="E625">
        <f t="shared" si="37"/>
        <v>15</v>
      </c>
      <c r="F625" s="2">
        <f t="shared" si="38"/>
        <v>160</v>
      </c>
      <c r="G625">
        <f>IF(COUNTIFS(RawData!$E:$E,$E625,RawData!$F:$F,"CH"&amp;$D625,RawData!$AF:$AF,$F625)=0,"",SUMIFS(RawData!$P:$P,RawData!$E:$E,$E625,RawData!$F:$F,"CH"&amp;$D625,RawData!$AF:$AF,$F625))</f>
        <v>1289.22</v>
      </c>
      <c r="H625">
        <f>IF(COUNTIFS(RawData!$E:$E,$E625,RawData!$F:$F,"CH"&amp;$D625,RawData!$AF:$AF,$F625)=0,"",SUMIFS(RawData!$T:$T,RawData!$E:$E,$E625,RawData!$F:$F,"CH"&amp;$D625,RawData!$AF:$AF,$F625))</f>
        <v>61</v>
      </c>
      <c r="I625">
        <f>IF(COUNTIFS(RawData!$E:$E,$E625,RawData!$F:$F,"CH"&amp;$D625,RawData!$AF:$AF,$F625)=0,"",SUMIFS(RawData!$Z:$Z,RawData!$E:$E,$E625,RawData!$F:$F,"CH"&amp;$D625,RawData!$AF:$AF,$F625))</f>
        <v>14.99</v>
      </c>
      <c r="J625">
        <f>IF(COUNTIFS(RawData!$E:$E,$E625,RawData!$F:$F,"CH"&amp;$D625,RawData!$AF:$AF,$F625)=0,"",SUMIFS(RawData!$AA:$AA,RawData!$E:$E,$E625,RawData!$F:$F,"CH"&amp;$D625,RawData!$AF:$AF,$F625))</f>
        <v>11.41</v>
      </c>
      <c r="K625">
        <f t="shared" si="39"/>
        <v>1.999999999998181E-2</v>
      </c>
    </row>
    <row r="626" spans="1:11" x14ac:dyDescent="0.3">
      <c r="A626" t="s">
        <v>63</v>
      </c>
      <c r="B626" t="str">
        <f>RawData!A626</f>
        <v>48226H40040</v>
      </c>
      <c r="C626" t="str">
        <f>IF(RawData!$B$2="","",RawData!$B$2)</f>
        <v>A2026100620533560886</v>
      </c>
      <c r="D626">
        <f t="shared" si="36"/>
        <v>2</v>
      </c>
      <c r="E626">
        <f t="shared" si="37"/>
        <v>15</v>
      </c>
      <c r="F626" s="2">
        <f t="shared" si="38"/>
        <v>170</v>
      </c>
      <c r="G626">
        <f>IF(COUNTIFS(RawData!$E:$E,$E626,RawData!$F:$F,"CH"&amp;$D626,RawData!$AF:$AF,$F626)=0,"",SUMIFS(RawData!$P:$P,RawData!$E:$E,$E626,RawData!$F:$F,"CH"&amp;$D626,RawData!$AF:$AF,$F626))</f>
        <v>1289.26</v>
      </c>
      <c r="H626">
        <f>IF(COUNTIFS(RawData!$E:$E,$E626,RawData!$F:$F,"CH"&amp;$D626,RawData!$AF:$AF,$F626)=0,"",SUMIFS(RawData!$T:$T,RawData!$E:$E,$E626,RawData!$F:$F,"CH"&amp;$D626,RawData!$AF:$AF,$F626))</f>
        <v>61.14</v>
      </c>
      <c r="I626">
        <f>IF(COUNTIFS(RawData!$E:$E,$E626,RawData!$F:$F,"CH"&amp;$D626,RawData!$AF:$AF,$F626)=0,"",SUMIFS(RawData!$Z:$Z,RawData!$E:$E,$E626,RawData!$F:$F,"CH"&amp;$D626,RawData!$AF:$AF,$F626))</f>
        <v>15</v>
      </c>
      <c r="J626">
        <f>IF(COUNTIFS(RawData!$E:$E,$E626,RawData!$F:$F,"CH"&amp;$D626,RawData!$AF:$AF,$F626)=0,"",SUMIFS(RawData!$AA:$AA,RawData!$E:$E,$E626,RawData!$F:$F,"CH"&amp;$D626,RawData!$AF:$AF,$F626))</f>
        <v>11.49</v>
      </c>
      <c r="K626">
        <f t="shared" si="39"/>
        <v>3.999999999996362E-2</v>
      </c>
    </row>
    <row r="627" spans="1:11" x14ac:dyDescent="0.3">
      <c r="A627" t="s">
        <v>63</v>
      </c>
      <c r="B627" t="str">
        <f>RawData!A627</f>
        <v>48226H40040</v>
      </c>
      <c r="C627" t="str">
        <f>IF(RawData!$B$2="","",RawData!$B$2)</f>
        <v>A2026100620533560886</v>
      </c>
      <c r="D627">
        <f t="shared" si="36"/>
        <v>2</v>
      </c>
      <c r="E627">
        <f t="shared" si="37"/>
        <v>15</v>
      </c>
      <c r="F627" s="2">
        <f t="shared" si="38"/>
        <v>180</v>
      </c>
      <c r="G627">
        <f>IF(COUNTIFS(RawData!$E:$E,$E627,RawData!$F:$F,"CH"&amp;$D627,RawData!$AF:$AF,$F627)=0,"",SUMIFS(RawData!$P:$P,RawData!$E:$E,$E627,RawData!$F:$F,"CH"&amp;$D627,RawData!$AF:$AF,$F627))</f>
        <v>1289.28</v>
      </c>
      <c r="H627">
        <f>IF(COUNTIFS(RawData!$E:$E,$E627,RawData!$F:$F,"CH"&amp;$D627,RawData!$AF:$AF,$F627)=0,"",SUMIFS(RawData!$T:$T,RawData!$E:$E,$E627,RawData!$F:$F,"CH"&amp;$D627,RawData!$AF:$AF,$F627))</f>
        <v>61.3</v>
      </c>
      <c r="I627">
        <f>IF(COUNTIFS(RawData!$E:$E,$E627,RawData!$F:$F,"CH"&amp;$D627,RawData!$AF:$AF,$F627)=0,"",SUMIFS(RawData!$Z:$Z,RawData!$E:$E,$E627,RawData!$F:$F,"CH"&amp;$D627,RawData!$AF:$AF,$F627))</f>
        <v>15.01</v>
      </c>
      <c r="J627">
        <f>IF(COUNTIFS(RawData!$E:$E,$E627,RawData!$F:$F,"CH"&amp;$D627,RawData!$AF:$AF,$F627)=0,"",SUMIFS(RawData!$AA:$AA,RawData!$E:$E,$E627,RawData!$F:$F,"CH"&amp;$D627,RawData!$AF:$AF,$F627))</f>
        <v>11.59</v>
      </c>
      <c r="K627">
        <f t="shared" si="39"/>
        <v>1.999999999998181E-2</v>
      </c>
    </row>
    <row r="628" spans="1:11" x14ac:dyDescent="0.3">
      <c r="A628" t="s">
        <v>63</v>
      </c>
      <c r="B628" t="str">
        <f>RawData!A628</f>
        <v>48226H40040</v>
      </c>
      <c r="C628" t="str">
        <f>IF(RawData!$B$2="","",RawData!$B$2)</f>
        <v>A2026100620533560886</v>
      </c>
      <c r="D628">
        <f t="shared" si="36"/>
        <v>2</v>
      </c>
      <c r="E628">
        <f t="shared" si="37"/>
        <v>15</v>
      </c>
      <c r="F628" s="2">
        <f t="shared" si="38"/>
        <v>190</v>
      </c>
      <c r="G628">
        <f>IF(COUNTIFS(RawData!$E:$E,$E628,RawData!$F:$F,"CH"&amp;$D628,RawData!$AF:$AF,$F628)=0,"",SUMIFS(RawData!$P:$P,RawData!$E:$E,$E628,RawData!$F:$F,"CH"&amp;$D628,RawData!$AF:$AF,$F628))</f>
        <v>1289.3</v>
      </c>
      <c r="H628">
        <f>IF(COUNTIFS(RawData!$E:$E,$E628,RawData!$F:$F,"CH"&amp;$D628,RawData!$AF:$AF,$F628)=0,"",SUMIFS(RawData!$T:$T,RawData!$E:$E,$E628,RawData!$F:$F,"CH"&amp;$D628,RawData!$AF:$AF,$F628))</f>
        <v>61.35</v>
      </c>
      <c r="I628">
        <f>IF(COUNTIFS(RawData!$E:$E,$E628,RawData!$F:$F,"CH"&amp;$D628,RawData!$AF:$AF,$F628)=0,"",SUMIFS(RawData!$Z:$Z,RawData!$E:$E,$E628,RawData!$F:$F,"CH"&amp;$D628,RawData!$AF:$AF,$F628))</f>
        <v>15.01</v>
      </c>
      <c r="J628">
        <f>IF(COUNTIFS(RawData!$E:$E,$E628,RawData!$F:$F,"CH"&amp;$D628,RawData!$AF:$AF,$F628)=0,"",SUMIFS(RawData!$AA:$AA,RawData!$E:$E,$E628,RawData!$F:$F,"CH"&amp;$D628,RawData!$AF:$AF,$F628))</f>
        <v>11.63</v>
      </c>
      <c r="K628">
        <f t="shared" si="39"/>
        <v>1.999999999998181E-2</v>
      </c>
    </row>
    <row r="629" spans="1:11" x14ac:dyDescent="0.3">
      <c r="A629" t="s">
        <v>63</v>
      </c>
      <c r="B629" t="str">
        <f>RawData!A629</f>
        <v>48226H40040</v>
      </c>
      <c r="C629" t="str">
        <f>IF(RawData!$B$2="","",RawData!$B$2)</f>
        <v>A2026100620533560886</v>
      </c>
      <c r="D629">
        <f t="shared" si="36"/>
        <v>2</v>
      </c>
      <c r="E629">
        <f t="shared" si="37"/>
        <v>15</v>
      </c>
      <c r="F629" s="2">
        <f t="shared" si="38"/>
        <v>200</v>
      </c>
      <c r="G629">
        <f>IF(COUNTIFS(RawData!$E:$E,$E629,RawData!$F:$F,"CH"&amp;$D629,RawData!$AF:$AF,$F629)=0,"",SUMIFS(RawData!$P:$P,RawData!$E:$E,$E629,RawData!$F:$F,"CH"&amp;$D629,RawData!$AF:$AF,$F629))</f>
        <v>1289.3399999999999</v>
      </c>
      <c r="H629">
        <f>IF(COUNTIFS(RawData!$E:$E,$E629,RawData!$F:$F,"CH"&amp;$D629,RawData!$AF:$AF,$F629)=0,"",SUMIFS(RawData!$T:$T,RawData!$E:$E,$E629,RawData!$F:$F,"CH"&amp;$D629,RawData!$AF:$AF,$F629))</f>
        <v>61.46</v>
      </c>
      <c r="I629">
        <f>IF(COUNTIFS(RawData!$E:$E,$E629,RawData!$F:$F,"CH"&amp;$D629,RawData!$AF:$AF,$F629)=0,"",SUMIFS(RawData!$Z:$Z,RawData!$E:$E,$E629,RawData!$F:$F,"CH"&amp;$D629,RawData!$AF:$AF,$F629))</f>
        <v>15.01</v>
      </c>
      <c r="J629">
        <f>IF(COUNTIFS(RawData!$E:$E,$E629,RawData!$F:$F,"CH"&amp;$D629,RawData!$AF:$AF,$F629)=0,"",SUMIFS(RawData!$AA:$AA,RawData!$E:$E,$E629,RawData!$F:$F,"CH"&amp;$D629,RawData!$AF:$AF,$F629))</f>
        <v>11.68</v>
      </c>
      <c r="K629">
        <f t="shared" si="39"/>
        <v>3.999999999996362E-2</v>
      </c>
    </row>
    <row r="630" spans="1:11" x14ac:dyDescent="0.3">
      <c r="A630" t="s">
        <v>63</v>
      </c>
      <c r="B630" t="str">
        <f>RawData!A630</f>
        <v>48226H40040</v>
      </c>
      <c r="C630" t="str">
        <f>IF(RawData!$B$2="","",RawData!$B$2)</f>
        <v>A2026100620533560886</v>
      </c>
      <c r="D630">
        <f t="shared" si="36"/>
        <v>2</v>
      </c>
      <c r="E630">
        <f t="shared" si="37"/>
        <v>15</v>
      </c>
      <c r="F630" s="2">
        <f t="shared" si="38"/>
        <v>210</v>
      </c>
      <c r="G630">
        <f>IF(COUNTIFS(RawData!$E:$E,$E630,RawData!$F:$F,"CH"&amp;$D630,RawData!$AF:$AF,$F630)=0,"",SUMIFS(RawData!$P:$P,RawData!$E:$E,$E630,RawData!$F:$F,"CH"&amp;$D630,RawData!$AF:$AF,$F630))</f>
        <v>1289.3599999999999</v>
      </c>
      <c r="H630">
        <f>IF(COUNTIFS(RawData!$E:$E,$E630,RawData!$F:$F,"CH"&amp;$D630,RawData!$AF:$AF,$F630)=0,"",SUMIFS(RawData!$T:$T,RawData!$E:$E,$E630,RawData!$F:$F,"CH"&amp;$D630,RawData!$AF:$AF,$F630))</f>
        <v>61.5</v>
      </c>
      <c r="I630">
        <f>IF(COUNTIFS(RawData!$E:$E,$E630,RawData!$F:$F,"CH"&amp;$D630,RawData!$AF:$AF,$F630)=0,"",SUMIFS(RawData!$Z:$Z,RawData!$E:$E,$E630,RawData!$F:$F,"CH"&amp;$D630,RawData!$AF:$AF,$F630))</f>
        <v>15.02</v>
      </c>
      <c r="J630">
        <f>IF(COUNTIFS(RawData!$E:$E,$E630,RawData!$F:$F,"CH"&amp;$D630,RawData!$AF:$AF,$F630)=0,"",SUMIFS(RawData!$AA:$AA,RawData!$E:$E,$E630,RawData!$F:$F,"CH"&amp;$D630,RawData!$AF:$AF,$F630))</f>
        <v>11.8</v>
      </c>
      <c r="K630">
        <f t="shared" si="39"/>
        <v>1.999999999998181E-2</v>
      </c>
    </row>
    <row r="631" spans="1:11" x14ac:dyDescent="0.3">
      <c r="A631" t="s">
        <v>63</v>
      </c>
      <c r="B631" t="str">
        <f>RawData!A631</f>
        <v>48226H40040</v>
      </c>
      <c r="C631" t="str">
        <f>IF(RawData!$B$2="","",RawData!$B$2)</f>
        <v>A2026100620533560886</v>
      </c>
      <c r="D631">
        <f t="shared" si="36"/>
        <v>2</v>
      </c>
      <c r="E631">
        <f t="shared" si="37"/>
        <v>15</v>
      </c>
      <c r="F631" s="2">
        <f t="shared" si="38"/>
        <v>220</v>
      </c>
      <c r="G631">
        <f>IF(COUNTIFS(RawData!$E:$E,$E631,RawData!$F:$F,"CH"&amp;$D631,RawData!$AF:$AF,$F631)=0,"",SUMIFS(RawData!$P:$P,RawData!$E:$E,$E631,RawData!$F:$F,"CH"&amp;$D631,RawData!$AF:$AF,$F631))</f>
        <v>1289.4000000000001</v>
      </c>
      <c r="H631">
        <f>IF(COUNTIFS(RawData!$E:$E,$E631,RawData!$F:$F,"CH"&amp;$D631,RawData!$AF:$AF,$F631)=0,"",SUMIFS(RawData!$T:$T,RawData!$E:$E,$E631,RawData!$F:$F,"CH"&amp;$D631,RawData!$AF:$AF,$F631))</f>
        <v>61.71</v>
      </c>
      <c r="I631">
        <f>IF(COUNTIFS(RawData!$E:$E,$E631,RawData!$F:$F,"CH"&amp;$D631,RawData!$AF:$AF,$F631)=0,"",SUMIFS(RawData!$Z:$Z,RawData!$E:$E,$E631,RawData!$F:$F,"CH"&amp;$D631,RawData!$AF:$AF,$F631))</f>
        <v>15</v>
      </c>
      <c r="J631">
        <f>IF(COUNTIFS(RawData!$E:$E,$E631,RawData!$F:$F,"CH"&amp;$D631,RawData!$AF:$AF,$F631)=0,"",SUMIFS(RawData!$AA:$AA,RawData!$E:$E,$E631,RawData!$F:$F,"CH"&amp;$D631,RawData!$AF:$AF,$F631))</f>
        <v>11.82</v>
      </c>
      <c r="K631">
        <f t="shared" si="39"/>
        <v>4.0000000000190994E-2</v>
      </c>
    </row>
    <row r="632" spans="1:11" x14ac:dyDescent="0.3">
      <c r="A632" t="s">
        <v>63</v>
      </c>
      <c r="B632" t="str">
        <f>RawData!A632</f>
        <v>48226H40040</v>
      </c>
      <c r="C632" t="str">
        <f>IF(RawData!$B$2="","",RawData!$B$2)</f>
        <v>A2026100620533560886</v>
      </c>
      <c r="D632">
        <f t="shared" si="36"/>
        <v>2</v>
      </c>
      <c r="E632">
        <f t="shared" si="37"/>
        <v>15</v>
      </c>
      <c r="F632" s="2">
        <f t="shared" si="38"/>
        <v>230</v>
      </c>
      <c r="G632">
        <f>IF(COUNTIFS(RawData!$E:$E,$E632,RawData!$F:$F,"CH"&amp;$D632,RawData!$AF:$AF,$F632)=0,"",SUMIFS(RawData!$P:$P,RawData!$E:$E,$E632,RawData!$F:$F,"CH"&amp;$D632,RawData!$AF:$AF,$F632))</f>
        <v>1289.4000000000001</v>
      </c>
      <c r="H632">
        <f>IF(COUNTIFS(RawData!$E:$E,$E632,RawData!$F:$F,"CH"&amp;$D632,RawData!$AF:$AF,$F632)=0,"",SUMIFS(RawData!$T:$T,RawData!$E:$E,$E632,RawData!$F:$F,"CH"&amp;$D632,RawData!$AF:$AF,$F632))</f>
        <v>61.84</v>
      </c>
      <c r="I632">
        <f>IF(COUNTIFS(RawData!$E:$E,$E632,RawData!$F:$F,"CH"&amp;$D632,RawData!$AF:$AF,$F632)=0,"",SUMIFS(RawData!$Z:$Z,RawData!$E:$E,$E632,RawData!$F:$F,"CH"&amp;$D632,RawData!$AF:$AF,$F632))</f>
        <v>14.99</v>
      </c>
      <c r="J632">
        <f>IF(COUNTIFS(RawData!$E:$E,$E632,RawData!$F:$F,"CH"&amp;$D632,RawData!$AF:$AF,$F632)=0,"",SUMIFS(RawData!$AA:$AA,RawData!$E:$E,$E632,RawData!$F:$F,"CH"&amp;$D632,RawData!$AF:$AF,$F632))</f>
        <v>11.87</v>
      </c>
      <c r="K632">
        <f t="shared" si="39"/>
        <v>0</v>
      </c>
    </row>
    <row r="633" spans="1:11" x14ac:dyDescent="0.3">
      <c r="A633" t="s">
        <v>63</v>
      </c>
      <c r="B633" t="str">
        <f>RawData!A633</f>
        <v>48226H40040</v>
      </c>
      <c r="C633" t="str">
        <f>IF(RawData!$B$2="","",RawData!$B$2)</f>
        <v>A2026100620533560886</v>
      </c>
      <c r="D633">
        <f t="shared" si="36"/>
        <v>2</v>
      </c>
      <c r="E633">
        <f t="shared" si="37"/>
        <v>15</v>
      </c>
      <c r="F633" s="2">
        <f t="shared" si="38"/>
        <v>240</v>
      </c>
      <c r="G633">
        <f>IF(COUNTIFS(RawData!$E:$E,$E633,RawData!$F:$F,"CH"&amp;$D633,RawData!$AF:$AF,$F633)=0,"",SUMIFS(RawData!$P:$P,RawData!$E:$E,$E633,RawData!$F:$F,"CH"&amp;$D633,RawData!$AF:$AF,$F633))</f>
        <v>1289.44</v>
      </c>
      <c r="H633">
        <f>IF(COUNTIFS(RawData!$E:$E,$E633,RawData!$F:$F,"CH"&amp;$D633,RawData!$AF:$AF,$F633)=0,"",SUMIFS(RawData!$T:$T,RawData!$E:$E,$E633,RawData!$F:$F,"CH"&amp;$D633,RawData!$AF:$AF,$F633))</f>
        <v>61.88</v>
      </c>
      <c r="I633">
        <f>IF(COUNTIFS(RawData!$E:$E,$E633,RawData!$F:$F,"CH"&amp;$D633,RawData!$AF:$AF,$F633)=0,"",SUMIFS(RawData!$Z:$Z,RawData!$E:$E,$E633,RawData!$F:$F,"CH"&amp;$D633,RawData!$AF:$AF,$F633))</f>
        <v>15</v>
      </c>
      <c r="J633">
        <f>IF(COUNTIFS(RawData!$E:$E,$E633,RawData!$F:$F,"CH"&amp;$D633,RawData!$AF:$AF,$F633)=0,"",SUMIFS(RawData!$AA:$AA,RawData!$E:$E,$E633,RawData!$F:$F,"CH"&amp;$D633,RawData!$AF:$AF,$F633))</f>
        <v>11.95</v>
      </c>
      <c r="K633">
        <f t="shared" si="39"/>
        <v>3.999999999996362E-2</v>
      </c>
    </row>
    <row r="634" spans="1:11" x14ac:dyDescent="0.3">
      <c r="A634" t="s">
        <v>63</v>
      </c>
      <c r="B634" t="str">
        <f>RawData!A634</f>
        <v>48226H40040</v>
      </c>
      <c r="C634" t="str">
        <f>IF(RawData!$B$2="","",RawData!$B$2)</f>
        <v>A2026100620533560886</v>
      </c>
      <c r="D634">
        <f t="shared" si="36"/>
        <v>2</v>
      </c>
      <c r="E634">
        <f t="shared" si="37"/>
        <v>15</v>
      </c>
      <c r="F634" s="2">
        <f t="shared" si="38"/>
        <v>250</v>
      </c>
      <c r="G634">
        <f>IF(COUNTIFS(RawData!$E:$E,$E634,RawData!$F:$F,"CH"&amp;$D634,RawData!$AF:$AF,$F634)=0,"",SUMIFS(RawData!$P:$P,RawData!$E:$E,$E634,RawData!$F:$F,"CH"&amp;$D634,RawData!$AF:$AF,$F634))</f>
        <v>1289.46</v>
      </c>
      <c r="H634">
        <f>IF(COUNTIFS(RawData!$E:$E,$E634,RawData!$F:$F,"CH"&amp;$D634,RawData!$AF:$AF,$F634)=0,"",SUMIFS(RawData!$T:$T,RawData!$E:$E,$E634,RawData!$F:$F,"CH"&amp;$D634,RawData!$AF:$AF,$F634))</f>
        <v>61.95</v>
      </c>
      <c r="I634">
        <f>IF(COUNTIFS(RawData!$E:$E,$E634,RawData!$F:$F,"CH"&amp;$D634,RawData!$AF:$AF,$F634)=0,"",SUMIFS(RawData!$Z:$Z,RawData!$E:$E,$E634,RawData!$F:$F,"CH"&amp;$D634,RawData!$AF:$AF,$F634))</f>
        <v>15.01</v>
      </c>
      <c r="J634">
        <f>IF(COUNTIFS(RawData!$E:$E,$E634,RawData!$F:$F,"CH"&amp;$D634,RawData!$AF:$AF,$F634)=0,"",SUMIFS(RawData!$AA:$AA,RawData!$E:$E,$E634,RawData!$F:$F,"CH"&amp;$D634,RawData!$AF:$AF,$F634))</f>
        <v>12</v>
      </c>
      <c r="K634">
        <f t="shared" si="39"/>
        <v>1.999999999998181E-2</v>
      </c>
    </row>
    <row r="635" spans="1:11" x14ac:dyDescent="0.3">
      <c r="A635" t="s">
        <v>63</v>
      </c>
      <c r="B635" t="str">
        <f>RawData!A635</f>
        <v>48226H40040</v>
      </c>
      <c r="C635" t="str">
        <f>IF(RawData!$B$2="","",RawData!$B$2)</f>
        <v>A2026100620533560886</v>
      </c>
      <c r="D635">
        <f t="shared" si="36"/>
        <v>2</v>
      </c>
      <c r="E635">
        <f t="shared" si="37"/>
        <v>15</v>
      </c>
      <c r="F635" s="2">
        <f t="shared" si="38"/>
        <v>260</v>
      </c>
      <c r="G635">
        <f>IF(COUNTIFS(RawData!$E:$E,$E635,RawData!$F:$F,"CH"&amp;$D635,RawData!$AF:$AF,$F635)=0,"",SUMIFS(RawData!$P:$P,RawData!$E:$E,$E635,RawData!$F:$F,"CH"&amp;$D635,RawData!$AF:$AF,$F635))</f>
        <v>1289.5</v>
      </c>
      <c r="H635">
        <f>IF(COUNTIFS(RawData!$E:$E,$E635,RawData!$F:$F,"CH"&amp;$D635,RawData!$AF:$AF,$F635)=0,"",SUMIFS(RawData!$T:$T,RawData!$E:$E,$E635,RawData!$F:$F,"CH"&amp;$D635,RawData!$AF:$AF,$F635))</f>
        <v>62.09</v>
      </c>
      <c r="I635">
        <f>IF(COUNTIFS(RawData!$E:$E,$E635,RawData!$F:$F,"CH"&amp;$D635,RawData!$AF:$AF,$F635)=0,"",SUMIFS(RawData!$Z:$Z,RawData!$E:$E,$E635,RawData!$F:$F,"CH"&amp;$D635,RawData!$AF:$AF,$F635))</f>
        <v>14.99</v>
      </c>
      <c r="J635">
        <f>IF(COUNTIFS(RawData!$E:$E,$E635,RawData!$F:$F,"CH"&amp;$D635,RawData!$AF:$AF,$F635)=0,"",SUMIFS(RawData!$AA:$AA,RawData!$E:$E,$E635,RawData!$F:$F,"CH"&amp;$D635,RawData!$AF:$AF,$F635))</f>
        <v>12.04</v>
      </c>
      <c r="K635">
        <f t="shared" si="39"/>
        <v>3.999999999996362E-2</v>
      </c>
    </row>
    <row r="636" spans="1:11" x14ac:dyDescent="0.3">
      <c r="A636" t="s">
        <v>63</v>
      </c>
      <c r="B636" t="str">
        <f>RawData!A636</f>
        <v>48226H40040</v>
      </c>
      <c r="C636" t="str">
        <f>IF(RawData!$B$2="","",RawData!$B$2)</f>
        <v>A2026100620533560886</v>
      </c>
      <c r="D636">
        <f t="shared" si="36"/>
        <v>2</v>
      </c>
      <c r="E636">
        <f t="shared" si="37"/>
        <v>15</v>
      </c>
      <c r="F636" s="2">
        <f t="shared" si="38"/>
        <v>270</v>
      </c>
      <c r="G636">
        <f>IF(COUNTIFS(RawData!$E:$E,$E636,RawData!$F:$F,"CH"&amp;$D636,RawData!$AF:$AF,$F636)=0,"",SUMIFS(RawData!$P:$P,RawData!$E:$E,$E636,RawData!$F:$F,"CH"&amp;$D636,RawData!$AF:$AF,$F636))</f>
        <v>1289.54</v>
      </c>
      <c r="H636">
        <f>IF(COUNTIFS(RawData!$E:$E,$E636,RawData!$F:$F,"CH"&amp;$D636,RawData!$AF:$AF,$F636)=0,"",SUMIFS(RawData!$T:$T,RawData!$E:$E,$E636,RawData!$F:$F,"CH"&amp;$D636,RawData!$AF:$AF,$F636))</f>
        <v>61.91</v>
      </c>
      <c r="I636">
        <f>IF(COUNTIFS(RawData!$E:$E,$E636,RawData!$F:$F,"CH"&amp;$D636,RawData!$AF:$AF,$F636)=0,"",SUMIFS(RawData!$Z:$Z,RawData!$E:$E,$E636,RawData!$F:$F,"CH"&amp;$D636,RawData!$AF:$AF,$F636))</f>
        <v>14.99</v>
      </c>
      <c r="J636">
        <f>IF(COUNTIFS(RawData!$E:$E,$E636,RawData!$F:$F,"CH"&amp;$D636,RawData!$AF:$AF,$F636)=0,"",SUMIFS(RawData!$AA:$AA,RawData!$E:$E,$E636,RawData!$F:$F,"CH"&amp;$D636,RawData!$AF:$AF,$F636))</f>
        <v>12.09</v>
      </c>
      <c r="K636">
        <f t="shared" si="39"/>
        <v>3.999999999996362E-2</v>
      </c>
    </row>
    <row r="637" spans="1:11" x14ac:dyDescent="0.3">
      <c r="A637" t="s">
        <v>63</v>
      </c>
      <c r="B637" t="str">
        <f>RawData!A637</f>
        <v>48226H40040</v>
      </c>
      <c r="C637" t="str">
        <f>IF(RawData!$B$2="","",RawData!$B$2)</f>
        <v>A2026100620533560886</v>
      </c>
      <c r="D637">
        <f t="shared" si="36"/>
        <v>2</v>
      </c>
      <c r="E637">
        <f t="shared" si="37"/>
        <v>15</v>
      </c>
      <c r="F637" s="2">
        <f t="shared" si="38"/>
        <v>280</v>
      </c>
      <c r="G637">
        <f>IF(COUNTIFS(RawData!$E:$E,$E637,RawData!$F:$F,"CH"&amp;$D637,RawData!$AF:$AF,$F637)=0,"",SUMIFS(RawData!$P:$P,RawData!$E:$E,$E637,RawData!$F:$F,"CH"&amp;$D637,RawData!$AF:$AF,$F637))</f>
        <v>1289.54</v>
      </c>
      <c r="H637">
        <f>IF(COUNTIFS(RawData!$E:$E,$E637,RawData!$F:$F,"CH"&amp;$D637,RawData!$AF:$AF,$F637)=0,"",SUMIFS(RawData!$T:$T,RawData!$E:$E,$E637,RawData!$F:$F,"CH"&amp;$D637,RawData!$AF:$AF,$F637))</f>
        <v>62.08</v>
      </c>
      <c r="I637">
        <f>IF(COUNTIFS(RawData!$E:$E,$E637,RawData!$F:$F,"CH"&amp;$D637,RawData!$AF:$AF,$F637)=0,"",SUMIFS(RawData!$Z:$Z,RawData!$E:$E,$E637,RawData!$F:$F,"CH"&amp;$D637,RawData!$AF:$AF,$F637))</f>
        <v>14.98</v>
      </c>
      <c r="J637">
        <f>IF(COUNTIFS(RawData!$E:$E,$E637,RawData!$F:$F,"CH"&amp;$D637,RawData!$AF:$AF,$F637)=0,"",SUMIFS(RawData!$AA:$AA,RawData!$E:$E,$E637,RawData!$F:$F,"CH"&amp;$D637,RawData!$AF:$AF,$F637))</f>
        <v>12.11</v>
      </c>
      <c r="K637">
        <f t="shared" si="39"/>
        <v>0</v>
      </c>
    </row>
    <row r="638" spans="1:11" x14ac:dyDescent="0.3">
      <c r="A638" t="s">
        <v>63</v>
      </c>
      <c r="B638" t="str">
        <f>RawData!A638</f>
        <v>48226H40040</v>
      </c>
      <c r="C638" t="str">
        <f>IF(RawData!$B$2="","",RawData!$B$2)</f>
        <v>A2026100620533560886</v>
      </c>
      <c r="D638">
        <f t="shared" si="36"/>
        <v>2</v>
      </c>
      <c r="E638">
        <f t="shared" si="37"/>
        <v>15</v>
      </c>
      <c r="F638" s="2">
        <f t="shared" si="38"/>
        <v>290</v>
      </c>
      <c r="G638">
        <f>IF(COUNTIFS(RawData!$E:$E,$E638,RawData!$F:$F,"CH"&amp;$D638,RawData!$AF:$AF,$F638)=0,"",SUMIFS(RawData!$P:$P,RawData!$E:$E,$E638,RawData!$F:$F,"CH"&amp;$D638,RawData!$AF:$AF,$F638))</f>
        <v>1289.5999999999999</v>
      </c>
      <c r="H638">
        <f>IF(COUNTIFS(RawData!$E:$E,$E638,RawData!$F:$F,"CH"&amp;$D638,RawData!$AF:$AF,$F638)=0,"",SUMIFS(RawData!$T:$T,RawData!$E:$E,$E638,RawData!$F:$F,"CH"&amp;$D638,RawData!$AF:$AF,$F638))</f>
        <v>62.21</v>
      </c>
      <c r="I638">
        <f>IF(COUNTIFS(RawData!$E:$E,$E638,RawData!$F:$F,"CH"&amp;$D638,RawData!$AF:$AF,$F638)=0,"",SUMIFS(RawData!$Z:$Z,RawData!$E:$E,$E638,RawData!$F:$F,"CH"&amp;$D638,RawData!$AF:$AF,$F638))</f>
        <v>15</v>
      </c>
      <c r="J638">
        <f>IF(COUNTIFS(RawData!$E:$E,$E638,RawData!$F:$F,"CH"&amp;$D638,RawData!$AF:$AF,$F638)=0,"",SUMIFS(RawData!$AA:$AA,RawData!$E:$E,$E638,RawData!$F:$F,"CH"&amp;$D638,RawData!$AF:$AF,$F638))</f>
        <v>12.21</v>
      </c>
      <c r="K638">
        <f t="shared" si="39"/>
        <v>5.999999999994543E-2</v>
      </c>
    </row>
    <row r="639" spans="1:11" x14ac:dyDescent="0.3">
      <c r="A639" t="s">
        <v>63</v>
      </c>
      <c r="B639" t="str">
        <f>RawData!A639</f>
        <v>48226H40040</v>
      </c>
      <c r="C639" t="str">
        <f>IF(RawData!$B$2="","",RawData!$B$2)</f>
        <v>A2026100620533560886</v>
      </c>
      <c r="D639">
        <f t="shared" si="36"/>
        <v>2</v>
      </c>
      <c r="E639">
        <f t="shared" si="37"/>
        <v>15</v>
      </c>
      <c r="F639" s="2">
        <f t="shared" si="38"/>
        <v>300</v>
      </c>
      <c r="G639">
        <f>IF(COUNTIFS(RawData!$E:$E,$E639,RawData!$F:$F,"CH"&amp;$D639,RawData!$AF:$AF,$F639)=0,"",SUMIFS(RawData!$P:$P,RawData!$E:$E,$E639,RawData!$F:$F,"CH"&amp;$D639,RawData!$AF:$AF,$F639))</f>
        <v>1289.6199999999999</v>
      </c>
      <c r="H639">
        <f>IF(COUNTIFS(RawData!$E:$E,$E639,RawData!$F:$F,"CH"&amp;$D639,RawData!$AF:$AF,$F639)=0,"",SUMIFS(RawData!$T:$T,RawData!$E:$E,$E639,RawData!$F:$F,"CH"&amp;$D639,RawData!$AF:$AF,$F639))</f>
        <v>62.29</v>
      </c>
      <c r="I639">
        <f>IF(COUNTIFS(RawData!$E:$E,$E639,RawData!$F:$F,"CH"&amp;$D639,RawData!$AF:$AF,$F639)=0,"",SUMIFS(RawData!$Z:$Z,RawData!$E:$E,$E639,RawData!$F:$F,"CH"&amp;$D639,RawData!$AF:$AF,$F639))</f>
        <v>14.99</v>
      </c>
      <c r="J639">
        <f>IF(COUNTIFS(RawData!$E:$E,$E639,RawData!$F:$F,"CH"&amp;$D639,RawData!$AF:$AF,$F639)=0,"",SUMIFS(RawData!$AA:$AA,RawData!$E:$E,$E639,RawData!$F:$F,"CH"&amp;$D639,RawData!$AF:$AF,$F639))</f>
        <v>12.26</v>
      </c>
      <c r="K639">
        <f t="shared" si="39"/>
        <v>1.999999999998181E-2</v>
      </c>
    </row>
    <row r="640" spans="1:11" x14ac:dyDescent="0.3">
      <c r="A640" t="s">
        <v>63</v>
      </c>
      <c r="B640" t="str">
        <f>RawData!A640</f>
        <v>48226H40040</v>
      </c>
      <c r="C640" t="str">
        <f>IF(RawData!$B$2="","",RawData!$B$2)</f>
        <v>A2026100620533560886</v>
      </c>
      <c r="D640">
        <f t="shared" si="36"/>
        <v>2</v>
      </c>
      <c r="E640">
        <f t="shared" si="37"/>
        <v>15</v>
      </c>
      <c r="F640" s="2">
        <f t="shared" si="38"/>
        <v>310</v>
      </c>
      <c r="G640">
        <f>IF(COUNTIFS(RawData!$E:$E,$E640,RawData!$F:$F,"CH"&amp;$D640,RawData!$AF:$AF,$F640)=0,"",SUMIFS(RawData!$P:$P,RawData!$E:$E,$E640,RawData!$F:$F,"CH"&amp;$D640,RawData!$AF:$AF,$F640))</f>
        <v>1289.6600000000001</v>
      </c>
      <c r="H640">
        <f>IF(COUNTIFS(RawData!$E:$E,$E640,RawData!$F:$F,"CH"&amp;$D640,RawData!$AF:$AF,$F640)=0,"",SUMIFS(RawData!$T:$T,RawData!$E:$E,$E640,RawData!$F:$F,"CH"&amp;$D640,RawData!$AF:$AF,$F640))</f>
        <v>62.33</v>
      </c>
      <c r="I640">
        <f>IF(COUNTIFS(RawData!$E:$E,$E640,RawData!$F:$F,"CH"&amp;$D640,RawData!$AF:$AF,$F640)=0,"",SUMIFS(RawData!$Z:$Z,RawData!$E:$E,$E640,RawData!$F:$F,"CH"&amp;$D640,RawData!$AF:$AF,$F640))</f>
        <v>14.99</v>
      </c>
      <c r="J640">
        <f>IF(COUNTIFS(RawData!$E:$E,$E640,RawData!$F:$F,"CH"&amp;$D640,RawData!$AF:$AF,$F640)=0,"",SUMIFS(RawData!$AA:$AA,RawData!$E:$E,$E640,RawData!$F:$F,"CH"&amp;$D640,RawData!$AF:$AF,$F640))</f>
        <v>12.3</v>
      </c>
      <c r="K640">
        <f t="shared" si="39"/>
        <v>4.0000000000190994E-2</v>
      </c>
    </row>
    <row r="641" spans="1:11" x14ac:dyDescent="0.3">
      <c r="A641" t="s">
        <v>63</v>
      </c>
      <c r="B641" t="str">
        <f>RawData!A641</f>
        <v>48226H40040</v>
      </c>
      <c r="C641" t="str">
        <f>IF(RawData!$B$2="","",RawData!$B$2)</f>
        <v>A2026100620533560886</v>
      </c>
      <c r="D641">
        <f t="shared" si="36"/>
        <v>2</v>
      </c>
      <c r="E641">
        <f t="shared" si="37"/>
        <v>15</v>
      </c>
      <c r="F641" s="2">
        <f t="shared" si="38"/>
        <v>320</v>
      </c>
      <c r="G641">
        <f>IF(COUNTIFS(RawData!$E:$E,$E641,RawData!$F:$F,"CH"&amp;$D641,RawData!$AF:$AF,$F641)=0,"",SUMIFS(RawData!$P:$P,RawData!$E:$E,$E641,RawData!$F:$F,"CH"&amp;$D641,RawData!$AF:$AF,$F641))</f>
        <v>1289.68</v>
      </c>
      <c r="H641">
        <f>IF(COUNTIFS(RawData!$E:$E,$E641,RawData!$F:$F,"CH"&amp;$D641,RawData!$AF:$AF,$F641)=0,"",SUMIFS(RawData!$T:$T,RawData!$E:$E,$E641,RawData!$F:$F,"CH"&amp;$D641,RawData!$AF:$AF,$F641))</f>
        <v>62.31</v>
      </c>
      <c r="I641">
        <f>IF(COUNTIFS(RawData!$E:$E,$E641,RawData!$F:$F,"CH"&amp;$D641,RawData!$AF:$AF,$F641)=0,"",SUMIFS(RawData!$Z:$Z,RawData!$E:$E,$E641,RawData!$F:$F,"CH"&amp;$D641,RawData!$AF:$AF,$F641))</f>
        <v>15</v>
      </c>
      <c r="J641">
        <f>IF(COUNTIFS(RawData!$E:$E,$E641,RawData!$F:$F,"CH"&amp;$D641,RawData!$AF:$AF,$F641)=0,"",SUMIFS(RawData!$AA:$AA,RawData!$E:$E,$E641,RawData!$F:$F,"CH"&amp;$D641,RawData!$AF:$AF,$F641))</f>
        <v>12.4</v>
      </c>
      <c r="K641">
        <f t="shared" si="39"/>
        <v>1.999999999998181E-2</v>
      </c>
    </row>
    <row r="642" spans="1:11" x14ac:dyDescent="0.3">
      <c r="A642" t="s">
        <v>63</v>
      </c>
      <c r="B642" t="str">
        <f>RawData!A642</f>
        <v>48226H40040</v>
      </c>
      <c r="C642" t="str">
        <f>IF(RawData!$B$2="","",RawData!$B$2)</f>
        <v>A2026100620533560886</v>
      </c>
      <c r="D642">
        <f t="shared" ref="D642:D705" si="40">MOD(INT((ROW()-2)/36),4)+1</f>
        <v>2</v>
      </c>
      <c r="E642">
        <f t="shared" ref="E642:E705" si="41">-5+5*INT((ROW()-2)/144)</f>
        <v>15</v>
      </c>
      <c r="F642" s="2">
        <f t="shared" ref="F642:F705" si="42">50+10*MOD(ROW()-2,36)</f>
        <v>330</v>
      </c>
      <c r="G642">
        <f>IF(COUNTIFS(RawData!$E:$E,$E642,RawData!$F:$F,"CH"&amp;$D642,RawData!$AF:$AF,$F642)=0,"",SUMIFS(RawData!$P:$P,RawData!$E:$E,$E642,RawData!$F:$F,"CH"&amp;$D642,RawData!$AF:$AF,$F642))</f>
        <v>1289.7</v>
      </c>
      <c r="H642">
        <f>IF(COUNTIFS(RawData!$E:$E,$E642,RawData!$F:$F,"CH"&amp;$D642,RawData!$AF:$AF,$F642)=0,"",SUMIFS(RawData!$T:$T,RawData!$E:$E,$E642,RawData!$F:$F,"CH"&amp;$D642,RawData!$AF:$AF,$F642))</f>
        <v>62.25</v>
      </c>
      <c r="I642">
        <f>IF(COUNTIFS(RawData!$E:$E,$E642,RawData!$F:$F,"CH"&amp;$D642,RawData!$AF:$AF,$F642)=0,"",SUMIFS(RawData!$Z:$Z,RawData!$E:$E,$E642,RawData!$F:$F,"CH"&amp;$D642,RawData!$AF:$AF,$F642))</f>
        <v>15</v>
      </c>
      <c r="J642">
        <f>IF(COUNTIFS(RawData!$E:$E,$E642,RawData!$F:$F,"CH"&amp;$D642,RawData!$AF:$AF,$F642)=0,"",SUMIFS(RawData!$AA:$AA,RawData!$E:$E,$E642,RawData!$F:$F,"CH"&amp;$D642,RawData!$AF:$AF,$F642))</f>
        <v>12.43</v>
      </c>
      <c r="K642">
        <f t="shared" si="39"/>
        <v>1.999999999998181E-2</v>
      </c>
    </row>
    <row r="643" spans="1:11" x14ac:dyDescent="0.3">
      <c r="A643" t="s">
        <v>63</v>
      </c>
      <c r="B643" t="str">
        <f>RawData!A643</f>
        <v>48226H40040</v>
      </c>
      <c r="C643" t="str">
        <f>IF(RawData!$B$2="","",RawData!$B$2)</f>
        <v>A2026100620533560886</v>
      </c>
      <c r="D643">
        <f t="shared" si="40"/>
        <v>2</v>
      </c>
      <c r="E643">
        <f t="shared" si="41"/>
        <v>15</v>
      </c>
      <c r="F643" s="2">
        <f t="shared" si="42"/>
        <v>340</v>
      </c>
      <c r="G643">
        <f>IF(COUNTIFS(RawData!$E:$E,$E643,RawData!$F:$F,"CH"&amp;$D643,RawData!$AF:$AF,$F643)=0,"",SUMIFS(RawData!$P:$P,RawData!$E:$E,$E643,RawData!$F:$F,"CH"&amp;$D643,RawData!$AF:$AF,$F643))</f>
        <v>1289.74</v>
      </c>
      <c r="H643">
        <f>IF(COUNTIFS(RawData!$E:$E,$E643,RawData!$F:$F,"CH"&amp;$D643,RawData!$AF:$AF,$F643)=0,"",SUMIFS(RawData!$T:$T,RawData!$E:$E,$E643,RawData!$F:$F,"CH"&amp;$D643,RawData!$AF:$AF,$F643))</f>
        <v>62.37</v>
      </c>
      <c r="I643">
        <f>IF(COUNTIFS(RawData!$E:$E,$E643,RawData!$F:$F,"CH"&amp;$D643,RawData!$AF:$AF,$F643)=0,"",SUMIFS(RawData!$Z:$Z,RawData!$E:$E,$E643,RawData!$F:$F,"CH"&amp;$D643,RawData!$AF:$AF,$F643))</f>
        <v>15.02</v>
      </c>
      <c r="J643">
        <f>IF(COUNTIFS(RawData!$E:$E,$E643,RawData!$F:$F,"CH"&amp;$D643,RawData!$AF:$AF,$F643)=0,"",SUMIFS(RawData!$AA:$AA,RawData!$E:$E,$E643,RawData!$F:$F,"CH"&amp;$D643,RawData!$AF:$AF,$F643))</f>
        <v>12.52</v>
      </c>
      <c r="K643">
        <f t="shared" si="39"/>
        <v>3.999999999996362E-2</v>
      </c>
    </row>
    <row r="644" spans="1:11" x14ac:dyDescent="0.3">
      <c r="A644" t="s">
        <v>63</v>
      </c>
      <c r="B644" t="str">
        <f>RawData!A644</f>
        <v>48226H40040</v>
      </c>
      <c r="C644" t="str">
        <f>IF(RawData!$B$2="","",RawData!$B$2)</f>
        <v>A2026100620533560886</v>
      </c>
      <c r="D644">
        <f t="shared" si="40"/>
        <v>2</v>
      </c>
      <c r="E644">
        <f t="shared" si="41"/>
        <v>15</v>
      </c>
      <c r="F644" s="2">
        <f t="shared" si="42"/>
        <v>350</v>
      </c>
      <c r="G644">
        <f>IF(COUNTIFS(RawData!$E:$E,$E644,RawData!$F:$F,"CH"&amp;$D644,RawData!$AF:$AF,$F644)=0,"",SUMIFS(RawData!$P:$P,RawData!$E:$E,$E644,RawData!$F:$F,"CH"&amp;$D644,RawData!$AF:$AF,$F644))</f>
        <v>1289.78</v>
      </c>
      <c r="H644">
        <f>IF(COUNTIFS(RawData!$E:$E,$E644,RawData!$F:$F,"CH"&amp;$D644,RawData!$AF:$AF,$F644)=0,"",SUMIFS(RawData!$T:$T,RawData!$E:$E,$E644,RawData!$F:$F,"CH"&amp;$D644,RawData!$AF:$AF,$F644))</f>
        <v>62.37</v>
      </c>
      <c r="I644">
        <f>IF(COUNTIFS(RawData!$E:$E,$E644,RawData!$F:$F,"CH"&amp;$D644,RawData!$AF:$AF,$F644)=0,"",SUMIFS(RawData!$Z:$Z,RawData!$E:$E,$E644,RawData!$F:$F,"CH"&amp;$D644,RawData!$AF:$AF,$F644))</f>
        <v>15.01</v>
      </c>
      <c r="J644">
        <f>IF(COUNTIFS(RawData!$E:$E,$E644,RawData!$F:$F,"CH"&amp;$D644,RawData!$AF:$AF,$F644)=0,"",SUMIFS(RawData!$AA:$AA,RawData!$E:$E,$E644,RawData!$F:$F,"CH"&amp;$D644,RawData!$AF:$AF,$F644))</f>
        <v>12.57</v>
      </c>
      <c r="K644">
        <f t="shared" ref="K644:K707" si="43">G644-G643</f>
        <v>3.999999999996362E-2</v>
      </c>
    </row>
    <row r="645" spans="1:11" x14ac:dyDescent="0.3">
      <c r="A645" t="s">
        <v>63</v>
      </c>
      <c r="B645" t="str">
        <f>RawData!A645</f>
        <v>48226H40040</v>
      </c>
      <c r="C645" t="str">
        <f>IF(RawData!$B$2="","",RawData!$B$2)</f>
        <v>A2026100620533560886</v>
      </c>
      <c r="D645">
        <f t="shared" si="40"/>
        <v>2</v>
      </c>
      <c r="E645">
        <f t="shared" si="41"/>
        <v>15</v>
      </c>
      <c r="F645" s="2">
        <f t="shared" si="42"/>
        <v>360</v>
      </c>
      <c r="G645">
        <f>IF(COUNTIFS(RawData!$E:$E,$E645,RawData!$F:$F,"CH"&amp;$D645,RawData!$AF:$AF,$F645)=0,"",SUMIFS(RawData!$P:$P,RawData!$E:$E,$E645,RawData!$F:$F,"CH"&amp;$D645,RawData!$AF:$AF,$F645))</f>
        <v>1289.82</v>
      </c>
      <c r="H645">
        <f>IF(COUNTIFS(RawData!$E:$E,$E645,RawData!$F:$F,"CH"&amp;$D645,RawData!$AF:$AF,$F645)=0,"",SUMIFS(RawData!$T:$T,RawData!$E:$E,$E645,RawData!$F:$F,"CH"&amp;$D645,RawData!$AF:$AF,$F645))</f>
        <v>62.71</v>
      </c>
      <c r="I645">
        <f>IF(COUNTIFS(RawData!$E:$E,$E645,RawData!$F:$F,"CH"&amp;$D645,RawData!$AF:$AF,$F645)=0,"",SUMIFS(RawData!$Z:$Z,RawData!$E:$E,$E645,RawData!$F:$F,"CH"&amp;$D645,RawData!$AF:$AF,$F645))</f>
        <v>15.02</v>
      </c>
      <c r="J645">
        <f>IF(COUNTIFS(RawData!$E:$E,$E645,RawData!$F:$F,"CH"&amp;$D645,RawData!$AF:$AF,$F645)=0,"",SUMIFS(RawData!$AA:$AA,RawData!$E:$E,$E645,RawData!$F:$F,"CH"&amp;$D645,RawData!$AF:$AF,$F645))</f>
        <v>12.64</v>
      </c>
      <c r="K645">
        <f t="shared" si="43"/>
        <v>3.999999999996362E-2</v>
      </c>
    </row>
    <row r="646" spans="1:11" x14ac:dyDescent="0.3">
      <c r="A646" t="s">
        <v>63</v>
      </c>
      <c r="B646" t="str">
        <f>RawData!A646</f>
        <v>48226H40040</v>
      </c>
      <c r="C646" t="str">
        <f>IF(RawData!$B$2="","",RawData!$B$2)</f>
        <v>A2026100620533560886</v>
      </c>
      <c r="D646">
        <f t="shared" si="40"/>
        <v>2</v>
      </c>
      <c r="E646">
        <f t="shared" si="41"/>
        <v>15</v>
      </c>
      <c r="F646" s="2">
        <f t="shared" si="42"/>
        <v>370</v>
      </c>
      <c r="G646">
        <f>IF(COUNTIFS(RawData!$E:$E,$E646,RawData!$F:$F,"CH"&amp;$D646,RawData!$AF:$AF,$F646)=0,"",SUMIFS(RawData!$P:$P,RawData!$E:$E,$E646,RawData!$F:$F,"CH"&amp;$D646,RawData!$AF:$AF,$F646))</f>
        <v>1289.82</v>
      </c>
      <c r="H646">
        <f>IF(COUNTIFS(RawData!$E:$E,$E646,RawData!$F:$F,"CH"&amp;$D646,RawData!$AF:$AF,$F646)=0,"",SUMIFS(RawData!$T:$T,RawData!$E:$E,$E646,RawData!$F:$F,"CH"&amp;$D646,RawData!$AF:$AF,$F646))</f>
        <v>62.79</v>
      </c>
      <c r="I646">
        <f>IF(COUNTIFS(RawData!$E:$E,$E646,RawData!$F:$F,"CH"&amp;$D646,RawData!$AF:$AF,$F646)=0,"",SUMIFS(RawData!$Z:$Z,RawData!$E:$E,$E646,RawData!$F:$F,"CH"&amp;$D646,RawData!$AF:$AF,$F646))</f>
        <v>15</v>
      </c>
      <c r="J646">
        <f>IF(COUNTIFS(RawData!$E:$E,$E646,RawData!$F:$F,"CH"&amp;$D646,RawData!$AF:$AF,$F646)=0,"",SUMIFS(RawData!$AA:$AA,RawData!$E:$E,$E646,RawData!$F:$F,"CH"&amp;$D646,RawData!$AF:$AF,$F646))</f>
        <v>12.69</v>
      </c>
      <c r="K646">
        <f t="shared" si="43"/>
        <v>0</v>
      </c>
    </row>
    <row r="647" spans="1:11" x14ac:dyDescent="0.3">
      <c r="A647" t="s">
        <v>63</v>
      </c>
      <c r="B647" t="str">
        <f>RawData!A647</f>
        <v>48226H40040</v>
      </c>
      <c r="C647" t="str">
        <f>IF(RawData!$B$2="","",RawData!$B$2)</f>
        <v>A2026100620533560886</v>
      </c>
      <c r="D647">
        <f t="shared" si="40"/>
        <v>2</v>
      </c>
      <c r="E647">
        <f t="shared" si="41"/>
        <v>15</v>
      </c>
      <c r="F647" s="2">
        <f t="shared" si="42"/>
        <v>380</v>
      </c>
      <c r="G647">
        <f>IF(COUNTIFS(RawData!$E:$E,$E647,RawData!$F:$F,"CH"&amp;$D647,RawData!$AF:$AF,$F647)=0,"",SUMIFS(RawData!$P:$P,RawData!$E:$E,$E647,RawData!$F:$F,"CH"&amp;$D647,RawData!$AF:$AF,$F647))</f>
        <v>1289.8599999999999</v>
      </c>
      <c r="H647">
        <f>IF(COUNTIFS(RawData!$E:$E,$E647,RawData!$F:$F,"CH"&amp;$D647,RawData!$AF:$AF,$F647)=0,"",SUMIFS(RawData!$T:$T,RawData!$E:$E,$E647,RawData!$F:$F,"CH"&amp;$D647,RawData!$AF:$AF,$F647))</f>
        <v>62.46</v>
      </c>
      <c r="I647">
        <f>IF(COUNTIFS(RawData!$E:$E,$E647,RawData!$F:$F,"CH"&amp;$D647,RawData!$AF:$AF,$F647)=0,"",SUMIFS(RawData!$Z:$Z,RawData!$E:$E,$E647,RawData!$F:$F,"CH"&amp;$D647,RawData!$AF:$AF,$F647))</f>
        <v>15.02</v>
      </c>
      <c r="J647">
        <f>IF(COUNTIFS(RawData!$E:$E,$E647,RawData!$F:$F,"CH"&amp;$D647,RawData!$AF:$AF,$F647)=0,"",SUMIFS(RawData!$AA:$AA,RawData!$E:$E,$E647,RawData!$F:$F,"CH"&amp;$D647,RawData!$AF:$AF,$F647))</f>
        <v>12.79</v>
      </c>
      <c r="K647">
        <f t="shared" si="43"/>
        <v>3.999999999996362E-2</v>
      </c>
    </row>
    <row r="648" spans="1:11" x14ac:dyDescent="0.3">
      <c r="A648" t="s">
        <v>63</v>
      </c>
      <c r="B648" t="str">
        <f>RawData!A648</f>
        <v>48226H40040</v>
      </c>
      <c r="C648" t="str">
        <f>IF(RawData!$B$2="","",RawData!$B$2)</f>
        <v>A2026100620533560886</v>
      </c>
      <c r="D648">
        <f t="shared" si="40"/>
        <v>2</v>
      </c>
      <c r="E648">
        <f t="shared" si="41"/>
        <v>15</v>
      </c>
      <c r="F648" s="2">
        <f t="shared" si="42"/>
        <v>390</v>
      </c>
      <c r="G648">
        <f>IF(COUNTIFS(RawData!$E:$E,$E648,RawData!$F:$F,"CH"&amp;$D648,RawData!$AF:$AF,$F648)=0,"",SUMIFS(RawData!$P:$P,RawData!$E:$E,$E648,RawData!$F:$F,"CH"&amp;$D648,RawData!$AF:$AF,$F648))</f>
        <v>1289.9000000000001</v>
      </c>
      <c r="H648">
        <f>IF(COUNTIFS(RawData!$E:$E,$E648,RawData!$F:$F,"CH"&amp;$D648,RawData!$AF:$AF,$F648)=0,"",SUMIFS(RawData!$T:$T,RawData!$E:$E,$E648,RawData!$F:$F,"CH"&amp;$D648,RawData!$AF:$AF,$F648))</f>
        <v>62.42</v>
      </c>
      <c r="I648">
        <f>IF(COUNTIFS(RawData!$E:$E,$E648,RawData!$F:$F,"CH"&amp;$D648,RawData!$AF:$AF,$F648)=0,"",SUMIFS(RawData!$Z:$Z,RawData!$E:$E,$E648,RawData!$F:$F,"CH"&amp;$D648,RawData!$AF:$AF,$F648))</f>
        <v>15.01</v>
      </c>
      <c r="J648">
        <f>IF(COUNTIFS(RawData!$E:$E,$E648,RawData!$F:$F,"CH"&amp;$D648,RawData!$AF:$AF,$F648)=0,"",SUMIFS(RawData!$AA:$AA,RawData!$E:$E,$E648,RawData!$F:$F,"CH"&amp;$D648,RawData!$AF:$AF,$F648))</f>
        <v>12.86</v>
      </c>
      <c r="K648">
        <f t="shared" si="43"/>
        <v>4.0000000000190994E-2</v>
      </c>
    </row>
    <row r="649" spans="1:11" x14ac:dyDescent="0.3">
      <c r="A649" t="s">
        <v>63</v>
      </c>
      <c r="B649" t="str">
        <f>RawData!A649</f>
        <v>48226H40040</v>
      </c>
      <c r="C649" t="str">
        <f>IF(RawData!$B$2="","",RawData!$B$2)</f>
        <v>A2026100620533560886</v>
      </c>
      <c r="D649">
        <f t="shared" si="40"/>
        <v>2</v>
      </c>
      <c r="E649">
        <f t="shared" si="41"/>
        <v>15</v>
      </c>
      <c r="F649" s="2">
        <f t="shared" si="42"/>
        <v>400</v>
      </c>
      <c r="G649">
        <f>IF(COUNTIFS(RawData!$E:$E,$E649,RawData!$F:$F,"CH"&amp;$D649,RawData!$AF:$AF,$F649)=0,"",SUMIFS(RawData!$P:$P,RawData!$E:$E,$E649,RawData!$F:$F,"CH"&amp;$D649,RawData!$AF:$AF,$F649))</f>
        <v>1289.94</v>
      </c>
      <c r="H649">
        <f>IF(COUNTIFS(RawData!$E:$E,$E649,RawData!$F:$F,"CH"&amp;$D649,RawData!$AF:$AF,$F649)=0,"",SUMIFS(RawData!$T:$T,RawData!$E:$E,$E649,RawData!$F:$F,"CH"&amp;$D649,RawData!$AF:$AF,$F649))</f>
        <v>62.64</v>
      </c>
      <c r="I649">
        <f>IF(COUNTIFS(RawData!$E:$E,$E649,RawData!$F:$F,"CH"&amp;$D649,RawData!$AF:$AF,$F649)=0,"",SUMIFS(RawData!$Z:$Z,RawData!$E:$E,$E649,RawData!$F:$F,"CH"&amp;$D649,RawData!$AF:$AF,$F649))</f>
        <v>15.02</v>
      </c>
      <c r="J649">
        <f>IF(COUNTIFS(RawData!$E:$E,$E649,RawData!$F:$F,"CH"&amp;$D649,RawData!$AF:$AF,$F649)=0,"",SUMIFS(RawData!$AA:$AA,RawData!$E:$E,$E649,RawData!$F:$F,"CH"&amp;$D649,RawData!$AF:$AF,$F649))</f>
        <v>12.93</v>
      </c>
      <c r="K649">
        <f t="shared" si="43"/>
        <v>3.999999999996362E-2</v>
      </c>
    </row>
    <row r="650" spans="1:11" x14ac:dyDescent="0.3">
      <c r="A650" t="s">
        <v>64</v>
      </c>
      <c r="B650" t="str">
        <f>RawData!A650</f>
        <v>48226H40040</v>
      </c>
      <c r="C650" t="str">
        <f>IF(RawData!$B$2="","",RawData!$B$2)</f>
        <v>A2026100620533560886</v>
      </c>
      <c r="D650">
        <f t="shared" si="40"/>
        <v>3</v>
      </c>
      <c r="E650">
        <f t="shared" si="41"/>
        <v>15</v>
      </c>
      <c r="F650" s="2">
        <f t="shared" si="42"/>
        <v>50</v>
      </c>
      <c r="G650">
        <f>IF(COUNTIFS(RawData!$E:$E,$E650,RawData!$F:$F,"CH"&amp;$D650,RawData!$AF:$AF,$F650)=0,"",SUMIFS(RawData!$P:$P,RawData!$E:$E,$E650,RawData!$F:$F,"CH"&amp;$D650,RawData!$AF:$AF,$F650))</f>
        <v>1309.42</v>
      </c>
      <c r="H650">
        <f>IF(COUNTIFS(RawData!$E:$E,$E650,RawData!$F:$F,"CH"&amp;$D650,RawData!$AF:$AF,$F650)=0,"",SUMIFS(RawData!$T:$T,RawData!$E:$E,$E650,RawData!$F:$F,"CH"&amp;$D650,RawData!$AF:$AF,$F650))</f>
        <v>51.14</v>
      </c>
      <c r="I650">
        <f>IF(COUNTIFS(RawData!$E:$E,$E650,RawData!$F:$F,"CH"&amp;$D650,RawData!$AF:$AF,$F650)=0,"",SUMIFS(RawData!$Z:$Z,RawData!$E:$E,$E650,RawData!$F:$F,"CH"&amp;$D650,RawData!$AF:$AF,$F650))</f>
        <v>14.91</v>
      </c>
      <c r="J650">
        <f>IF(COUNTIFS(RawData!$E:$E,$E650,RawData!$F:$F,"CH"&amp;$D650,RawData!$AF:$AF,$F650)=0,"",SUMIFS(RawData!$AA:$AA,RawData!$E:$E,$E650,RawData!$F:$F,"CH"&amp;$D650,RawData!$AF:$AF,$F650))</f>
        <v>10.77</v>
      </c>
      <c r="K650">
        <f t="shared" si="43"/>
        <v>19.480000000000018</v>
      </c>
    </row>
    <row r="651" spans="1:11" x14ac:dyDescent="0.3">
      <c r="A651" t="s">
        <v>64</v>
      </c>
      <c r="B651" t="str">
        <f>RawData!A651</f>
        <v>48226H40040</v>
      </c>
      <c r="C651" t="str">
        <f>IF(RawData!$B$2="","",RawData!$B$2)</f>
        <v>A2026100620533560886</v>
      </c>
      <c r="D651">
        <f t="shared" si="40"/>
        <v>3</v>
      </c>
      <c r="E651">
        <f t="shared" si="41"/>
        <v>15</v>
      </c>
      <c r="F651" s="2">
        <f t="shared" si="42"/>
        <v>60</v>
      </c>
      <c r="G651">
        <f>IF(COUNTIFS(RawData!$E:$E,$E651,RawData!$F:$F,"CH"&amp;$D651,RawData!$AF:$AF,$F651)=0,"",SUMIFS(RawData!$P:$P,RawData!$E:$E,$E651,RawData!$F:$F,"CH"&amp;$D651,RawData!$AF:$AF,$F651))</f>
        <v>1309.48</v>
      </c>
      <c r="H651">
        <f>IF(COUNTIFS(RawData!$E:$E,$E651,RawData!$F:$F,"CH"&amp;$D651,RawData!$AF:$AF,$F651)=0,"",SUMIFS(RawData!$T:$T,RawData!$E:$E,$E651,RawData!$F:$F,"CH"&amp;$D651,RawData!$AF:$AF,$F651))</f>
        <v>51.98</v>
      </c>
      <c r="I651">
        <f>IF(COUNTIFS(RawData!$E:$E,$E651,RawData!$F:$F,"CH"&amp;$D651,RawData!$AF:$AF,$F651)=0,"",SUMIFS(RawData!$Z:$Z,RawData!$E:$E,$E651,RawData!$F:$F,"CH"&amp;$D651,RawData!$AF:$AF,$F651))</f>
        <v>15</v>
      </c>
      <c r="J651">
        <f>IF(COUNTIFS(RawData!$E:$E,$E651,RawData!$F:$F,"CH"&amp;$D651,RawData!$AF:$AF,$F651)=0,"",SUMIFS(RawData!$AA:$AA,RawData!$E:$E,$E651,RawData!$F:$F,"CH"&amp;$D651,RawData!$AF:$AF,$F651))</f>
        <v>10.84</v>
      </c>
      <c r="K651">
        <f t="shared" si="43"/>
        <v>5.999999999994543E-2</v>
      </c>
    </row>
    <row r="652" spans="1:11" x14ac:dyDescent="0.3">
      <c r="A652" t="s">
        <v>64</v>
      </c>
      <c r="B652" t="str">
        <f>RawData!A652</f>
        <v>48226H40040</v>
      </c>
      <c r="C652" t="str">
        <f>IF(RawData!$B$2="","",RawData!$B$2)</f>
        <v>A2026100620533560886</v>
      </c>
      <c r="D652">
        <f t="shared" si="40"/>
        <v>3</v>
      </c>
      <c r="E652">
        <f t="shared" si="41"/>
        <v>15</v>
      </c>
      <c r="F652" s="2">
        <f t="shared" si="42"/>
        <v>70</v>
      </c>
      <c r="G652">
        <f>IF(COUNTIFS(RawData!$E:$E,$E652,RawData!$F:$F,"CH"&amp;$D652,RawData!$AF:$AF,$F652)=0,"",SUMIFS(RawData!$P:$P,RawData!$E:$E,$E652,RawData!$F:$F,"CH"&amp;$D652,RawData!$AF:$AF,$F652))</f>
        <v>1309.5</v>
      </c>
      <c r="H652">
        <f>IF(COUNTIFS(RawData!$E:$E,$E652,RawData!$F:$F,"CH"&amp;$D652,RawData!$AF:$AF,$F652)=0,"",SUMIFS(RawData!$T:$T,RawData!$E:$E,$E652,RawData!$F:$F,"CH"&amp;$D652,RawData!$AF:$AF,$F652))</f>
        <v>52.58</v>
      </c>
      <c r="I652">
        <f>IF(COUNTIFS(RawData!$E:$E,$E652,RawData!$F:$F,"CH"&amp;$D652,RawData!$AF:$AF,$F652)=0,"",SUMIFS(RawData!$Z:$Z,RawData!$E:$E,$E652,RawData!$F:$F,"CH"&amp;$D652,RawData!$AF:$AF,$F652))</f>
        <v>15</v>
      </c>
      <c r="J652">
        <f>IF(COUNTIFS(RawData!$E:$E,$E652,RawData!$F:$F,"CH"&amp;$D652,RawData!$AF:$AF,$F652)=0,"",SUMIFS(RawData!$AA:$AA,RawData!$E:$E,$E652,RawData!$F:$F,"CH"&amp;$D652,RawData!$AF:$AF,$F652))</f>
        <v>10.89</v>
      </c>
      <c r="K652">
        <f t="shared" si="43"/>
        <v>1.999999999998181E-2</v>
      </c>
    </row>
    <row r="653" spans="1:11" x14ac:dyDescent="0.3">
      <c r="A653" t="s">
        <v>64</v>
      </c>
      <c r="B653" t="str">
        <f>RawData!A653</f>
        <v>48226H40040</v>
      </c>
      <c r="C653" t="str">
        <f>IF(RawData!$B$2="","",RawData!$B$2)</f>
        <v>A2026100620533560886</v>
      </c>
      <c r="D653">
        <f t="shared" si="40"/>
        <v>3</v>
      </c>
      <c r="E653">
        <f t="shared" si="41"/>
        <v>15</v>
      </c>
      <c r="F653" s="2">
        <f t="shared" si="42"/>
        <v>80</v>
      </c>
      <c r="G653">
        <f>IF(COUNTIFS(RawData!$E:$E,$E653,RawData!$F:$F,"CH"&amp;$D653,RawData!$AF:$AF,$F653)=0,"",SUMIFS(RawData!$P:$P,RawData!$E:$E,$E653,RawData!$F:$F,"CH"&amp;$D653,RawData!$AF:$AF,$F653))</f>
        <v>1309.52</v>
      </c>
      <c r="H653">
        <f>IF(COUNTIFS(RawData!$E:$E,$E653,RawData!$F:$F,"CH"&amp;$D653,RawData!$AF:$AF,$F653)=0,"",SUMIFS(RawData!$T:$T,RawData!$E:$E,$E653,RawData!$F:$F,"CH"&amp;$D653,RawData!$AF:$AF,$F653))</f>
        <v>53.14</v>
      </c>
      <c r="I653">
        <f>IF(COUNTIFS(RawData!$E:$E,$E653,RawData!$F:$F,"CH"&amp;$D653,RawData!$AF:$AF,$F653)=0,"",SUMIFS(RawData!$Z:$Z,RawData!$E:$E,$E653,RawData!$F:$F,"CH"&amp;$D653,RawData!$AF:$AF,$F653))</f>
        <v>15</v>
      </c>
      <c r="J653">
        <f>IF(COUNTIFS(RawData!$E:$E,$E653,RawData!$F:$F,"CH"&amp;$D653,RawData!$AF:$AF,$F653)=0,"",SUMIFS(RawData!$AA:$AA,RawData!$E:$E,$E653,RawData!$F:$F,"CH"&amp;$D653,RawData!$AF:$AF,$F653))</f>
        <v>10.96</v>
      </c>
      <c r="K653">
        <f t="shared" si="43"/>
        <v>1.999999999998181E-2</v>
      </c>
    </row>
    <row r="654" spans="1:11" x14ac:dyDescent="0.3">
      <c r="A654" t="s">
        <v>64</v>
      </c>
      <c r="B654" t="str">
        <f>RawData!A654</f>
        <v>48226H40040</v>
      </c>
      <c r="C654" t="str">
        <f>IF(RawData!$B$2="","",RawData!$B$2)</f>
        <v>A2026100620533560886</v>
      </c>
      <c r="D654">
        <f t="shared" si="40"/>
        <v>3</v>
      </c>
      <c r="E654">
        <f t="shared" si="41"/>
        <v>15</v>
      </c>
      <c r="F654" s="2">
        <f t="shared" si="42"/>
        <v>90</v>
      </c>
      <c r="G654">
        <f>IF(COUNTIFS(RawData!$E:$E,$E654,RawData!$F:$F,"CH"&amp;$D654,RawData!$AF:$AF,$F654)=0,"",SUMIFS(RawData!$P:$P,RawData!$E:$E,$E654,RawData!$F:$F,"CH"&amp;$D654,RawData!$AF:$AF,$F654))</f>
        <v>1309.54</v>
      </c>
      <c r="H654">
        <f>IF(COUNTIFS(RawData!$E:$E,$E654,RawData!$F:$F,"CH"&amp;$D654,RawData!$AF:$AF,$F654)=0,"",SUMIFS(RawData!$T:$T,RawData!$E:$E,$E654,RawData!$F:$F,"CH"&amp;$D654,RawData!$AF:$AF,$F654))</f>
        <v>53.57</v>
      </c>
      <c r="I654">
        <f>IF(COUNTIFS(RawData!$E:$E,$E654,RawData!$F:$F,"CH"&amp;$D654,RawData!$AF:$AF,$F654)=0,"",SUMIFS(RawData!$Z:$Z,RawData!$E:$E,$E654,RawData!$F:$F,"CH"&amp;$D654,RawData!$AF:$AF,$F654))</f>
        <v>14.99</v>
      </c>
      <c r="J654">
        <f>IF(COUNTIFS(RawData!$E:$E,$E654,RawData!$F:$F,"CH"&amp;$D654,RawData!$AF:$AF,$F654)=0,"",SUMIFS(RawData!$AA:$AA,RawData!$E:$E,$E654,RawData!$F:$F,"CH"&amp;$D654,RawData!$AF:$AF,$F654))</f>
        <v>11.01</v>
      </c>
      <c r="K654">
        <f t="shared" si="43"/>
        <v>1.999999999998181E-2</v>
      </c>
    </row>
    <row r="655" spans="1:11" x14ac:dyDescent="0.3">
      <c r="A655" t="s">
        <v>64</v>
      </c>
      <c r="B655" t="str">
        <f>RawData!A655</f>
        <v>48226H40040</v>
      </c>
      <c r="C655" t="str">
        <f>IF(RawData!$B$2="","",RawData!$B$2)</f>
        <v>A2026100620533560886</v>
      </c>
      <c r="D655">
        <f t="shared" si="40"/>
        <v>3</v>
      </c>
      <c r="E655">
        <f t="shared" si="41"/>
        <v>15</v>
      </c>
      <c r="F655" s="2">
        <f t="shared" si="42"/>
        <v>100</v>
      </c>
      <c r="G655">
        <f>IF(COUNTIFS(RawData!$E:$E,$E655,RawData!$F:$F,"CH"&amp;$D655,RawData!$AF:$AF,$F655)=0,"",SUMIFS(RawData!$P:$P,RawData!$E:$E,$E655,RawData!$F:$F,"CH"&amp;$D655,RawData!$AF:$AF,$F655))</f>
        <v>1309.56</v>
      </c>
      <c r="H655">
        <f>IF(COUNTIFS(RawData!$E:$E,$E655,RawData!$F:$F,"CH"&amp;$D655,RawData!$AF:$AF,$F655)=0,"",SUMIFS(RawData!$T:$T,RawData!$E:$E,$E655,RawData!$F:$F,"CH"&amp;$D655,RawData!$AF:$AF,$F655))</f>
        <v>53.89</v>
      </c>
      <c r="I655">
        <f>IF(COUNTIFS(RawData!$E:$E,$E655,RawData!$F:$F,"CH"&amp;$D655,RawData!$AF:$AF,$F655)=0,"",SUMIFS(RawData!$Z:$Z,RawData!$E:$E,$E655,RawData!$F:$F,"CH"&amp;$D655,RawData!$AF:$AF,$F655))</f>
        <v>15</v>
      </c>
      <c r="J655">
        <f>IF(COUNTIFS(RawData!$E:$E,$E655,RawData!$F:$F,"CH"&amp;$D655,RawData!$AF:$AF,$F655)=0,"",SUMIFS(RawData!$AA:$AA,RawData!$E:$E,$E655,RawData!$F:$F,"CH"&amp;$D655,RawData!$AF:$AF,$F655))</f>
        <v>11.11</v>
      </c>
      <c r="K655">
        <f t="shared" si="43"/>
        <v>1.999999999998181E-2</v>
      </c>
    </row>
    <row r="656" spans="1:11" x14ac:dyDescent="0.3">
      <c r="A656" t="s">
        <v>64</v>
      </c>
      <c r="B656" t="str">
        <f>RawData!A656</f>
        <v>48226H40040</v>
      </c>
      <c r="C656" t="str">
        <f>IF(RawData!$B$2="","",RawData!$B$2)</f>
        <v>A2026100620533560886</v>
      </c>
      <c r="D656">
        <f t="shared" si="40"/>
        <v>3</v>
      </c>
      <c r="E656">
        <f t="shared" si="41"/>
        <v>15</v>
      </c>
      <c r="F656" s="2">
        <f t="shared" si="42"/>
        <v>110</v>
      </c>
      <c r="G656">
        <f>IF(COUNTIFS(RawData!$E:$E,$E656,RawData!$F:$F,"CH"&amp;$D656,RawData!$AF:$AF,$F656)=0,"",SUMIFS(RawData!$P:$P,RawData!$E:$E,$E656,RawData!$F:$F,"CH"&amp;$D656,RawData!$AF:$AF,$F656))</f>
        <v>1309.58</v>
      </c>
      <c r="H656">
        <f>IF(COUNTIFS(RawData!$E:$E,$E656,RawData!$F:$F,"CH"&amp;$D656,RawData!$AF:$AF,$F656)=0,"",SUMIFS(RawData!$T:$T,RawData!$E:$E,$E656,RawData!$F:$F,"CH"&amp;$D656,RawData!$AF:$AF,$F656))</f>
        <v>54.19</v>
      </c>
      <c r="I656">
        <f>IF(COUNTIFS(RawData!$E:$E,$E656,RawData!$F:$F,"CH"&amp;$D656,RawData!$AF:$AF,$F656)=0,"",SUMIFS(RawData!$Z:$Z,RawData!$E:$E,$E656,RawData!$F:$F,"CH"&amp;$D656,RawData!$AF:$AF,$F656))</f>
        <v>15</v>
      </c>
      <c r="J656">
        <f>IF(COUNTIFS(RawData!$E:$E,$E656,RawData!$F:$F,"CH"&amp;$D656,RawData!$AF:$AF,$F656)=0,"",SUMIFS(RawData!$AA:$AA,RawData!$E:$E,$E656,RawData!$F:$F,"CH"&amp;$D656,RawData!$AF:$AF,$F656))</f>
        <v>11.15</v>
      </c>
      <c r="K656">
        <f t="shared" si="43"/>
        <v>1.999999999998181E-2</v>
      </c>
    </row>
    <row r="657" spans="1:11" x14ac:dyDescent="0.3">
      <c r="A657" t="s">
        <v>64</v>
      </c>
      <c r="B657" t="str">
        <f>RawData!A657</f>
        <v>48226H40040</v>
      </c>
      <c r="C657" t="str">
        <f>IF(RawData!$B$2="","",RawData!$B$2)</f>
        <v>A2026100620533560886</v>
      </c>
      <c r="D657">
        <f t="shared" si="40"/>
        <v>3</v>
      </c>
      <c r="E657">
        <f t="shared" si="41"/>
        <v>15</v>
      </c>
      <c r="F657" s="2">
        <f t="shared" si="42"/>
        <v>120</v>
      </c>
      <c r="G657">
        <f>IF(COUNTIFS(RawData!$E:$E,$E657,RawData!$F:$F,"CH"&amp;$D657,RawData!$AF:$AF,$F657)=0,"",SUMIFS(RawData!$P:$P,RawData!$E:$E,$E657,RawData!$F:$F,"CH"&amp;$D657,RawData!$AF:$AF,$F657))</f>
        <v>1309.5999999999999</v>
      </c>
      <c r="H657">
        <f>IF(COUNTIFS(RawData!$E:$E,$E657,RawData!$F:$F,"CH"&amp;$D657,RawData!$AF:$AF,$F657)=0,"",SUMIFS(RawData!$T:$T,RawData!$E:$E,$E657,RawData!$F:$F,"CH"&amp;$D657,RawData!$AF:$AF,$F657))</f>
        <v>54.41</v>
      </c>
      <c r="I657">
        <f>IF(COUNTIFS(RawData!$E:$E,$E657,RawData!$F:$F,"CH"&amp;$D657,RawData!$AF:$AF,$F657)=0,"",SUMIFS(RawData!$Z:$Z,RawData!$E:$E,$E657,RawData!$F:$F,"CH"&amp;$D657,RawData!$AF:$AF,$F657))</f>
        <v>15</v>
      </c>
      <c r="J657">
        <f>IF(COUNTIFS(RawData!$E:$E,$E657,RawData!$F:$F,"CH"&amp;$D657,RawData!$AF:$AF,$F657)=0,"",SUMIFS(RawData!$AA:$AA,RawData!$E:$E,$E657,RawData!$F:$F,"CH"&amp;$D657,RawData!$AF:$AF,$F657))</f>
        <v>11.2</v>
      </c>
      <c r="K657">
        <f t="shared" si="43"/>
        <v>1.999999999998181E-2</v>
      </c>
    </row>
    <row r="658" spans="1:11" x14ac:dyDescent="0.3">
      <c r="A658" t="s">
        <v>64</v>
      </c>
      <c r="B658" t="str">
        <f>RawData!A658</f>
        <v>48226H40040</v>
      </c>
      <c r="C658" t="str">
        <f>IF(RawData!$B$2="","",RawData!$B$2)</f>
        <v>A2026100620533560886</v>
      </c>
      <c r="D658">
        <f t="shared" si="40"/>
        <v>3</v>
      </c>
      <c r="E658">
        <f t="shared" si="41"/>
        <v>15</v>
      </c>
      <c r="F658" s="2">
        <f t="shared" si="42"/>
        <v>130</v>
      </c>
      <c r="G658">
        <f>IF(COUNTIFS(RawData!$E:$E,$E658,RawData!$F:$F,"CH"&amp;$D658,RawData!$AF:$AF,$F658)=0,"",SUMIFS(RawData!$P:$P,RawData!$E:$E,$E658,RawData!$F:$F,"CH"&amp;$D658,RawData!$AF:$AF,$F658))</f>
        <v>1309.6400000000001</v>
      </c>
      <c r="H658">
        <f>IF(COUNTIFS(RawData!$E:$E,$E658,RawData!$F:$F,"CH"&amp;$D658,RawData!$AF:$AF,$F658)=0,"",SUMIFS(RawData!$T:$T,RawData!$E:$E,$E658,RawData!$F:$F,"CH"&amp;$D658,RawData!$AF:$AF,$F658))</f>
        <v>54.73</v>
      </c>
      <c r="I658">
        <f>IF(COUNTIFS(RawData!$E:$E,$E658,RawData!$F:$F,"CH"&amp;$D658,RawData!$AF:$AF,$F658)=0,"",SUMIFS(RawData!$Z:$Z,RawData!$E:$E,$E658,RawData!$F:$F,"CH"&amp;$D658,RawData!$AF:$AF,$F658))</f>
        <v>14.98</v>
      </c>
      <c r="J658">
        <f>IF(COUNTIFS(RawData!$E:$E,$E658,RawData!$F:$F,"CH"&amp;$D658,RawData!$AF:$AF,$F658)=0,"",SUMIFS(RawData!$AA:$AA,RawData!$E:$E,$E658,RawData!$F:$F,"CH"&amp;$D658,RawData!$AF:$AF,$F658))</f>
        <v>11.25</v>
      </c>
      <c r="K658">
        <f t="shared" si="43"/>
        <v>4.0000000000190994E-2</v>
      </c>
    </row>
    <row r="659" spans="1:11" x14ac:dyDescent="0.3">
      <c r="A659" t="s">
        <v>64</v>
      </c>
      <c r="B659" t="str">
        <f>RawData!A659</f>
        <v>48226H40040</v>
      </c>
      <c r="C659" t="str">
        <f>IF(RawData!$B$2="","",RawData!$B$2)</f>
        <v>A2026100620533560886</v>
      </c>
      <c r="D659">
        <f t="shared" si="40"/>
        <v>3</v>
      </c>
      <c r="E659">
        <f t="shared" si="41"/>
        <v>15</v>
      </c>
      <c r="F659" s="2">
        <f t="shared" si="42"/>
        <v>140</v>
      </c>
      <c r="G659">
        <f>IF(COUNTIFS(RawData!$E:$E,$E659,RawData!$F:$F,"CH"&amp;$D659,RawData!$AF:$AF,$F659)=0,"",SUMIFS(RawData!$P:$P,RawData!$E:$E,$E659,RawData!$F:$F,"CH"&amp;$D659,RawData!$AF:$AF,$F659))</f>
        <v>1309.6600000000001</v>
      </c>
      <c r="H659">
        <f>IF(COUNTIFS(RawData!$E:$E,$E659,RawData!$F:$F,"CH"&amp;$D659,RawData!$AF:$AF,$F659)=0,"",SUMIFS(RawData!$T:$T,RawData!$E:$E,$E659,RawData!$F:$F,"CH"&amp;$D659,RawData!$AF:$AF,$F659))</f>
        <v>54.91</v>
      </c>
      <c r="I659">
        <f>IF(COUNTIFS(RawData!$E:$E,$E659,RawData!$F:$F,"CH"&amp;$D659,RawData!$AF:$AF,$F659)=0,"",SUMIFS(RawData!$Z:$Z,RawData!$E:$E,$E659,RawData!$F:$F,"CH"&amp;$D659,RawData!$AF:$AF,$F659))</f>
        <v>15.01</v>
      </c>
      <c r="J659">
        <f>IF(COUNTIFS(RawData!$E:$E,$E659,RawData!$F:$F,"CH"&amp;$D659,RawData!$AF:$AF,$F659)=0,"",SUMIFS(RawData!$AA:$AA,RawData!$E:$E,$E659,RawData!$F:$F,"CH"&amp;$D659,RawData!$AF:$AF,$F659))</f>
        <v>11.34</v>
      </c>
      <c r="K659">
        <f t="shared" si="43"/>
        <v>1.999999999998181E-2</v>
      </c>
    </row>
    <row r="660" spans="1:11" x14ac:dyDescent="0.3">
      <c r="A660" t="s">
        <v>64</v>
      </c>
      <c r="B660" t="str">
        <f>RawData!A660</f>
        <v>48226H40040</v>
      </c>
      <c r="C660" t="str">
        <f>IF(RawData!$B$2="","",RawData!$B$2)</f>
        <v>A2026100620533560886</v>
      </c>
      <c r="D660">
        <f t="shared" si="40"/>
        <v>3</v>
      </c>
      <c r="E660">
        <f t="shared" si="41"/>
        <v>15</v>
      </c>
      <c r="F660" s="2">
        <f t="shared" si="42"/>
        <v>150</v>
      </c>
      <c r="G660">
        <f>IF(COUNTIFS(RawData!$E:$E,$E660,RawData!$F:$F,"CH"&amp;$D660,RawData!$AF:$AF,$F660)=0,"",SUMIFS(RawData!$P:$P,RawData!$E:$E,$E660,RawData!$F:$F,"CH"&amp;$D660,RawData!$AF:$AF,$F660))</f>
        <v>1309.68</v>
      </c>
      <c r="H660">
        <f>IF(COUNTIFS(RawData!$E:$E,$E660,RawData!$F:$F,"CH"&amp;$D660,RawData!$AF:$AF,$F660)=0,"",SUMIFS(RawData!$T:$T,RawData!$E:$E,$E660,RawData!$F:$F,"CH"&amp;$D660,RawData!$AF:$AF,$F660))</f>
        <v>55.04</v>
      </c>
      <c r="I660">
        <f>IF(COUNTIFS(RawData!$E:$E,$E660,RawData!$F:$F,"CH"&amp;$D660,RawData!$AF:$AF,$F660)=0,"",SUMIFS(RawData!$Z:$Z,RawData!$E:$E,$E660,RawData!$F:$F,"CH"&amp;$D660,RawData!$AF:$AF,$F660))</f>
        <v>14.99</v>
      </c>
      <c r="J660">
        <f>IF(COUNTIFS(RawData!$E:$E,$E660,RawData!$F:$F,"CH"&amp;$D660,RawData!$AF:$AF,$F660)=0,"",SUMIFS(RawData!$AA:$AA,RawData!$E:$E,$E660,RawData!$F:$F,"CH"&amp;$D660,RawData!$AF:$AF,$F660))</f>
        <v>11.39</v>
      </c>
      <c r="K660">
        <f t="shared" si="43"/>
        <v>1.999999999998181E-2</v>
      </c>
    </row>
    <row r="661" spans="1:11" x14ac:dyDescent="0.3">
      <c r="A661" t="s">
        <v>64</v>
      </c>
      <c r="B661" t="str">
        <f>RawData!A661</f>
        <v>48226H40040</v>
      </c>
      <c r="C661" t="str">
        <f>IF(RawData!$B$2="","",RawData!$B$2)</f>
        <v>A2026100620533560886</v>
      </c>
      <c r="D661">
        <f t="shared" si="40"/>
        <v>3</v>
      </c>
      <c r="E661">
        <f t="shared" si="41"/>
        <v>15</v>
      </c>
      <c r="F661" s="2">
        <f t="shared" si="42"/>
        <v>160</v>
      </c>
      <c r="G661">
        <f>IF(COUNTIFS(RawData!$E:$E,$E661,RawData!$F:$F,"CH"&amp;$D661,RawData!$AF:$AF,$F661)=0,"",SUMIFS(RawData!$P:$P,RawData!$E:$E,$E661,RawData!$F:$F,"CH"&amp;$D661,RawData!$AF:$AF,$F661))</f>
        <v>1309.7</v>
      </c>
      <c r="H661">
        <f>IF(COUNTIFS(RawData!$E:$E,$E661,RawData!$F:$F,"CH"&amp;$D661,RawData!$AF:$AF,$F661)=0,"",SUMIFS(RawData!$T:$T,RawData!$E:$E,$E661,RawData!$F:$F,"CH"&amp;$D661,RawData!$AF:$AF,$F661))</f>
        <v>55.23</v>
      </c>
      <c r="I661">
        <f>IF(COUNTIFS(RawData!$E:$E,$E661,RawData!$F:$F,"CH"&amp;$D661,RawData!$AF:$AF,$F661)=0,"",SUMIFS(RawData!$Z:$Z,RawData!$E:$E,$E661,RawData!$F:$F,"CH"&amp;$D661,RawData!$AF:$AF,$F661))</f>
        <v>14.99</v>
      </c>
      <c r="J661">
        <f>IF(COUNTIFS(RawData!$E:$E,$E661,RawData!$F:$F,"CH"&amp;$D661,RawData!$AF:$AF,$F661)=0,"",SUMIFS(RawData!$AA:$AA,RawData!$E:$E,$E661,RawData!$F:$F,"CH"&amp;$D661,RawData!$AF:$AF,$F661))</f>
        <v>11.41</v>
      </c>
      <c r="K661">
        <f t="shared" si="43"/>
        <v>1.999999999998181E-2</v>
      </c>
    </row>
    <row r="662" spans="1:11" x14ac:dyDescent="0.3">
      <c r="A662" t="s">
        <v>64</v>
      </c>
      <c r="B662" t="str">
        <f>RawData!A662</f>
        <v>48226H40040</v>
      </c>
      <c r="C662" t="str">
        <f>IF(RawData!$B$2="","",RawData!$B$2)</f>
        <v>A2026100620533560886</v>
      </c>
      <c r="D662">
        <f t="shared" si="40"/>
        <v>3</v>
      </c>
      <c r="E662">
        <f t="shared" si="41"/>
        <v>15</v>
      </c>
      <c r="F662" s="2">
        <f t="shared" si="42"/>
        <v>170</v>
      </c>
      <c r="G662">
        <f>IF(COUNTIFS(RawData!$E:$E,$E662,RawData!$F:$F,"CH"&amp;$D662,RawData!$AF:$AF,$F662)=0,"",SUMIFS(RawData!$P:$P,RawData!$E:$E,$E662,RawData!$F:$F,"CH"&amp;$D662,RawData!$AF:$AF,$F662))</f>
        <v>1309.74</v>
      </c>
      <c r="H662">
        <f>IF(COUNTIFS(RawData!$E:$E,$E662,RawData!$F:$F,"CH"&amp;$D662,RawData!$AF:$AF,$F662)=0,"",SUMIFS(RawData!$T:$T,RawData!$E:$E,$E662,RawData!$F:$F,"CH"&amp;$D662,RawData!$AF:$AF,$F662))</f>
        <v>55.38</v>
      </c>
      <c r="I662">
        <f>IF(COUNTIFS(RawData!$E:$E,$E662,RawData!$F:$F,"CH"&amp;$D662,RawData!$AF:$AF,$F662)=0,"",SUMIFS(RawData!$Z:$Z,RawData!$E:$E,$E662,RawData!$F:$F,"CH"&amp;$D662,RawData!$AF:$AF,$F662))</f>
        <v>15</v>
      </c>
      <c r="J662">
        <f>IF(COUNTIFS(RawData!$E:$E,$E662,RawData!$F:$F,"CH"&amp;$D662,RawData!$AF:$AF,$F662)=0,"",SUMIFS(RawData!$AA:$AA,RawData!$E:$E,$E662,RawData!$F:$F,"CH"&amp;$D662,RawData!$AF:$AF,$F662))</f>
        <v>11.49</v>
      </c>
      <c r="K662">
        <f t="shared" si="43"/>
        <v>3.999999999996362E-2</v>
      </c>
    </row>
    <row r="663" spans="1:11" x14ac:dyDescent="0.3">
      <c r="A663" t="s">
        <v>64</v>
      </c>
      <c r="B663" t="str">
        <f>RawData!A663</f>
        <v>48226H40040</v>
      </c>
      <c r="C663" t="str">
        <f>IF(RawData!$B$2="","",RawData!$B$2)</f>
        <v>A2026100620533560886</v>
      </c>
      <c r="D663">
        <f t="shared" si="40"/>
        <v>3</v>
      </c>
      <c r="E663">
        <f t="shared" si="41"/>
        <v>15</v>
      </c>
      <c r="F663" s="2">
        <f t="shared" si="42"/>
        <v>180</v>
      </c>
      <c r="G663">
        <f>IF(COUNTIFS(RawData!$E:$E,$E663,RawData!$F:$F,"CH"&amp;$D663,RawData!$AF:$AF,$F663)=0,"",SUMIFS(RawData!$P:$P,RawData!$E:$E,$E663,RawData!$F:$F,"CH"&amp;$D663,RawData!$AF:$AF,$F663))</f>
        <v>1309.76</v>
      </c>
      <c r="H663">
        <f>IF(COUNTIFS(RawData!$E:$E,$E663,RawData!$F:$F,"CH"&amp;$D663,RawData!$AF:$AF,$F663)=0,"",SUMIFS(RawData!$T:$T,RawData!$E:$E,$E663,RawData!$F:$F,"CH"&amp;$D663,RawData!$AF:$AF,$F663))</f>
        <v>55.5</v>
      </c>
      <c r="I663">
        <f>IF(COUNTIFS(RawData!$E:$E,$E663,RawData!$F:$F,"CH"&amp;$D663,RawData!$AF:$AF,$F663)=0,"",SUMIFS(RawData!$Z:$Z,RawData!$E:$E,$E663,RawData!$F:$F,"CH"&amp;$D663,RawData!$AF:$AF,$F663))</f>
        <v>15.01</v>
      </c>
      <c r="J663">
        <f>IF(COUNTIFS(RawData!$E:$E,$E663,RawData!$F:$F,"CH"&amp;$D663,RawData!$AF:$AF,$F663)=0,"",SUMIFS(RawData!$AA:$AA,RawData!$E:$E,$E663,RawData!$F:$F,"CH"&amp;$D663,RawData!$AF:$AF,$F663))</f>
        <v>11.59</v>
      </c>
      <c r="K663">
        <f t="shared" si="43"/>
        <v>1.999999999998181E-2</v>
      </c>
    </row>
    <row r="664" spans="1:11" x14ac:dyDescent="0.3">
      <c r="A664" t="s">
        <v>64</v>
      </c>
      <c r="B664" t="str">
        <f>RawData!A664</f>
        <v>48226H40040</v>
      </c>
      <c r="C664" t="str">
        <f>IF(RawData!$B$2="","",RawData!$B$2)</f>
        <v>A2026100620533560886</v>
      </c>
      <c r="D664">
        <f t="shared" si="40"/>
        <v>3</v>
      </c>
      <c r="E664">
        <f t="shared" si="41"/>
        <v>15</v>
      </c>
      <c r="F664" s="2">
        <f t="shared" si="42"/>
        <v>190</v>
      </c>
      <c r="G664">
        <f>IF(COUNTIFS(RawData!$E:$E,$E664,RawData!$F:$F,"CH"&amp;$D664,RawData!$AF:$AF,$F664)=0,"",SUMIFS(RawData!$P:$P,RawData!$E:$E,$E664,RawData!$F:$F,"CH"&amp;$D664,RawData!$AF:$AF,$F664))</f>
        <v>1309.8</v>
      </c>
      <c r="H664">
        <f>IF(COUNTIFS(RawData!$E:$E,$E664,RawData!$F:$F,"CH"&amp;$D664,RawData!$AF:$AF,$F664)=0,"",SUMIFS(RawData!$T:$T,RawData!$E:$E,$E664,RawData!$F:$F,"CH"&amp;$D664,RawData!$AF:$AF,$F664))</f>
        <v>55.74</v>
      </c>
      <c r="I664">
        <f>IF(COUNTIFS(RawData!$E:$E,$E664,RawData!$F:$F,"CH"&amp;$D664,RawData!$AF:$AF,$F664)=0,"",SUMIFS(RawData!$Z:$Z,RawData!$E:$E,$E664,RawData!$F:$F,"CH"&amp;$D664,RawData!$AF:$AF,$F664))</f>
        <v>15.01</v>
      </c>
      <c r="J664">
        <f>IF(COUNTIFS(RawData!$E:$E,$E664,RawData!$F:$F,"CH"&amp;$D664,RawData!$AF:$AF,$F664)=0,"",SUMIFS(RawData!$AA:$AA,RawData!$E:$E,$E664,RawData!$F:$F,"CH"&amp;$D664,RawData!$AF:$AF,$F664))</f>
        <v>11.63</v>
      </c>
      <c r="K664">
        <f t="shared" si="43"/>
        <v>3.999999999996362E-2</v>
      </c>
    </row>
    <row r="665" spans="1:11" x14ac:dyDescent="0.3">
      <c r="A665" t="s">
        <v>64</v>
      </c>
      <c r="B665" t="str">
        <f>RawData!A665</f>
        <v>48226H40040</v>
      </c>
      <c r="C665" t="str">
        <f>IF(RawData!$B$2="","",RawData!$B$2)</f>
        <v>A2026100620533560886</v>
      </c>
      <c r="D665">
        <f t="shared" si="40"/>
        <v>3</v>
      </c>
      <c r="E665">
        <f t="shared" si="41"/>
        <v>15</v>
      </c>
      <c r="F665" s="2">
        <f t="shared" si="42"/>
        <v>200</v>
      </c>
      <c r="G665">
        <f>IF(COUNTIFS(RawData!$E:$E,$E665,RawData!$F:$F,"CH"&amp;$D665,RawData!$AF:$AF,$F665)=0,"",SUMIFS(RawData!$P:$P,RawData!$E:$E,$E665,RawData!$F:$F,"CH"&amp;$D665,RawData!$AF:$AF,$F665))</f>
        <v>1309.82</v>
      </c>
      <c r="H665">
        <f>IF(COUNTIFS(RawData!$E:$E,$E665,RawData!$F:$F,"CH"&amp;$D665,RawData!$AF:$AF,$F665)=0,"",SUMIFS(RawData!$T:$T,RawData!$E:$E,$E665,RawData!$F:$F,"CH"&amp;$D665,RawData!$AF:$AF,$F665))</f>
        <v>55.8</v>
      </c>
      <c r="I665">
        <f>IF(COUNTIFS(RawData!$E:$E,$E665,RawData!$F:$F,"CH"&amp;$D665,RawData!$AF:$AF,$F665)=0,"",SUMIFS(RawData!$Z:$Z,RawData!$E:$E,$E665,RawData!$F:$F,"CH"&amp;$D665,RawData!$AF:$AF,$F665))</f>
        <v>15.01</v>
      </c>
      <c r="J665">
        <f>IF(COUNTIFS(RawData!$E:$E,$E665,RawData!$F:$F,"CH"&amp;$D665,RawData!$AF:$AF,$F665)=0,"",SUMIFS(RawData!$AA:$AA,RawData!$E:$E,$E665,RawData!$F:$F,"CH"&amp;$D665,RawData!$AF:$AF,$F665))</f>
        <v>11.68</v>
      </c>
      <c r="K665">
        <f t="shared" si="43"/>
        <v>1.999999999998181E-2</v>
      </c>
    </row>
    <row r="666" spans="1:11" x14ac:dyDescent="0.3">
      <c r="A666" t="s">
        <v>64</v>
      </c>
      <c r="B666" t="str">
        <f>RawData!A666</f>
        <v>48226H40040</v>
      </c>
      <c r="C666" t="str">
        <f>IF(RawData!$B$2="","",RawData!$B$2)</f>
        <v>A2026100620533560886</v>
      </c>
      <c r="D666">
        <f t="shared" si="40"/>
        <v>3</v>
      </c>
      <c r="E666">
        <f t="shared" si="41"/>
        <v>15</v>
      </c>
      <c r="F666" s="2">
        <f t="shared" si="42"/>
        <v>210</v>
      </c>
      <c r="G666">
        <f>IF(COUNTIFS(RawData!$E:$E,$E666,RawData!$F:$F,"CH"&amp;$D666,RawData!$AF:$AF,$F666)=0,"",SUMIFS(RawData!$P:$P,RawData!$E:$E,$E666,RawData!$F:$F,"CH"&amp;$D666,RawData!$AF:$AF,$F666))</f>
        <v>1309.8399999999999</v>
      </c>
      <c r="H666">
        <f>IF(COUNTIFS(RawData!$E:$E,$E666,RawData!$F:$F,"CH"&amp;$D666,RawData!$AF:$AF,$F666)=0,"",SUMIFS(RawData!$T:$T,RawData!$E:$E,$E666,RawData!$F:$F,"CH"&amp;$D666,RawData!$AF:$AF,$F666))</f>
        <v>55.7</v>
      </c>
      <c r="I666">
        <f>IF(COUNTIFS(RawData!$E:$E,$E666,RawData!$F:$F,"CH"&amp;$D666,RawData!$AF:$AF,$F666)=0,"",SUMIFS(RawData!$Z:$Z,RawData!$E:$E,$E666,RawData!$F:$F,"CH"&amp;$D666,RawData!$AF:$AF,$F666))</f>
        <v>15.02</v>
      </c>
      <c r="J666">
        <f>IF(COUNTIFS(RawData!$E:$E,$E666,RawData!$F:$F,"CH"&amp;$D666,RawData!$AF:$AF,$F666)=0,"",SUMIFS(RawData!$AA:$AA,RawData!$E:$E,$E666,RawData!$F:$F,"CH"&amp;$D666,RawData!$AF:$AF,$F666))</f>
        <v>11.8</v>
      </c>
      <c r="K666">
        <f t="shared" si="43"/>
        <v>1.999999999998181E-2</v>
      </c>
    </row>
    <row r="667" spans="1:11" x14ac:dyDescent="0.3">
      <c r="A667" t="s">
        <v>64</v>
      </c>
      <c r="B667" t="str">
        <f>RawData!A667</f>
        <v>48226H40040</v>
      </c>
      <c r="C667" t="str">
        <f>IF(RawData!$B$2="","",RawData!$B$2)</f>
        <v>A2026100620533560886</v>
      </c>
      <c r="D667">
        <f t="shared" si="40"/>
        <v>3</v>
      </c>
      <c r="E667">
        <f t="shared" si="41"/>
        <v>15</v>
      </c>
      <c r="F667" s="2">
        <f t="shared" si="42"/>
        <v>220</v>
      </c>
      <c r="G667">
        <f>IF(COUNTIFS(RawData!$E:$E,$E667,RawData!$F:$F,"CH"&amp;$D667,RawData!$AF:$AF,$F667)=0,"",SUMIFS(RawData!$P:$P,RawData!$E:$E,$E667,RawData!$F:$F,"CH"&amp;$D667,RawData!$AF:$AF,$F667))</f>
        <v>1309.8599999999999</v>
      </c>
      <c r="H667">
        <f>IF(COUNTIFS(RawData!$E:$E,$E667,RawData!$F:$F,"CH"&amp;$D667,RawData!$AF:$AF,$F667)=0,"",SUMIFS(RawData!$T:$T,RawData!$E:$E,$E667,RawData!$F:$F,"CH"&amp;$D667,RawData!$AF:$AF,$F667))</f>
        <v>55.9</v>
      </c>
      <c r="I667">
        <f>IF(COUNTIFS(RawData!$E:$E,$E667,RawData!$F:$F,"CH"&amp;$D667,RawData!$AF:$AF,$F667)=0,"",SUMIFS(RawData!$Z:$Z,RawData!$E:$E,$E667,RawData!$F:$F,"CH"&amp;$D667,RawData!$AF:$AF,$F667))</f>
        <v>15</v>
      </c>
      <c r="J667">
        <f>IF(COUNTIFS(RawData!$E:$E,$E667,RawData!$F:$F,"CH"&amp;$D667,RawData!$AF:$AF,$F667)=0,"",SUMIFS(RawData!$AA:$AA,RawData!$E:$E,$E667,RawData!$F:$F,"CH"&amp;$D667,RawData!$AF:$AF,$F667))</f>
        <v>11.82</v>
      </c>
      <c r="K667">
        <f t="shared" si="43"/>
        <v>1.999999999998181E-2</v>
      </c>
    </row>
    <row r="668" spans="1:11" x14ac:dyDescent="0.3">
      <c r="A668" t="s">
        <v>64</v>
      </c>
      <c r="B668" t="str">
        <f>RawData!A668</f>
        <v>48226H40040</v>
      </c>
      <c r="C668" t="str">
        <f>IF(RawData!$B$2="","",RawData!$B$2)</f>
        <v>A2026100620533560886</v>
      </c>
      <c r="D668">
        <f t="shared" si="40"/>
        <v>3</v>
      </c>
      <c r="E668">
        <f t="shared" si="41"/>
        <v>15</v>
      </c>
      <c r="F668" s="2">
        <f t="shared" si="42"/>
        <v>230</v>
      </c>
      <c r="G668">
        <f>IF(COUNTIFS(RawData!$E:$E,$E668,RawData!$F:$F,"CH"&amp;$D668,RawData!$AF:$AF,$F668)=0,"",SUMIFS(RawData!$P:$P,RawData!$E:$E,$E668,RawData!$F:$F,"CH"&amp;$D668,RawData!$AF:$AF,$F668))</f>
        <v>1309.9000000000001</v>
      </c>
      <c r="H668">
        <f>IF(COUNTIFS(RawData!$E:$E,$E668,RawData!$F:$F,"CH"&amp;$D668,RawData!$AF:$AF,$F668)=0,"",SUMIFS(RawData!$T:$T,RawData!$E:$E,$E668,RawData!$F:$F,"CH"&amp;$D668,RawData!$AF:$AF,$F668))</f>
        <v>56.09</v>
      </c>
      <c r="I668">
        <f>IF(COUNTIFS(RawData!$E:$E,$E668,RawData!$F:$F,"CH"&amp;$D668,RawData!$AF:$AF,$F668)=0,"",SUMIFS(RawData!$Z:$Z,RawData!$E:$E,$E668,RawData!$F:$F,"CH"&amp;$D668,RawData!$AF:$AF,$F668))</f>
        <v>14.99</v>
      </c>
      <c r="J668">
        <f>IF(COUNTIFS(RawData!$E:$E,$E668,RawData!$F:$F,"CH"&amp;$D668,RawData!$AF:$AF,$F668)=0,"",SUMIFS(RawData!$AA:$AA,RawData!$E:$E,$E668,RawData!$F:$F,"CH"&amp;$D668,RawData!$AF:$AF,$F668))</f>
        <v>11.87</v>
      </c>
      <c r="K668">
        <f t="shared" si="43"/>
        <v>4.0000000000190994E-2</v>
      </c>
    </row>
    <row r="669" spans="1:11" x14ac:dyDescent="0.3">
      <c r="A669" t="s">
        <v>64</v>
      </c>
      <c r="B669" t="str">
        <f>RawData!A669</f>
        <v>48226H40040</v>
      </c>
      <c r="C669" t="str">
        <f>IF(RawData!$B$2="","",RawData!$B$2)</f>
        <v>A2026100620533560886</v>
      </c>
      <c r="D669">
        <f t="shared" si="40"/>
        <v>3</v>
      </c>
      <c r="E669">
        <f t="shared" si="41"/>
        <v>15</v>
      </c>
      <c r="F669" s="2">
        <f t="shared" si="42"/>
        <v>240</v>
      </c>
      <c r="G669">
        <f>IF(COUNTIFS(RawData!$E:$E,$E669,RawData!$F:$F,"CH"&amp;$D669,RawData!$AF:$AF,$F669)=0,"",SUMIFS(RawData!$P:$P,RawData!$E:$E,$E669,RawData!$F:$F,"CH"&amp;$D669,RawData!$AF:$AF,$F669))</f>
        <v>1309.92</v>
      </c>
      <c r="H669">
        <f>IF(COUNTIFS(RawData!$E:$E,$E669,RawData!$F:$F,"CH"&amp;$D669,RawData!$AF:$AF,$F669)=0,"",SUMIFS(RawData!$T:$T,RawData!$E:$E,$E669,RawData!$F:$F,"CH"&amp;$D669,RawData!$AF:$AF,$F669))</f>
        <v>56.15</v>
      </c>
      <c r="I669">
        <f>IF(COUNTIFS(RawData!$E:$E,$E669,RawData!$F:$F,"CH"&amp;$D669,RawData!$AF:$AF,$F669)=0,"",SUMIFS(RawData!$Z:$Z,RawData!$E:$E,$E669,RawData!$F:$F,"CH"&amp;$D669,RawData!$AF:$AF,$F669))</f>
        <v>15</v>
      </c>
      <c r="J669">
        <f>IF(COUNTIFS(RawData!$E:$E,$E669,RawData!$F:$F,"CH"&amp;$D669,RawData!$AF:$AF,$F669)=0,"",SUMIFS(RawData!$AA:$AA,RawData!$E:$E,$E669,RawData!$F:$F,"CH"&amp;$D669,RawData!$AF:$AF,$F669))</f>
        <v>11.95</v>
      </c>
      <c r="K669">
        <f t="shared" si="43"/>
        <v>1.999999999998181E-2</v>
      </c>
    </row>
    <row r="670" spans="1:11" x14ac:dyDescent="0.3">
      <c r="A670" t="s">
        <v>64</v>
      </c>
      <c r="B670" t="str">
        <f>RawData!A670</f>
        <v>48226H40040</v>
      </c>
      <c r="C670" t="str">
        <f>IF(RawData!$B$2="","",RawData!$B$2)</f>
        <v>A2026100620533560886</v>
      </c>
      <c r="D670">
        <f t="shared" si="40"/>
        <v>3</v>
      </c>
      <c r="E670">
        <f t="shared" si="41"/>
        <v>15</v>
      </c>
      <c r="F670" s="2">
        <f t="shared" si="42"/>
        <v>250</v>
      </c>
      <c r="G670">
        <f>IF(COUNTIFS(RawData!$E:$E,$E670,RawData!$F:$F,"CH"&amp;$D670,RawData!$AF:$AF,$F670)=0,"",SUMIFS(RawData!$P:$P,RawData!$E:$E,$E670,RawData!$F:$F,"CH"&amp;$D670,RawData!$AF:$AF,$F670))</f>
        <v>1309.96</v>
      </c>
      <c r="H670">
        <f>IF(COUNTIFS(RawData!$E:$E,$E670,RawData!$F:$F,"CH"&amp;$D670,RawData!$AF:$AF,$F670)=0,"",SUMIFS(RawData!$T:$T,RawData!$E:$E,$E670,RawData!$F:$F,"CH"&amp;$D670,RawData!$AF:$AF,$F670))</f>
        <v>56.18</v>
      </c>
      <c r="I670">
        <f>IF(COUNTIFS(RawData!$E:$E,$E670,RawData!$F:$F,"CH"&amp;$D670,RawData!$AF:$AF,$F670)=0,"",SUMIFS(RawData!$Z:$Z,RawData!$E:$E,$E670,RawData!$F:$F,"CH"&amp;$D670,RawData!$AF:$AF,$F670))</f>
        <v>15.01</v>
      </c>
      <c r="J670">
        <f>IF(COUNTIFS(RawData!$E:$E,$E670,RawData!$F:$F,"CH"&amp;$D670,RawData!$AF:$AF,$F670)=0,"",SUMIFS(RawData!$AA:$AA,RawData!$E:$E,$E670,RawData!$F:$F,"CH"&amp;$D670,RawData!$AF:$AF,$F670))</f>
        <v>12</v>
      </c>
      <c r="K670">
        <f t="shared" si="43"/>
        <v>3.999999999996362E-2</v>
      </c>
    </row>
    <row r="671" spans="1:11" x14ac:dyDescent="0.3">
      <c r="A671" t="s">
        <v>64</v>
      </c>
      <c r="B671" t="str">
        <f>RawData!A671</f>
        <v>48226H40040</v>
      </c>
      <c r="C671" t="str">
        <f>IF(RawData!$B$2="","",RawData!$B$2)</f>
        <v>A2026100620533560886</v>
      </c>
      <c r="D671">
        <f t="shared" si="40"/>
        <v>3</v>
      </c>
      <c r="E671">
        <f t="shared" si="41"/>
        <v>15</v>
      </c>
      <c r="F671" s="2">
        <f t="shared" si="42"/>
        <v>260</v>
      </c>
      <c r="G671">
        <f>IF(COUNTIFS(RawData!$E:$E,$E671,RawData!$F:$F,"CH"&amp;$D671,RawData!$AF:$AF,$F671)=0,"",SUMIFS(RawData!$P:$P,RawData!$E:$E,$E671,RawData!$F:$F,"CH"&amp;$D671,RawData!$AF:$AF,$F671))</f>
        <v>1309.98</v>
      </c>
      <c r="H671">
        <f>IF(COUNTIFS(RawData!$E:$E,$E671,RawData!$F:$F,"CH"&amp;$D671,RawData!$AF:$AF,$F671)=0,"",SUMIFS(RawData!$T:$T,RawData!$E:$E,$E671,RawData!$F:$F,"CH"&amp;$D671,RawData!$AF:$AF,$F671))</f>
        <v>56.12</v>
      </c>
      <c r="I671">
        <f>IF(COUNTIFS(RawData!$E:$E,$E671,RawData!$F:$F,"CH"&amp;$D671,RawData!$AF:$AF,$F671)=0,"",SUMIFS(RawData!$Z:$Z,RawData!$E:$E,$E671,RawData!$F:$F,"CH"&amp;$D671,RawData!$AF:$AF,$F671))</f>
        <v>14.99</v>
      </c>
      <c r="J671">
        <f>IF(COUNTIFS(RawData!$E:$E,$E671,RawData!$F:$F,"CH"&amp;$D671,RawData!$AF:$AF,$F671)=0,"",SUMIFS(RawData!$AA:$AA,RawData!$E:$E,$E671,RawData!$F:$F,"CH"&amp;$D671,RawData!$AF:$AF,$F671))</f>
        <v>12.04</v>
      </c>
      <c r="K671">
        <f t="shared" si="43"/>
        <v>1.999999999998181E-2</v>
      </c>
    </row>
    <row r="672" spans="1:11" x14ac:dyDescent="0.3">
      <c r="A672" t="s">
        <v>64</v>
      </c>
      <c r="B672" t="str">
        <f>RawData!A672</f>
        <v>48226H40040</v>
      </c>
      <c r="C672" t="str">
        <f>IF(RawData!$B$2="","",RawData!$B$2)</f>
        <v>A2026100620533560886</v>
      </c>
      <c r="D672">
        <f t="shared" si="40"/>
        <v>3</v>
      </c>
      <c r="E672">
        <f t="shared" si="41"/>
        <v>15</v>
      </c>
      <c r="F672" s="2">
        <f t="shared" si="42"/>
        <v>270</v>
      </c>
      <c r="G672">
        <f>IF(COUNTIFS(RawData!$E:$E,$E672,RawData!$F:$F,"CH"&amp;$D672,RawData!$AF:$AF,$F672)=0,"",SUMIFS(RawData!$P:$P,RawData!$E:$E,$E672,RawData!$F:$F,"CH"&amp;$D672,RawData!$AF:$AF,$F672))</f>
        <v>1310.02</v>
      </c>
      <c r="H672">
        <f>IF(COUNTIFS(RawData!$E:$E,$E672,RawData!$F:$F,"CH"&amp;$D672,RawData!$AF:$AF,$F672)=0,"",SUMIFS(RawData!$T:$T,RawData!$E:$E,$E672,RawData!$F:$F,"CH"&amp;$D672,RawData!$AF:$AF,$F672))</f>
        <v>56.28</v>
      </c>
      <c r="I672">
        <f>IF(COUNTIFS(RawData!$E:$E,$E672,RawData!$F:$F,"CH"&amp;$D672,RawData!$AF:$AF,$F672)=0,"",SUMIFS(RawData!$Z:$Z,RawData!$E:$E,$E672,RawData!$F:$F,"CH"&amp;$D672,RawData!$AF:$AF,$F672))</f>
        <v>14.99</v>
      </c>
      <c r="J672">
        <f>IF(COUNTIFS(RawData!$E:$E,$E672,RawData!$F:$F,"CH"&amp;$D672,RawData!$AF:$AF,$F672)=0,"",SUMIFS(RawData!$AA:$AA,RawData!$E:$E,$E672,RawData!$F:$F,"CH"&amp;$D672,RawData!$AF:$AF,$F672))</f>
        <v>12.09</v>
      </c>
      <c r="K672">
        <f t="shared" si="43"/>
        <v>3.999999999996362E-2</v>
      </c>
    </row>
    <row r="673" spans="1:11" x14ac:dyDescent="0.3">
      <c r="A673" t="s">
        <v>64</v>
      </c>
      <c r="B673" t="str">
        <f>RawData!A673</f>
        <v>48226H40040</v>
      </c>
      <c r="C673" t="str">
        <f>IF(RawData!$B$2="","",RawData!$B$2)</f>
        <v>A2026100620533560886</v>
      </c>
      <c r="D673">
        <f t="shared" si="40"/>
        <v>3</v>
      </c>
      <c r="E673">
        <f t="shared" si="41"/>
        <v>15</v>
      </c>
      <c r="F673" s="2">
        <f t="shared" si="42"/>
        <v>280</v>
      </c>
      <c r="G673">
        <f>IF(COUNTIFS(RawData!$E:$E,$E673,RawData!$F:$F,"CH"&amp;$D673,RawData!$AF:$AF,$F673)=0,"",SUMIFS(RawData!$P:$P,RawData!$E:$E,$E673,RawData!$F:$F,"CH"&amp;$D673,RawData!$AF:$AF,$F673))</f>
        <v>1310.06</v>
      </c>
      <c r="H673">
        <f>IF(COUNTIFS(RawData!$E:$E,$E673,RawData!$F:$F,"CH"&amp;$D673,RawData!$AF:$AF,$F673)=0,"",SUMIFS(RawData!$T:$T,RawData!$E:$E,$E673,RawData!$F:$F,"CH"&amp;$D673,RawData!$AF:$AF,$F673))</f>
        <v>56.38</v>
      </c>
      <c r="I673">
        <f>IF(COUNTIFS(RawData!$E:$E,$E673,RawData!$F:$F,"CH"&amp;$D673,RawData!$AF:$AF,$F673)=0,"",SUMIFS(RawData!$Z:$Z,RawData!$E:$E,$E673,RawData!$F:$F,"CH"&amp;$D673,RawData!$AF:$AF,$F673))</f>
        <v>14.98</v>
      </c>
      <c r="J673">
        <f>IF(COUNTIFS(RawData!$E:$E,$E673,RawData!$F:$F,"CH"&amp;$D673,RawData!$AF:$AF,$F673)=0,"",SUMIFS(RawData!$AA:$AA,RawData!$E:$E,$E673,RawData!$F:$F,"CH"&amp;$D673,RawData!$AF:$AF,$F673))</f>
        <v>12.11</v>
      </c>
      <c r="K673">
        <f t="shared" si="43"/>
        <v>3.999999999996362E-2</v>
      </c>
    </row>
    <row r="674" spans="1:11" x14ac:dyDescent="0.3">
      <c r="A674" t="s">
        <v>64</v>
      </c>
      <c r="B674" t="str">
        <f>RawData!A674</f>
        <v>48226H40040</v>
      </c>
      <c r="C674" t="str">
        <f>IF(RawData!$B$2="","",RawData!$B$2)</f>
        <v>A2026100620533560886</v>
      </c>
      <c r="D674">
        <f t="shared" si="40"/>
        <v>3</v>
      </c>
      <c r="E674">
        <f t="shared" si="41"/>
        <v>15</v>
      </c>
      <c r="F674" s="2">
        <f t="shared" si="42"/>
        <v>290</v>
      </c>
      <c r="G674">
        <f>IF(COUNTIFS(RawData!$E:$E,$E674,RawData!$F:$F,"CH"&amp;$D674,RawData!$AF:$AF,$F674)=0,"",SUMIFS(RawData!$P:$P,RawData!$E:$E,$E674,RawData!$F:$F,"CH"&amp;$D674,RawData!$AF:$AF,$F674))</f>
        <v>1310.08</v>
      </c>
      <c r="H674">
        <f>IF(COUNTIFS(RawData!$E:$E,$E674,RawData!$F:$F,"CH"&amp;$D674,RawData!$AF:$AF,$F674)=0,"",SUMIFS(RawData!$T:$T,RawData!$E:$E,$E674,RawData!$F:$F,"CH"&amp;$D674,RawData!$AF:$AF,$F674))</f>
        <v>56.34</v>
      </c>
      <c r="I674">
        <f>IF(COUNTIFS(RawData!$E:$E,$E674,RawData!$F:$F,"CH"&amp;$D674,RawData!$AF:$AF,$F674)=0,"",SUMIFS(RawData!$Z:$Z,RawData!$E:$E,$E674,RawData!$F:$F,"CH"&amp;$D674,RawData!$AF:$AF,$F674))</f>
        <v>15</v>
      </c>
      <c r="J674">
        <f>IF(COUNTIFS(RawData!$E:$E,$E674,RawData!$F:$F,"CH"&amp;$D674,RawData!$AF:$AF,$F674)=0,"",SUMIFS(RawData!$AA:$AA,RawData!$E:$E,$E674,RawData!$F:$F,"CH"&amp;$D674,RawData!$AF:$AF,$F674))</f>
        <v>12.21</v>
      </c>
      <c r="K674">
        <f t="shared" si="43"/>
        <v>1.999999999998181E-2</v>
      </c>
    </row>
    <row r="675" spans="1:11" x14ac:dyDescent="0.3">
      <c r="A675" t="s">
        <v>64</v>
      </c>
      <c r="B675" t="str">
        <f>RawData!A675</f>
        <v>48226H40040</v>
      </c>
      <c r="C675" t="str">
        <f>IF(RawData!$B$2="","",RawData!$B$2)</f>
        <v>A2026100620533560886</v>
      </c>
      <c r="D675">
        <f t="shared" si="40"/>
        <v>3</v>
      </c>
      <c r="E675">
        <f t="shared" si="41"/>
        <v>15</v>
      </c>
      <c r="F675" s="2">
        <f t="shared" si="42"/>
        <v>300</v>
      </c>
      <c r="G675">
        <f>IF(COUNTIFS(RawData!$E:$E,$E675,RawData!$F:$F,"CH"&amp;$D675,RawData!$AF:$AF,$F675)=0,"",SUMIFS(RawData!$P:$P,RawData!$E:$E,$E675,RawData!$F:$F,"CH"&amp;$D675,RawData!$AF:$AF,$F675))</f>
        <v>1310.1199999999999</v>
      </c>
      <c r="H675">
        <f>IF(COUNTIFS(RawData!$E:$E,$E675,RawData!$F:$F,"CH"&amp;$D675,RawData!$AF:$AF,$F675)=0,"",SUMIFS(RawData!$T:$T,RawData!$E:$E,$E675,RawData!$F:$F,"CH"&amp;$D675,RawData!$AF:$AF,$F675))</f>
        <v>56.57</v>
      </c>
      <c r="I675">
        <f>IF(COUNTIFS(RawData!$E:$E,$E675,RawData!$F:$F,"CH"&amp;$D675,RawData!$AF:$AF,$F675)=0,"",SUMIFS(RawData!$Z:$Z,RawData!$E:$E,$E675,RawData!$F:$F,"CH"&amp;$D675,RawData!$AF:$AF,$F675))</f>
        <v>14.99</v>
      </c>
      <c r="J675">
        <f>IF(COUNTIFS(RawData!$E:$E,$E675,RawData!$F:$F,"CH"&amp;$D675,RawData!$AF:$AF,$F675)=0,"",SUMIFS(RawData!$AA:$AA,RawData!$E:$E,$E675,RawData!$F:$F,"CH"&amp;$D675,RawData!$AF:$AF,$F675))</f>
        <v>12.26</v>
      </c>
      <c r="K675">
        <f t="shared" si="43"/>
        <v>3.999999999996362E-2</v>
      </c>
    </row>
    <row r="676" spans="1:11" x14ac:dyDescent="0.3">
      <c r="A676" t="s">
        <v>64</v>
      </c>
      <c r="B676" t="str">
        <f>RawData!A676</f>
        <v>48226H40040</v>
      </c>
      <c r="C676" t="str">
        <f>IF(RawData!$B$2="","",RawData!$B$2)</f>
        <v>A2026100620533560886</v>
      </c>
      <c r="D676">
        <f t="shared" si="40"/>
        <v>3</v>
      </c>
      <c r="E676">
        <f t="shared" si="41"/>
        <v>15</v>
      </c>
      <c r="F676" s="2">
        <f t="shared" si="42"/>
        <v>310</v>
      </c>
      <c r="G676">
        <f>IF(COUNTIFS(RawData!$E:$E,$E676,RawData!$F:$F,"CH"&amp;$D676,RawData!$AF:$AF,$F676)=0,"",SUMIFS(RawData!$P:$P,RawData!$E:$E,$E676,RawData!$F:$F,"CH"&amp;$D676,RawData!$AF:$AF,$F676))</f>
        <v>1310.1400000000001</v>
      </c>
      <c r="H676">
        <f>IF(COUNTIFS(RawData!$E:$E,$E676,RawData!$F:$F,"CH"&amp;$D676,RawData!$AF:$AF,$F676)=0,"",SUMIFS(RawData!$T:$T,RawData!$E:$E,$E676,RawData!$F:$F,"CH"&amp;$D676,RawData!$AF:$AF,$F676))</f>
        <v>56.48</v>
      </c>
      <c r="I676">
        <f>IF(COUNTIFS(RawData!$E:$E,$E676,RawData!$F:$F,"CH"&amp;$D676,RawData!$AF:$AF,$F676)=0,"",SUMIFS(RawData!$Z:$Z,RawData!$E:$E,$E676,RawData!$F:$F,"CH"&amp;$D676,RawData!$AF:$AF,$F676))</f>
        <v>14.99</v>
      </c>
      <c r="J676">
        <f>IF(COUNTIFS(RawData!$E:$E,$E676,RawData!$F:$F,"CH"&amp;$D676,RawData!$AF:$AF,$F676)=0,"",SUMIFS(RawData!$AA:$AA,RawData!$E:$E,$E676,RawData!$F:$F,"CH"&amp;$D676,RawData!$AF:$AF,$F676))</f>
        <v>12.3</v>
      </c>
      <c r="K676">
        <f t="shared" si="43"/>
        <v>2.0000000000209184E-2</v>
      </c>
    </row>
    <row r="677" spans="1:11" x14ac:dyDescent="0.3">
      <c r="A677" t="s">
        <v>64</v>
      </c>
      <c r="B677" t="str">
        <f>RawData!A677</f>
        <v>48226H40040</v>
      </c>
      <c r="C677" t="str">
        <f>IF(RawData!$B$2="","",RawData!$B$2)</f>
        <v>A2026100620533560886</v>
      </c>
      <c r="D677">
        <f t="shared" si="40"/>
        <v>3</v>
      </c>
      <c r="E677">
        <f t="shared" si="41"/>
        <v>15</v>
      </c>
      <c r="F677" s="2">
        <f t="shared" si="42"/>
        <v>320</v>
      </c>
      <c r="G677">
        <f>IF(COUNTIFS(RawData!$E:$E,$E677,RawData!$F:$F,"CH"&amp;$D677,RawData!$AF:$AF,$F677)=0,"",SUMIFS(RawData!$P:$P,RawData!$E:$E,$E677,RawData!$F:$F,"CH"&amp;$D677,RawData!$AF:$AF,$F677))</f>
        <v>1310.2</v>
      </c>
      <c r="H677">
        <f>IF(COUNTIFS(RawData!$E:$E,$E677,RawData!$F:$F,"CH"&amp;$D677,RawData!$AF:$AF,$F677)=0,"",SUMIFS(RawData!$T:$T,RawData!$E:$E,$E677,RawData!$F:$F,"CH"&amp;$D677,RawData!$AF:$AF,$F677))</f>
        <v>56.55</v>
      </c>
      <c r="I677">
        <f>IF(COUNTIFS(RawData!$E:$E,$E677,RawData!$F:$F,"CH"&amp;$D677,RawData!$AF:$AF,$F677)=0,"",SUMIFS(RawData!$Z:$Z,RawData!$E:$E,$E677,RawData!$F:$F,"CH"&amp;$D677,RawData!$AF:$AF,$F677))</f>
        <v>15</v>
      </c>
      <c r="J677">
        <f>IF(COUNTIFS(RawData!$E:$E,$E677,RawData!$F:$F,"CH"&amp;$D677,RawData!$AF:$AF,$F677)=0,"",SUMIFS(RawData!$AA:$AA,RawData!$E:$E,$E677,RawData!$F:$F,"CH"&amp;$D677,RawData!$AF:$AF,$F677))</f>
        <v>12.4</v>
      </c>
      <c r="K677">
        <f t="shared" si="43"/>
        <v>5.999999999994543E-2</v>
      </c>
    </row>
    <row r="678" spans="1:11" x14ac:dyDescent="0.3">
      <c r="A678" t="s">
        <v>64</v>
      </c>
      <c r="B678" t="str">
        <f>RawData!A678</f>
        <v>48226H40040</v>
      </c>
      <c r="C678" t="str">
        <f>IF(RawData!$B$2="","",RawData!$B$2)</f>
        <v>A2026100620533560886</v>
      </c>
      <c r="D678">
        <f t="shared" si="40"/>
        <v>3</v>
      </c>
      <c r="E678">
        <f t="shared" si="41"/>
        <v>15</v>
      </c>
      <c r="F678" s="2">
        <f t="shared" si="42"/>
        <v>330</v>
      </c>
      <c r="G678">
        <f>IF(COUNTIFS(RawData!$E:$E,$E678,RawData!$F:$F,"CH"&amp;$D678,RawData!$AF:$AF,$F678)=0,"",SUMIFS(RawData!$P:$P,RawData!$E:$E,$E678,RawData!$F:$F,"CH"&amp;$D678,RawData!$AF:$AF,$F678))</f>
        <v>1310.22</v>
      </c>
      <c r="H678">
        <f>IF(COUNTIFS(RawData!$E:$E,$E678,RawData!$F:$F,"CH"&amp;$D678,RawData!$AF:$AF,$F678)=0,"",SUMIFS(RawData!$T:$T,RawData!$E:$E,$E678,RawData!$F:$F,"CH"&amp;$D678,RawData!$AF:$AF,$F678))</f>
        <v>56.63</v>
      </c>
      <c r="I678">
        <f>IF(COUNTIFS(RawData!$E:$E,$E678,RawData!$F:$F,"CH"&amp;$D678,RawData!$AF:$AF,$F678)=0,"",SUMIFS(RawData!$Z:$Z,RawData!$E:$E,$E678,RawData!$F:$F,"CH"&amp;$D678,RawData!$AF:$AF,$F678))</f>
        <v>15</v>
      </c>
      <c r="J678">
        <f>IF(COUNTIFS(RawData!$E:$E,$E678,RawData!$F:$F,"CH"&amp;$D678,RawData!$AF:$AF,$F678)=0,"",SUMIFS(RawData!$AA:$AA,RawData!$E:$E,$E678,RawData!$F:$F,"CH"&amp;$D678,RawData!$AF:$AF,$F678))</f>
        <v>12.43</v>
      </c>
      <c r="K678">
        <f t="shared" si="43"/>
        <v>1.999999999998181E-2</v>
      </c>
    </row>
    <row r="679" spans="1:11" x14ac:dyDescent="0.3">
      <c r="A679" t="s">
        <v>64</v>
      </c>
      <c r="B679" t="str">
        <f>RawData!A679</f>
        <v>48226H40040</v>
      </c>
      <c r="C679" t="str">
        <f>IF(RawData!$B$2="","",RawData!$B$2)</f>
        <v>A2026100620533560886</v>
      </c>
      <c r="D679">
        <f t="shared" si="40"/>
        <v>3</v>
      </c>
      <c r="E679">
        <f t="shared" si="41"/>
        <v>15</v>
      </c>
      <c r="F679" s="2">
        <f t="shared" si="42"/>
        <v>340</v>
      </c>
      <c r="G679">
        <f>IF(COUNTIFS(RawData!$E:$E,$E679,RawData!$F:$F,"CH"&amp;$D679,RawData!$AF:$AF,$F679)=0,"",SUMIFS(RawData!$P:$P,RawData!$E:$E,$E679,RawData!$F:$F,"CH"&amp;$D679,RawData!$AF:$AF,$F679))</f>
        <v>1310.24</v>
      </c>
      <c r="H679">
        <f>IF(COUNTIFS(RawData!$E:$E,$E679,RawData!$F:$F,"CH"&amp;$D679,RawData!$AF:$AF,$F679)=0,"",SUMIFS(RawData!$T:$T,RawData!$E:$E,$E679,RawData!$F:$F,"CH"&amp;$D679,RawData!$AF:$AF,$F679))</f>
        <v>56.69</v>
      </c>
      <c r="I679">
        <f>IF(COUNTIFS(RawData!$E:$E,$E679,RawData!$F:$F,"CH"&amp;$D679,RawData!$AF:$AF,$F679)=0,"",SUMIFS(RawData!$Z:$Z,RawData!$E:$E,$E679,RawData!$F:$F,"CH"&amp;$D679,RawData!$AF:$AF,$F679))</f>
        <v>15.02</v>
      </c>
      <c r="J679">
        <f>IF(COUNTIFS(RawData!$E:$E,$E679,RawData!$F:$F,"CH"&amp;$D679,RawData!$AF:$AF,$F679)=0,"",SUMIFS(RawData!$AA:$AA,RawData!$E:$E,$E679,RawData!$F:$F,"CH"&amp;$D679,RawData!$AF:$AF,$F679))</f>
        <v>12.52</v>
      </c>
      <c r="K679">
        <f t="shared" si="43"/>
        <v>1.999999999998181E-2</v>
      </c>
    </row>
    <row r="680" spans="1:11" x14ac:dyDescent="0.3">
      <c r="A680" t="s">
        <v>64</v>
      </c>
      <c r="B680" t="str">
        <f>RawData!A680</f>
        <v>48226H40040</v>
      </c>
      <c r="C680" t="str">
        <f>IF(RawData!$B$2="","",RawData!$B$2)</f>
        <v>A2026100620533560886</v>
      </c>
      <c r="D680">
        <f t="shared" si="40"/>
        <v>3</v>
      </c>
      <c r="E680">
        <f t="shared" si="41"/>
        <v>15</v>
      </c>
      <c r="F680" s="2">
        <f t="shared" si="42"/>
        <v>350</v>
      </c>
      <c r="G680">
        <f>IF(COUNTIFS(RawData!$E:$E,$E680,RawData!$F:$F,"CH"&amp;$D680,RawData!$AF:$AF,$F680)=0,"",SUMIFS(RawData!$P:$P,RawData!$E:$E,$E680,RawData!$F:$F,"CH"&amp;$D680,RawData!$AF:$AF,$F680))</f>
        <v>1310.28</v>
      </c>
      <c r="H680">
        <f>IF(COUNTIFS(RawData!$E:$E,$E680,RawData!$F:$F,"CH"&amp;$D680,RawData!$AF:$AF,$F680)=0,"",SUMIFS(RawData!$T:$T,RawData!$E:$E,$E680,RawData!$F:$F,"CH"&amp;$D680,RawData!$AF:$AF,$F680))</f>
        <v>56.71</v>
      </c>
      <c r="I680">
        <f>IF(COUNTIFS(RawData!$E:$E,$E680,RawData!$F:$F,"CH"&amp;$D680,RawData!$AF:$AF,$F680)=0,"",SUMIFS(RawData!$Z:$Z,RawData!$E:$E,$E680,RawData!$F:$F,"CH"&amp;$D680,RawData!$AF:$AF,$F680))</f>
        <v>15.01</v>
      </c>
      <c r="J680">
        <f>IF(COUNTIFS(RawData!$E:$E,$E680,RawData!$F:$F,"CH"&amp;$D680,RawData!$AF:$AF,$F680)=0,"",SUMIFS(RawData!$AA:$AA,RawData!$E:$E,$E680,RawData!$F:$F,"CH"&amp;$D680,RawData!$AF:$AF,$F680))</f>
        <v>12.57</v>
      </c>
      <c r="K680">
        <f t="shared" si="43"/>
        <v>3.999999999996362E-2</v>
      </c>
    </row>
    <row r="681" spans="1:11" x14ac:dyDescent="0.3">
      <c r="A681" t="s">
        <v>64</v>
      </c>
      <c r="B681" t="str">
        <f>RawData!A681</f>
        <v>48226H40040</v>
      </c>
      <c r="C681" t="str">
        <f>IF(RawData!$B$2="","",RawData!$B$2)</f>
        <v>A2026100620533560886</v>
      </c>
      <c r="D681">
        <f t="shared" si="40"/>
        <v>3</v>
      </c>
      <c r="E681">
        <f t="shared" si="41"/>
        <v>15</v>
      </c>
      <c r="F681" s="2">
        <f t="shared" si="42"/>
        <v>360</v>
      </c>
      <c r="G681">
        <f>IF(COUNTIFS(RawData!$E:$E,$E681,RawData!$F:$F,"CH"&amp;$D681,RawData!$AF:$AF,$F681)=0,"",SUMIFS(RawData!$P:$P,RawData!$E:$E,$E681,RawData!$F:$F,"CH"&amp;$D681,RawData!$AF:$AF,$F681))</f>
        <v>1310.3</v>
      </c>
      <c r="H681">
        <f>IF(COUNTIFS(RawData!$E:$E,$E681,RawData!$F:$F,"CH"&amp;$D681,RawData!$AF:$AF,$F681)=0,"",SUMIFS(RawData!$T:$T,RawData!$E:$E,$E681,RawData!$F:$F,"CH"&amp;$D681,RawData!$AF:$AF,$F681))</f>
        <v>56.85</v>
      </c>
      <c r="I681">
        <f>IF(COUNTIFS(RawData!$E:$E,$E681,RawData!$F:$F,"CH"&amp;$D681,RawData!$AF:$AF,$F681)=0,"",SUMIFS(RawData!$Z:$Z,RawData!$E:$E,$E681,RawData!$F:$F,"CH"&amp;$D681,RawData!$AF:$AF,$F681))</f>
        <v>15.02</v>
      </c>
      <c r="J681">
        <f>IF(COUNTIFS(RawData!$E:$E,$E681,RawData!$F:$F,"CH"&amp;$D681,RawData!$AF:$AF,$F681)=0,"",SUMIFS(RawData!$AA:$AA,RawData!$E:$E,$E681,RawData!$F:$F,"CH"&amp;$D681,RawData!$AF:$AF,$F681))</f>
        <v>12.64</v>
      </c>
      <c r="K681">
        <f t="shared" si="43"/>
        <v>1.999999999998181E-2</v>
      </c>
    </row>
    <row r="682" spans="1:11" x14ac:dyDescent="0.3">
      <c r="A682" t="s">
        <v>64</v>
      </c>
      <c r="B682" t="str">
        <f>RawData!A682</f>
        <v>48226H40040</v>
      </c>
      <c r="C682" t="str">
        <f>IF(RawData!$B$2="","",RawData!$B$2)</f>
        <v>A2026100620533560886</v>
      </c>
      <c r="D682">
        <f t="shared" si="40"/>
        <v>3</v>
      </c>
      <c r="E682">
        <f t="shared" si="41"/>
        <v>15</v>
      </c>
      <c r="F682" s="2">
        <f t="shared" si="42"/>
        <v>370</v>
      </c>
      <c r="G682">
        <f>IF(COUNTIFS(RawData!$E:$E,$E682,RawData!$F:$F,"CH"&amp;$D682,RawData!$AF:$AF,$F682)=0,"",SUMIFS(RawData!$P:$P,RawData!$E:$E,$E682,RawData!$F:$F,"CH"&amp;$D682,RawData!$AF:$AF,$F682))</f>
        <v>1310.3399999999999</v>
      </c>
      <c r="H682">
        <f>IF(COUNTIFS(RawData!$E:$E,$E682,RawData!$F:$F,"CH"&amp;$D682,RawData!$AF:$AF,$F682)=0,"",SUMIFS(RawData!$T:$T,RawData!$E:$E,$E682,RawData!$F:$F,"CH"&amp;$D682,RawData!$AF:$AF,$F682))</f>
        <v>56.78</v>
      </c>
      <c r="I682">
        <f>IF(COUNTIFS(RawData!$E:$E,$E682,RawData!$F:$F,"CH"&amp;$D682,RawData!$AF:$AF,$F682)=0,"",SUMIFS(RawData!$Z:$Z,RawData!$E:$E,$E682,RawData!$F:$F,"CH"&amp;$D682,RawData!$AF:$AF,$F682))</f>
        <v>15</v>
      </c>
      <c r="J682">
        <f>IF(COUNTIFS(RawData!$E:$E,$E682,RawData!$F:$F,"CH"&amp;$D682,RawData!$AF:$AF,$F682)=0,"",SUMIFS(RawData!$AA:$AA,RawData!$E:$E,$E682,RawData!$F:$F,"CH"&amp;$D682,RawData!$AF:$AF,$F682))</f>
        <v>12.69</v>
      </c>
      <c r="K682">
        <f t="shared" si="43"/>
        <v>3.999999999996362E-2</v>
      </c>
    </row>
    <row r="683" spans="1:11" x14ac:dyDescent="0.3">
      <c r="A683" t="s">
        <v>64</v>
      </c>
      <c r="B683" t="str">
        <f>RawData!A683</f>
        <v>48226H40040</v>
      </c>
      <c r="C683" t="str">
        <f>IF(RawData!$B$2="","",RawData!$B$2)</f>
        <v>A2026100620533560886</v>
      </c>
      <c r="D683">
        <f t="shared" si="40"/>
        <v>3</v>
      </c>
      <c r="E683">
        <f t="shared" si="41"/>
        <v>15</v>
      </c>
      <c r="F683" s="2">
        <f t="shared" si="42"/>
        <v>380</v>
      </c>
      <c r="G683">
        <f>IF(COUNTIFS(RawData!$E:$E,$E683,RawData!$F:$F,"CH"&amp;$D683,RawData!$AF:$AF,$F683)=0,"",SUMIFS(RawData!$P:$P,RawData!$E:$E,$E683,RawData!$F:$F,"CH"&amp;$D683,RawData!$AF:$AF,$F683))</f>
        <v>1310.3800000000001</v>
      </c>
      <c r="H683">
        <f>IF(COUNTIFS(RawData!$E:$E,$E683,RawData!$F:$F,"CH"&amp;$D683,RawData!$AF:$AF,$F683)=0,"",SUMIFS(RawData!$T:$T,RawData!$E:$E,$E683,RawData!$F:$F,"CH"&amp;$D683,RawData!$AF:$AF,$F683))</f>
        <v>56.81</v>
      </c>
      <c r="I683">
        <f>IF(COUNTIFS(RawData!$E:$E,$E683,RawData!$F:$F,"CH"&amp;$D683,RawData!$AF:$AF,$F683)=0,"",SUMIFS(RawData!$Z:$Z,RawData!$E:$E,$E683,RawData!$F:$F,"CH"&amp;$D683,RawData!$AF:$AF,$F683))</f>
        <v>15.02</v>
      </c>
      <c r="J683">
        <f>IF(COUNTIFS(RawData!$E:$E,$E683,RawData!$F:$F,"CH"&amp;$D683,RawData!$AF:$AF,$F683)=0,"",SUMIFS(RawData!$AA:$AA,RawData!$E:$E,$E683,RawData!$F:$F,"CH"&amp;$D683,RawData!$AF:$AF,$F683))</f>
        <v>12.79</v>
      </c>
      <c r="K683">
        <f t="shared" si="43"/>
        <v>4.0000000000190994E-2</v>
      </c>
    </row>
    <row r="684" spans="1:11" x14ac:dyDescent="0.3">
      <c r="A684" t="s">
        <v>64</v>
      </c>
      <c r="B684" t="str">
        <f>RawData!A684</f>
        <v>48226H40040</v>
      </c>
      <c r="C684" t="str">
        <f>IF(RawData!$B$2="","",RawData!$B$2)</f>
        <v>A2026100620533560886</v>
      </c>
      <c r="D684">
        <f t="shared" si="40"/>
        <v>3</v>
      </c>
      <c r="E684">
        <f t="shared" si="41"/>
        <v>15</v>
      </c>
      <c r="F684" s="2">
        <f t="shared" si="42"/>
        <v>390</v>
      </c>
      <c r="G684">
        <f>IF(COUNTIFS(RawData!$E:$E,$E684,RawData!$F:$F,"CH"&amp;$D684,RawData!$AF:$AF,$F684)=0,"",SUMIFS(RawData!$P:$P,RawData!$E:$E,$E684,RawData!$F:$F,"CH"&amp;$D684,RawData!$AF:$AF,$F684))</f>
        <v>1310.4000000000001</v>
      </c>
      <c r="H684">
        <f>IF(COUNTIFS(RawData!$E:$E,$E684,RawData!$F:$F,"CH"&amp;$D684,RawData!$AF:$AF,$F684)=0,"",SUMIFS(RawData!$T:$T,RawData!$E:$E,$E684,RawData!$F:$F,"CH"&amp;$D684,RawData!$AF:$AF,$F684))</f>
        <v>56.77</v>
      </c>
      <c r="I684">
        <f>IF(COUNTIFS(RawData!$E:$E,$E684,RawData!$F:$F,"CH"&amp;$D684,RawData!$AF:$AF,$F684)=0,"",SUMIFS(RawData!$Z:$Z,RawData!$E:$E,$E684,RawData!$F:$F,"CH"&amp;$D684,RawData!$AF:$AF,$F684))</f>
        <v>15.01</v>
      </c>
      <c r="J684">
        <f>IF(COUNTIFS(RawData!$E:$E,$E684,RawData!$F:$F,"CH"&amp;$D684,RawData!$AF:$AF,$F684)=0,"",SUMIFS(RawData!$AA:$AA,RawData!$E:$E,$E684,RawData!$F:$F,"CH"&amp;$D684,RawData!$AF:$AF,$F684))</f>
        <v>12.86</v>
      </c>
      <c r="K684">
        <f t="shared" si="43"/>
        <v>1.999999999998181E-2</v>
      </c>
    </row>
    <row r="685" spans="1:11" x14ac:dyDescent="0.3">
      <c r="A685" t="s">
        <v>64</v>
      </c>
      <c r="B685" t="str">
        <f>RawData!A685</f>
        <v>48226H40040</v>
      </c>
      <c r="C685" t="str">
        <f>IF(RawData!$B$2="","",RawData!$B$2)</f>
        <v>A2026100620533560886</v>
      </c>
      <c r="D685">
        <f t="shared" si="40"/>
        <v>3</v>
      </c>
      <c r="E685">
        <f t="shared" si="41"/>
        <v>15</v>
      </c>
      <c r="F685" s="2">
        <f t="shared" si="42"/>
        <v>400</v>
      </c>
      <c r="G685">
        <f>IF(COUNTIFS(RawData!$E:$E,$E685,RawData!$F:$F,"CH"&amp;$D685,RawData!$AF:$AF,$F685)=0,"",SUMIFS(RawData!$P:$P,RawData!$E:$E,$E685,RawData!$F:$F,"CH"&amp;$D685,RawData!$AF:$AF,$F685))</f>
        <v>1310.44</v>
      </c>
      <c r="H685">
        <f>IF(COUNTIFS(RawData!$E:$E,$E685,RawData!$F:$F,"CH"&amp;$D685,RawData!$AF:$AF,$F685)=0,"",SUMIFS(RawData!$T:$T,RawData!$E:$E,$E685,RawData!$F:$F,"CH"&amp;$D685,RawData!$AF:$AF,$F685))</f>
        <v>56.91</v>
      </c>
      <c r="I685">
        <f>IF(COUNTIFS(RawData!$E:$E,$E685,RawData!$F:$F,"CH"&amp;$D685,RawData!$AF:$AF,$F685)=0,"",SUMIFS(RawData!$Z:$Z,RawData!$E:$E,$E685,RawData!$F:$F,"CH"&amp;$D685,RawData!$AF:$AF,$F685))</f>
        <v>15.02</v>
      </c>
      <c r="J685">
        <f>IF(COUNTIFS(RawData!$E:$E,$E685,RawData!$F:$F,"CH"&amp;$D685,RawData!$AF:$AF,$F685)=0,"",SUMIFS(RawData!$AA:$AA,RawData!$E:$E,$E685,RawData!$F:$F,"CH"&amp;$D685,RawData!$AF:$AF,$F685))</f>
        <v>12.93</v>
      </c>
      <c r="K685">
        <f t="shared" si="43"/>
        <v>3.999999999996362E-2</v>
      </c>
    </row>
    <row r="686" spans="1:11" x14ac:dyDescent="0.3">
      <c r="A686" t="s">
        <v>65</v>
      </c>
      <c r="B686" t="str">
        <f>RawData!A686</f>
        <v>48226H40040</v>
      </c>
      <c r="C686" t="str">
        <f>IF(RawData!$B$2="","",RawData!$B$2)</f>
        <v>A2026100620533560886</v>
      </c>
      <c r="D686">
        <f t="shared" si="40"/>
        <v>4</v>
      </c>
      <c r="E686">
        <f t="shared" si="41"/>
        <v>15</v>
      </c>
      <c r="F686" s="2">
        <f t="shared" si="42"/>
        <v>50</v>
      </c>
      <c r="G686">
        <f>IF(COUNTIFS(RawData!$E:$E,$E686,RawData!$F:$F,"CH"&amp;$D686,RawData!$AF:$AF,$F686)=0,"",SUMIFS(RawData!$P:$P,RawData!$E:$E,$E686,RawData!$F:$F,"CH"&amp;$D686,RawData!$AF:$AF,$F686))</f>
        <v>1329</v>
      </c>
      <c r="H686">
        <f>IF(COUNTIFS(RawData!$E:$E,$E686,RawData!$F:$F,"CH"&amp;$D686,RawData!$AF:$AF,$F686)=0,"",SUMIFS(RawData!$T:$T,RawData!$E:$E,$E686,RawData!$F:$F,"CH"&amp;$D686,RawData!$AF:$AF,$F686))</f>
        <v>52.71</v>
      </c>
      <c r="I686">
        <f>IF(COUNTIFS(RawData!$E:$E,$E686,RawData!$F:$F,"CH"&amp;$D686,RawData!$AF:$AF,$F686)=0,"",SUMIFS(RawData!$Z:$Z,RawData!$E:$E,$E686,RawData!$F:$F,"CH"&amp;$D686,RawData!$AF:$AF,$F686))</f>
        <v>14.91</v>
      </c>
      <c r="J686">
        <f>IF(COUNTIFS(RawData!$E:$E,$E686,RawData!$F:$F,"CH"&amp;$D686,RawData!$AF:$AF,$F686)=0,"",SUMIFS(RawData!$AA:$AA,RawData!$E:$E,$E686,RawData!$F:$F,"CH"&amp;$D686,RawData!$AF:$AF,$F686))</f>
        <v>10.77</v>
      </c>
      <c r="K686">
        <f t="shared" si="43"/>
        <v>18.559999999999945</v>
      </c>
    </row>
    <row r="687" spans="1:11" x14ac:dyDescent="0.3">
      <c r="A687" t="s">
        <v>65</v>
      </c>
      <c r="B687" t="str">
        <f>RawData!A687</f>
        <v>48226H40040</v>
      </c>
      <c r="C687" t="str">
        <f>IF(RawData!$B$2="","",RawData!$B$2)</f>
        <v>A2026100620533560886</v>
      </c>
      <c r="D687">
        <f t="shared" si="40"/>
        <v>4</v>
      </c>
      <c r="E687">
        <f t="shared" si="41"/>
        <v>15</v>
      </c>
      <c r="F687" s="2">
        <f t="shared" si="42"/>
        <v>60</v>
      </c>
      <c r="G687">
        <f>IF(COUNTIFS(RawData!$E:$E,$E687,RawData!$F:$F,"CH"&amp;$D687,RawData!$AF:$AF,$F687)=0,"",SUMIFS(RawData!$P:$P,RawData!$E:$E,$E687,RawData!$F:$F,"CH"&amp;$D687,RawData!$AF:$AF,$F687))</f>
        <v>1329.04</v>
      </c>
      <c r="H687">
        <f>IF(COUNTIFS(RawData!$E:$E,$E687,RawData!$F:$F,"CH"&amp;$D687,RawData!$AF:$AF,$F687)=0,"",SUMIFS(RawData!$T:$T,RawData!$E:$E,$E687,RawData!$F:$F,"CH"&amp;$D687,RawData!$AF:$AF,$F687))</f>
        <v>53.63</v>
      </c>
      <c r="I687">
        <f>IF(COUNTIFS(RawData!$E:$E,$E687,RawData!$F:$F,"CH"&amp;$D687,RawData!$AF:$AF,$F687)=0,"",SUMIFS(RawData!$Z:$Z,RawData!$E:$E,$E687,RawData!$F:$F,"CH"&amp;$D687,RawData!$AF:$AF,$F687))</f>
        <v>15</v>
      </c>
      <c r="J687">
        <f>IF(COUNTIFS(RawData!$E:$E,$E687,RawData!$F:$F,"CH"&amp;$D687,RawData!$AF:$AF,$F687)=0,"",SUMIFS(RawData!$AA:$AA,RawData!$E:$E,$E687,RawData!$F:$F,"CH"&amp;$D687,RawData!$AF:$AF,$F687))</f>
        <v>10.84</v>
      </c>
      <c r="K687">
        <f t="shared" si="43"/>
        <v>3.999999999996362E-2</v>
      </c>
    </row>
    <row r="688" spans="1:11" x14ac:dyDescent="0.3">
      <c r="A688" t="s">
        <v>65</v>
      </c>
      <c r="B688" t="str">
        <f>RawData!A688</f>
        <v>48226H40040</v>
      </c>
      <c r="C688" t="str">
        <f>IF(RawData!$B$2="","",RawData!$B$2)</f>
        <v>A2026100620533560886</v>
      </c>
      <c r="D688">
        <f t="shared" si="40"/>
        <v>4</v>
      </c>
      <c r="E688">
        <f t="shared" si="41"/>
        <v>15</v>
      </c>
      <c r="F688" s="2">
        <f t="shared" si="42"/>
        <v>70</v>
      </c>
      <c r="G688">
        <f>IF(COUNTIFS(RawData!$E:$E,$E688,RawData!$F:$F,"CH"&amp;$D688,RawData!$AF:$AF,$F688)=0,"",SUMIFS(RawData!$P:$P,RawData!$E:$E,$E688,RawData!$F:$F,"CH"&amp;$D688,RawData!$AF:$AF,$F688))</f>
        <v>1329.06</v>
      </c>
      <c r="H688">
        <f>IF(COUNTIFS(RawData!$E:$E,$E688,RawData!$F:$F,"CH"&amp;$D688,RawData!$AF:$AF,$F688)=0,"",SUMIFS(RawData!$T:$T,RawData!$E:$E,$E688,RawData!$F:$F,"CH"&amp;$D688,RawData!$AF:$AF,$F688))</f>
        <v>54.2</v>
      </c>
      <c r="I688">
        <f>IF(COUNTIFS(RawData!$E:$E,$E688,RawData!$F:$F,"CH"&amp;$D688,RawData!$AF:$AF,$F688)=0,"",SUMIFS(RawData!$Z:$Z,RawData!$E:$E,$E688,RawData!$F:$F,"CH"&amp;$D688,RawData!$AF:$AF,$F688))</f>
        <v>15</v>
      </c>
      <c r="J688">
        <f>IF(COUNTIFS(RawData!$E:$E,$E688,RawData!$F:$F,"CH"&amp;$D688,RawData!$AF:$AF,$F688)=0,"",SUMIFS(RawData!$AA:$AA,RawData!$E:$E,$E688,RawData!$F:$F,"CH"&amp;$D688,RawData!$AF:$AF,$F688))</f>
        <v>10.89</v>
      </c>
      <c r="K688">
        <f t="shared" si="43"/>
        <v>1.999999999998181E-2</v>
      </c>
    </row>
    <row r="689" spans="1:11" x14ac:dyDescent="0.3">
      <c r="A689" t="s">
        <v>65</v>
      </c>
      <c r="B689" t="str">
        <f>RawData!A689</f>
        <v>48226H40040</v>
      </c>
      <c r="C689" t="str">
        <f>IF(RawData!$B$2="","",RawData!$B$2)</f>
        <v>A2026100620533560886</v>
      </c>
      <c r="D689">
        <f t="shared" si="40"/>
        <v>4</v>
      </c>
      <c r="E689">
        <f t="shared" si="41"/>
        <v>15</v>
      </c>
      <c r="F689" s="2">
        <f t="shared" si="42"/>
        <v>80</v>
      </c>
      <c r="G689">
        <f>IF(COUNTIFS(RawData!$E:$E,$E689,RawData!$F:$F,"CH"&amp;$D689,RawData!$AF:$AF,$F689)=0,"",SUMIFS(RawData!$P:$P,RawData!$E:$E,$E689,RawData!$F:$F,"CH"&amp;$D689,RawData!$AF:$AF,$F689))</f>
        <v>1329.08</v>
      </c>
      <c r="H689">
        <f>IF(COUNTIFS(RawData!$E:$E,$E689,RawData!$F:$F,"CH"&amp;$D689,RawData!$AF:$AF,$F689)=0,"",SUMIFS(RawData!$T:$T,RawData!$E:$E,$E689,RawData!$F:$F,"CH"&amp;$D689,RawData!$AF:$AF,$F689))</f>
        <v>54.72</v>
      </c>
      <c r="I689">
        <f>IF(COUNTIFS(RawData!$E:$E,$E689,RawData!$F:$F,"CH"&amp;$D689,RawData!$AF:$AF,$F689)=0,"",SUMIFS(RawData!$Z:$Z,RawData!$E:$E,$E689,RawData!$F:$F,"CH"&amp;$D689,RawData!$AF:$AF,$F689))</f>
        <v>15</v>
      </c>
      <c r="J689">
        <f>IF(COUNTIFS(RawData!$E:$E,$E689,RawData!$F:$F,"CH"&amp;$D689,RawData!$AF:$AF,$F689)=0,"",SUMIFS(RawData!$AA:$AA,RawData!$E:$E,$E689,RawData!$F:$F,"CH"&amp;$D689,RawData!$AF:$AF,$F689))</f>
        <v>10.96</v>
      </c>
      <c r="K689">
        <f t="shared" si="43"/>
        <v>1.999999999998181E-2</v>
      </c>
    </row>
    <row r="690" spans="1:11" x14ac:dyDescent="0.3">
      <c r="A690" t="s">
        <v>65</v>
      </c>
      <c r="B690" t="str">
        <f>RawData!A690</f>
        <v>48226H40040</v>
      </c>
      <c r="C690" t="str">
        <f>IF(RawData!$B$2="","",RawData!$B$2)</f>
        <v>A2026100620533560886</v>
      </c>
      <c r="D690">
        <f t="shared" si="40"/>
        <v>4</v>
      </c>
      <c r="E690">
        <f t="shared" si="41"/>
        <v>15</v>
      </c>
      <c r="F690" s="2">
        <f t="shared" si="42"/>
        <v>90</v>
      </c>
      <c r="G690">
        <f>IF(COUNTIFS(RawData!$E:$E,$E690,RawData!$F:$F,"CH"&amp;$D690,RawData!$AF:$AF,$F690)=0,"",SUMIFS(RawData!$P:$P,RawData!$E:$E,$E690,RawData!$F:$F,"CH"&amp;$D690,RawData!$AF:$AF,$F690))</f>
        <v>1329.1</v>
      </c>
      <c r="H690">
        <f>IF(COUNTIFS(RawData!$E:$E,$E690,RawData!$F:$F,"CH"&amp;$D690,RawData!$AF:$AF,$F690)=0,"",SUMIFS(RawData!$T:$T,RawData!$E:$E,$E690,RawData!$F:$F,"CH"&amp;$D690,RawData!$AF:$AF,$F690))</f>
        <v>55.16</v>
      </c>
      <c r="I690">
        <f>IF(COUNTIFS(RawData!$E:$E,$E690,RawData!$F:$F,"CH"&amp;$D690,RawData!$AF:$AF,$F690)=0,"",SUMIFS(RawData!$Z:$Z,RawData!$E:$E,$E690,RawData!$F:$F,"CH"&amp;$D690,RawData!$AF:$AF,$F690))</f>
        <v>14.99</v>
      </c>
      <c r="J690">
        <f>IF(COUNTIFS(RawData!$E:$E,$E690,RawData!$F:$F,"CH"&amp;$D690,RawData!$AF:$AF,$F690)=0,"",SUMIFS(RawData!$AA:$AA,RawData!$E:$E,$E690,RawData!$F:$F,"CH"&amp;$D690,RawData!$AF:$AF,$F690))</f>
        <v>11.01</v>
      </c>
      <c r="K690">
        <f t="shared" si="43"/>
        <v>1.999999999998181E-2</v>
      </c>
    </row>
    <row r="691" spans="1:11" x14ac:dyDescent="0.3">
      <c r="A691" t="s">
        <v>65</v>
      </c>
      <c r="B691" t="str">
        <f>RawData!A691</f>
        <v>48226H40040</v>
      </c>
      <c r="C691" t="str">
        <f>IF(RawData!$B$2="","",RawData!$B$2)</f>
        <v>A2026100620533560886</v>
      </c>
      <c r="D691">
        <f t="shared" si="40"/>
        <v>4</v>
      </c>
      <c r="E691">
        <f t="shared" si="41"/>
        <v>15</v>
      </c>
      <c r="F691" s="2">
        <f t="shared" si="42"/>
        <v>100</v>
      </c>
      <c r="G691">
        <f>IF(COUNTIFS(RawData!$E:$E,$E691,RawData!$F:$F,"CH"&amp;$D691,RawData!$AF:$AF,$F691)=0,"",SUMIFS(RawData!$P:$P,RawData!$E:$E,$E691,RawData!$F:$F,"CH"&amp;$D691,RawData!$AF:$AF,$F691))</f>
        <v>1329.14</v>
      </c>
      <c r="H691">
        <f>IF(COUNTIFS(RawData!$E:$E,$E691,RawData!$F:$F,"CH"&amp;$D691,RawData!$AF:$AF,$F691)=0,"",SUMIFS(RawData!$T:$T,RawData!$E:$E,$E691,RawData!$F:$F,"CH"&amp;$D691,RawData!$AF:$AF,$F691))</f>
        <v>55.47</v>
      </c>
      <c r="I691">
        <f>IF(COUNTIFS(RawData!$E:$E,$E691,RawData!$F:$F,"CH"&amp;$D691,RawData!$AF:$AF,$F691)=0,"",SUMIFS(RawData!$Z:$Z,RawData!$E:$E,$E691,RawData!$F:$F,"CH"&amp;$D691,RawData!$AF:$AF,$F691))</f>
        <v>15</v>
      </c>
      <c r="J691">
        <f>IF(COUNTIFS(RawData!$E:$E,$E691,RawData!$F:$F,"CH"&amp;$D691,RawData!$AF:$AF,$F691)=0,"",SUMIFS(RawData!$AA:$AA,RawData!$E:$E,$E691,RawData!$F:$F,"CH"&amp;$D691,RawData!$AF:$AF,$F691))</f>
        <v>11.11</v>
      </c>
      <c r="K691">
        <f t="shared" si="43"/>
        <v>4.0000000000190994E-2</v>
      </c>
    </row>
    <row r="692" spans="1:11" x14ac:dyDescent="0.3">
      <c r="A692" t="s">
        <v>65</v>
      </c>
      <c r="B692" t="str">
        <f>RawData!A692</f>
        <v>48226H40040</v>
      </c>
      <c r="C692" t="str">
        <f>IF(RawData!$B$2="","",RawData!$B$2)</f>
        <v>A2026100620533560886</v>
      </c>
      <c r="D692">
        <f t="shared" si="40"/>
        <v>4</v>
      </c>
      <c r="E692">
        <f t="shared" si="41"/>
        <v>15</v>
      </c>
      <c r="F692" s="2">
        <f t="shared" si="42"/>
        <v>110</v>
      </c>
      <c r="G692">
        <f>IF(COUNTIFS(RawData!$E:$E,$E692,RawData!$F:$F,"CH"&amp;$D692,RawData!$AF:$AF,$F692)=0,"",SUMIFS(RawData!$P:$P,RawData!$E:$E,$E692,RawData!$F:$F,"CH"&amp;$D692,RawData!$AF:$AF,$F692))</f>
        <v>1329.16</v>
      </c>
      <c r="H692">
        <f>IF(COUNTIFS(RawData!$E:$E,$E692,RawData!$F:$F,"CH"&amp;$D692,RawData!$AF:$AF,$F692)=0,"",SUMIFS(RawData!$T:$T,RawData!$E:$E,$E692,RawData!$F:$F,"CH"&amp;$D692,RawData!$AF:$AF,$F692))</f>
        <v>55.81</v>
      </c>
      <c r="I692">
        <f>IF(COUNTIFS(RawData!$E:$E,$E692,RawData!$F:$F,"CH"&amp;$D692,RawData!$AF:$AF,$F692)=0,"",SUMIFS(RawData!$Z:$Z,RawData!$E:$E,$E692,RawData!$F:$F,"CH"&amp;$D692,RawData!$AF:$AF,$F692))</f>
        <v>15</v>
      </c>
      <c r="J692">
        <f>IF(COUNTIFS(RawData!$E:$E,$E692,RawData!$F:$F,"CH"&amp;$D692,RawData!$AF:$AF,$F692)=0,"",SUMIFS(RawData!$AA:$AA,RawData!$E:$E,$E692,RawData!$F:$F,"CH"&amp;$D692,RawData!$AF:$AF,$F692))</f>
        <v>11.15</v>
      </c>
      <c r="K692">
        <f t="shared" si="43"/>
        <v>1.999999999998181E-2</v>
      </c>
    </row>
    <row r="693" spans="1:11" x14ac:dyDescent="0.3">
      <c r="A693" t="s">
        <v>65</v>
      </c>
      <c r="B693" t="str">
        <f>RawData!A693</f>
        <v>48226H40040</v>
      </c>
      <c r="C693" t="str">
        <f>IF(RawData!$B$2="","",RawData!$B$2)</f>
        <v>A2026100620533560886</v>
      </c>
      <c r="D693">
        <f t="shared" si="40"/>
        <v>4</v>
      </c>
      <c r="E693">
        <f t="shared" si="41"/>
        <v>15</v>
      </c>
      <c r="F693" s="2">
        <f t="shared" si="42"/>
        <v>120</v>
      </c>
      <c r="G693">
        <f>IF(COUNTIFS(RawData!$E:$E,$E693,RawData!$F:$F,"CH"&amp;$D693,RawData!$AF:$AF,$F693)=0,"",SUMIFS(RawData!$P:$P,RawData!$E:$E,$E693,RawData!$F:$F,"CH"&amp;$D693,RawData!$AF:$AF,$F693))</f>
        <v>1329.18</v>
      </c>
      <c r="H693">
        <f>IF(COUNTIFS(RawData!$E:$E,$E693,RawData!$F:$F,"CH"&amp;$D693,RawData!$AF:$AF,$F693)=0,"",SUMIFS(RawData!$T:$T,RawData!$E:$E,$E693,RawData!$F:$F,"CH"&amp;$D693,RawData!$AF:$AF,$F693))</f>
        <v>56.06</v>
      </c>
      <c r="I693">
        <f>IF(COUNTIFS(RawData!$E:$E,$E693,RawData!$F:$F,"CH"&amp;$D693,RawData!$AF:$AF,$F693)=0,"",SUMIFS(RawData!$Z:$Z,RawData!$E:$E,$E693,RawData!$F:$F,"CH"&amp;$D693,RawData!$AF:$AF,$F693))</f>
        <v>15</v>
      </c>
      <c r="J693">
        <f>IF(COUNTIFS(RawData!$E:$E,$E693,RawData!$F:$F,"CH"&amp;$D693,RawData!$AF:$AF,$F693)=0,"",SUMIFS(RawData!$AA:$AA,RawData!$E:$E,$E693,RawData!$F:$F,"CH"&amp;$D693,RawData!$AF:$AF,$F693))</f>
        <v>11.2</v>
      </c>
      <c r="K693">
        <f t="shared" si="43"/>
        <v>1.999999999998181E-2</v>
      </c>
    </row>
    <row r="694" spans="1:11" x14ac:dyDescent="0.3">
      <c r="A694" t="s">
        <v>65</v>
      </c>
      <c r="B694" t="str">
        <f>RawData!A694</f>
        <v>48226H40040</v>
      </c>
      <c r="C694" t="str">
        <f>IF(RawData!$B$2="","",RawData!$B$2)</f>
        <v>A2026100620533560886</v>
      </c>
      <c r="D694">
        <f t="shared" si="40"/>
        <v>4</v>
      </c>
      <c r="E694">
        <f t="shared" si="41"/>
        <v>15</v>
      </c>
      <c r="F694" s="2">
        <f t="shared" si="42"/>
        <v>130</v>
      </c>
      <c r="G694">
        <f>IF(COUNTIFS(RawData!$E:$E,$E694,RawData!$F:$F,"CH"&amp;$D694,RawData!$AF:$AF,$F694)=0,"",SUMIFS(RawData!$P:$P,RawData!$E:$E,$E694,RawData!$F:$F,"CH"&amp;$D694,RawData!$AF:$AF,$F694))</f>
        <v>1329.2</v>
      </c>
      <c r="H694">
        <f>IF(COUNTIFS(RawData!$E:$E,$E694,RawData!$F:$F,"CH"&amp;$D694,RawData!$AF:$AF,$F694)=0,"",SUMIFS(RawData!$T:$T,RawData!$E:$E,$E694,RawData!$F:$F,"CH"&amp;$D694,RawData!$AF:$AF,$F694))</f>
        <v>56.29</v>
      </c>
      <c r="I694">
        <f>IF(COUNTIFS(RawData!$E:$E,$E694,RawData!$F:$F,"CH"&amp;$D694,RawData!$AF:$AF,$F694)=0,"",SUMIFS(RawData!$Z:$Z,RawData!$E:$E,$E694,RawData!$F:$F,"CH"&amp;$D694,RawData!$AF:$AF,$F694))</f>
        <v>14.98</v>
      </c>
      <c r="J694">
        <f>IF(COUNTIFS(RawData!$E:$E,$E694,RawData!$F:$F,"CH"&amp;$D694,RawData!$AF:$AF,$F694)=0,"",SUMIFS(RawData!$AA:$AA,RawData!$E:$E,$E694,RawData!$F:$F,"CH"&amp;$D694,RawData!$AF:$AF,$F694))</f>
        <v>11.25</v>
      </c>
      <c r="K694">
        <f t="shared" si="43"/>
        <v>1.999999999998181E-2</v>
      </c>
    </row>
    <row r="695" spans="1:11" x14ac:dyDescent="0.3">
      <c r="A695" t="s">
        <v>65</v>
      </c>
      <c r="B695" t="str">
        <f>RawData!A695</f>
        <v>48226H40040</v>
      </c>
      <c r="C695" t="str">
        <f>IF(RawData!$B$2="","",RawData!$B$2)</f>
        <v>A2026100620533560886</v>
      </c>
      <c r="D695">
        <f t="shared" si="40"/>
        <v>4</v>
      </c>
      <c r="E695">
        <f t="shared" si="41"/>
        <v>15</v>
      </c>
      <c r="F695" s="2">
        <f t="shared" si="42"/>
        <v>140</v>
      </c>
      <c r="G695">
        <f>IF(COUNTIFS(RawData!$E:$E,$E695,RawData!$F:$F,"CH"&amp;$D695,RawData!$AF:$AF,$F695)=0,"",SUMIFS(RawData!$P:$P,RawData!$E:$E,$E695,RawData!$F:$F,"CH"&amp;$D695,RawData!$AF:$AF,$F695))</f>
        <v>1329.24</v>
      </c>
      <c r="H695">
        <f>IF(COUNTIFS(RawData!$E:$E,$E695,RawData!$F:$F,"CH"&amp;$D695,RawData!$AF:$AF,$F695)=0,"",SUMIFS(RawData!$T:$T,RawData!$E:$E,$E695,RawData!$F:$F,"CH"&amp;$D695,RawData!$AF:$AF,$F695))</f>
        <v>56.46</v>
      </c>
      <c r="I695">
        <f>IF(COUNTIFS(RawData!$E:$E,$E695,RawData!$F:$F,"CH"&amp;$D695,RawData!$AF:$AF,$F695)=0,"",SUMIFS(RawData!$Z:$Z,RawData!$E:$E,$E695,RawData!$F:$F,"CH"&amp;$D695,RawData!$AF:$AF,$F695))</f>
        <v>15.01</v>
      </c>
      <c r="J695">
        <f>IF(COUNTIFS(RawData!$E:$E,$E695,RawData!$F:$F,"CH"&amp;$D695,RawData!$AF:$AF,$F695)=0,"",SUMIFS(RawData!$AA:$AA,RawData!$E:$E,$E695,RawData!$F:$F,"CH"&amp;$D695,RawData!$AF:$AF,$F695))</f>
        <v>11.34</v>
      </c>
      <c r="K695">
        <f t="shared" si="43"/>
        <v>3.999999999996362E-2</v>
      </c>
    </row>
    <row r="696" spans="1:11" x14ac:dyDescent="0.3">
      <c r="A696" t="s">
        <v>65</v>
      </c>
      <c r="B696" t="str">
        <f>RawData!A696</f>
        <v>48226H40040</v>
      </c>
      <c r="C696" t="str">
        <f>IF(RawData!$B$2="","",RawData!$B$2)</f>
        <v>A2026100620533560886</v>
      </c>
      <c r="D696">
        <f t="shared" si="40"/>
        <v>4</v>
      </c>
      <c r="E696">
        <f t="shared" si="41"/>
        <v>15</v>
      </c>
      <c r="F696" s="2">
        <f t="shared" si="42"/>
        <v>150</v>
      </c>
      <c r="G696">
        <f>IF(COUNTIFS(RawData!$E:$E,$E696,RawData!$F:$F,"CH"&amp;$D696,RawData!$AF:$AF,$F696)=0,"",SUMIFS(RawData!$P:$P,RawData!$E:$E,$E696,RawData!$F:$F,"CH"&amp;$D696,RawData!$AF:$AF,$F696))</f>
        <v>1329.26</v>
      </c>
      <c r="H696">
        <f>IF(COUNTIFS(RawData!$E:$E,$E696,RawData!$F:$F,"CH"&amp;$D696,RawData!$AF:$AF,$F696)=0,"",SUMIFS(RawData!$T:$T,RawData!$E:$E,$E696,RawData!$F:$F,"CH"&amp;$D696,RawData!$AF:$AF,$F696))</f>
        <v>56.58</v>
      </c>
      <c r="I696">
        <f>IF(COUNTIFS(RawData!$E:$E,$E696,RawData!$F:$F,"CH"&amp;$D696,RawData!$AF:$AF,$F696)=0,"",SUMIFS(RawData!$Z:$Z,RawData!$E:$E,$E696,RawData!$F:$F,"CH"&amp;$D696,RawData!$AF:$AF,$F696))</f>
        <v>14.99</v>
      </c>
      <c r="J696">
        <f>IF(COUNTIFS(RawData!$E:$E,$E696,RawData!$F:$F,"CH"&amp;$D696,RawData!$AF:$AF,$F696)=0,"",SUMIFS(RawData!$AA:$AA,RawData!$E:$E,$E696,RawData!$F:$F,"CH"&amp;$D696,RawData!$AF:$AF,$F696))</f>
        <v>11.39</v>
      </c>
      <c r="K696">
        <f t="shared" si="43"/>
        <v>1.999999999998181E-2</v>
      </c>
    </row>
    <row r="697" spans="1:11" x14ac:dyDescent="0.3">
      <c r="A697" t="s">
        <v>65</v>
      </c>
      <c r="B697" t="str">
        <f>RawData!A697</f>
        <v>48226H40040</v>
      </c>
      <c r="C697" t="str">
        <f>IF(RawData!$B$2="","",RawData!$B$2)</f>
        <v>A2026100620533560886</v>
      </c>
      <c r="D697">
        <f t="shared" si="40"/>
        <v>4</v>
      </c>
      <c r="E697">
        <f t="shared" si="41"/>
        <v>15</v>
      </c>
      <c r="F697" s="2">
        <f t="shared" si="42"/>
        <v>160</v>
      </c>
      <c r="G697">
        <f>IF(COUNTIFS(RawData!$E:$E,$E697,RawData!$F:$F,"CH"&amp;$D697,RawData!$AF:$AF,$F697)=0,"",SUMIFS(RawData!$P:$P,RawData!$E:$E,$E697,RawData!$F:$F,"CH"&amp;$D697,RawData!$AF:$AF,$F697))</f>
        <v>1329.28</v>
      </c>
      <c r="H697">
        <f>IF(COUNTIFS(RawData!$E:$E,$E697,RawData!$F:$F,"CH"&amp;$D697,RawData!$AF:$AF,$F697)=0,"",SUMIFS(RawData!$T:$T,RawData!$E:$E,$E697,RawData!$F:$F,"CH"&amp;$D697,RawData!$AF:$AF,$F697))</f>
        <v>56.82</v>
      </c>
      <c r="I697">
        <f>IF(COUNTIFS(RawData!$E:$E,$E697,RawData!$F:$F,"CH"&amp;$D697,RawData!$AF:$AF,$F697)=0,"",SUMIFS(RawData!$Z:$Z,RawData!$E:$E,$E697,RawData!$F:$F,"CH"&amp;$D697,RawData!$AF:$AF,$F697))</f>
        <v>14.99</v>
      </c>
      <c r="J697">
        <f>IF(COUNTIFS(RawData!$E:$E,$E697,RawData!$F:$F,"CH"&amp;$D697,RawData!$AF:$AF,$F697)=0,"",SUMIFS(RawData!$AA:$AA,RawData!$E:$E,$E697,RawData!$F:$F,"CH"&amp;$D697,RawData!$AF:$AF,$F697))</f>
        <v>11.41</v>
      </c>
      <c r="K697">
        <f t="shared" si="43"/>
        <v>1.999999999998181E-2</v>
      </c>
    </row>
    <row r="698" spans="1:11" x14ac:dyDescent="0.3">
      <c r="A698" t="s">
        <v>65</v>
      </c>
      <c r="B698" t="str">
        <f>RawData!A698</f>
        <v>48226H40040</v>
      </c>
      <c r="C698" t="str">
        <f>IF(RawData!$B$2="","",RawData!$B$2)</f>
        <v>A2026100620533560886</v>
      </c>
      <c r="D698">
        <f t="shared" si="40"/>
        <v>4</v>
      </c>
      <c r="E698">
        <f t="shared" si="41"/>
        <v>15</v>
      </c>
      <c r="F698" s="2">
        <f t="shared" si="42"/>
        <v>170</v>
      </c>
      <c r="G698">
        <f>IF(COUNTIFS(RawData!$E:$E,$E698,RawData!$F:$F,"CH"&amp;$D698,RawData!$AF:$AF,$F698)=0,"",SUMIFS(RawData!$P:$P,RawData!$E:$E,$E698,RawData!$F:$F,"CH"&amp;$D698,RawData!$AF:$AF,$F698))</f>
        <v>1329.32</v>
      </c>
      <c r="H698">
        <f>IF(COUNTIFS(RawData!$E:$E,$E698,RawData!$F:$F,"CH"&amp;$D698,RawData!$AF:$AF,$F698)=0,"",SUMIFS(RawData!$T:$T,RawData!$E:$E,$E698,RawData!$F:$F,"CH"&amp;$D698,RawData!$AF:$AF,$F698))</f>
        <v>56.98</v>
      </c>
      <c r="I698">
        <f>IF(COUNTIFS(RawData!$E:$E,$E698,RawData!$F:$F,"CH"&amp;$D698,RawData!$AF:$AF,$F698)=0,"",SUMIFS(RawData!$Z:$Z,RawData!$E:$E,$E698,RawData!$F:$F,"CH"&amp;$D698,RawData!$AF:$AF,$F698))</f>
        <v>15</v>
      </c>
      <c r="J698">
        <f>IF(COUNTIFS(RawData!$E:$E,$E698,RawData!$F:$F,"CH"&amp;$D698,RawData!$AF:$AF,$F698)=0,"",SUMIFS(RawData!$AA:$AA,RawData!$E:$E,$E698,RawData!$F:$F,"CH"&amp;$D698,RawData!$AF:$AF,$F698))</f>
        <v>11.49</v>
      </c>
      <c r="K698">
        <f t="shared" si="43"/>
        <v>3.999999999996362E-2</v>
      </c>
    </row>
    <row r="699" spans="1:11" x14ac:dyDescent="0.3">
      <c r="A699" t="s">
        <v>65</v>
      </c>
      <c r="B699" t="str">
        <f>RawData!A699</f>
        <v>48226H40040</v>
      </c>
      <c r="C699" t="str">
        <f>IF(RawData!$B$2="","",RawData!$B$2)</f>
        <v>A2026100620533560886</v>
      </c>
      <c r="D699">
        <f t="shared" si="40"/>
        <v>4</v>
      </c>
      <c r="E699">
        <f t="shared" si="41"/>
        <v>15</v>
      </c>
      <c r="F699" s="2">
        <f t="shared" si="42"/>
        <v>180</v>
      </c>
      <c r="G699">
        <f>IF(COUNTIFS(RawData!$E:$E,$E699,RawData!$F:$F,"CH"&amp;$D699,RawData!$AF:$AF,$F699)=0,"",SUMIFS(RawData!$P:$P,RawData!$E:$E,$E699,RawData!$F:$F,"CH"&amp;$D699,RawData!$AF:$AF,$F699))</f>
        <v>1329.34</v>
      </c>
      <c r="H699">
        <f>IF(COUNTIFS(RawData!$E:$E,$E699,RawData!$F:$F,"CH"&amp;$D699,RawData!$AF:$AF,$F699)=0,"",SUMIFS(RawData!$T:$T,RawData!$E:$E,$E699,RawData!$F:$F,"CH"&amp;$D699,RawData!$AF:$AF,$F699))</f>
        <v>57.04</v>
      </c>
      <c r="I699">
        <f>IF(COUNTIFS(RawData!$E:$E,$E699,RawData!$F:$F,"CH"&amp;$D699,RawData!$AF:$AF,$F699)=0,"",SUMIFS(RawData!$Z:$Z,RawData!$E:$E,$E699,RawData!$F:$F,"CH"&amp;$D699,RawData!$AF:$AF,$F699))</f>
        <v>15.01</v>
      </c>
      <c r="J699">
        <f>IF(COUNTIFS(RawData!$E:$E,$E699,RawData!$F:$F,"CH"&amp;$D699,RawData!$AF:$AF,$F699)=0,"",SUMIFS(RawData!$AA:$AA,RawData!$E:$E,$E699,RawData!$F:$F,"CH"&amp;$D699,RawData!$AF:$AF,$F699))</f>
        <v>11.59</v>
      </c>
      <c r="K699">
        <f t="shared" si="43"/>
        <v>1.999999999998181E-2</v>
      </c>
    </row>
    <row r="700" spans="1:11" x14ac:dyDescent="0.3">
      <c r="A700" t="s">
        <v>65</v>
      </c>
      <c r="B700" t="str">
        <f>RawData!A700</f>
        <v>48226H40040</v>
      </c>
      <c r="C700" t="str">
        <f>IF(RawData!$B$2="","",RawData!$B$2)</f>
        <v>A2026100620533560886</v>
      </c>
      <c r="D700">
        <f t="shared" si="40"/>
        <v>4</v>
      </c>
      <c r="E700">
        <f t="shared" si="41"/>
        <v>15</v>
      </c>
      <c r="F700" s="2">
        <f t="shared" si="42"/>
        <v>190</v>
      </c>
      <c r="G700">
        <f>IF(COUNTIFS(RawData!$E:$E,$E700,RawData!$F:$F,"CH"&amp;$D700,RawData!$AF:$AF,$F700)=0,"",SUMIFS(RawData!$P:$P,RawData!$E:$E,$E700,RawData!$F:$F,"CH"&amp;$D700,RawData!$AF:$AF,$F700))</f>
        <v>1329.38</v>
      </c>
      <c r="H700">
        <f>IF(COUNTIFS(RawData!$E:$E,$E700,RawData!$F:$F,"CH"&amp;$D700,RawData!$AF:$AF,$F700)=0,"",SUMIFS(RawData!$T:$T,RawData!$E:$E,$E700,RawData!$F:$F,"CH"&amp;$D700,RawData!$AF:$AF,$F700))</f>
        <v>57.14</v>
      </c>
      <c r="I700">
        <f>IF(COUNTIFS(RawData!$E:$E,$E700,RawData!$F:$F,"CH"&amp;$D700,RawData!$AF:$AF,$F700)=0,"",SUMIFS(RawData!$Z:$Z,RawData!$E:$E,$E700,RawData!$F:$F,"CH"&amp;$D700,RawData!$AF:$AF,$F700))</f>
        <v>15.01</v>
      </c>
      <c r="J700">
        <f>IF(COUNTIFS(RawData!$E:$E,$E700,RawData!$F:$F,"CH"&amp;$D700,RawData!$AF:$AF,$F700)=0,"",SUMIFS(RawData!$AA:$AA,RawData!$E:$E,$E700,RawData!$F:$F,"CH"&amp;$D700,RawData!$AF:$AF,$F700))</f>
        <v>11.63</v>
      </c>
      <c r="K700">
        <f t="shared" si="43"/>
        <v>4.0000000000190994E-2</v>
      </c>
    </row>
    <row r="701" spans="1:11" x14ac:dyDescent="0.3">
      <c r="A701" t="s">
        <v>65</v>
      </c>
      <c r="B701" t="str">
        <f>RawData!A701</f>
        <v>48226H40040</v>
      </c>
      <c r="C701" t="str">
        <f>IF(RawData!$B$2="","",RawData!$B$2)</f>
        <v>A2026100620533560886</v>
      </c>
      <c r="D701">
        <f t="shared" si="40"/>
        <v>4</v>
      </c>
      <c r="E701">
        <f t="shared" si="41"/>
        <v>15</v>
      </c>
      <c r="F701" s="2">
        <f t="shared" si="42"/>
        <v>200</v>
      </c>
      <c r="G701">
        <f>IF(COUNTIFS(RawData!$E:$E,$E701,RawData!$F:$F,"CH"&amp;$D701,RawData!$AF:$AF,$F701)=0,"",SUMIFS(RawData!$P:$P,RawData!$E:$E,$E701,RawData!$F:$F,"CH"&amp;$D701,RawData!$AF:$AF,$F701))</f>
        <v>1329.4</v>
      </c>
      <c r="H701">
        <f>IF(COUNTIFS(RawData!$E:$E,$E701,RawData!$F:$F,"CH"&amp;$D701,RawData!$AF:$AF,$F701)=0,"",SUMIFS(RawData!$T:$T,RawData!$E:$E,$E701,RawData!$F:$F,"CH"&amp;$D701,RawData!$AF:$AF,$F701))</f>
        <v>57.34</v>
      </c>
      <c r="I701">
        <f>IF(COUNTIFS(RawData!$E:$E,$E701,RawData!$F:$F,"CH"&amp;$D701,RawData!$AF:$AF,$F701)=0,"",SUMIFS(RawData!$Z:$Z,RawData!$E:$E,$E701,RawData!$F:$F,"CH"&amp;$D701,RawData!$AF:$AF,$F701))</f>
        <v>15.01</v>
      </c>
      <c r="J701">
        <f>IF(COUNTIFS(RawData!$E:$E,$E701,RawData!$F:$F,"CH"&amp;$D701,RawData!$AF:$AF,$F701)=0,"",SUMIFS(RawData!$AA:$AA,RawData!$E:$E,$E701,RawData!$F:$F,"CH"&amp;$D701,RawData!$AF:$AF,$F701))</f>
        <v>11.68</v>
      </c>
      <c r="K701">
        <f t="shared" si="43"/>
        <v>1.999999999998181E-2</v>
      </c>
    </row>
    <row r="702" spans="1:11" x14ac:dyDescent="0.3">
      <c r="A702" t="s">
        <v>65</v>
      </c>
      <c r="B702" t="str">
        <f>RawData!A702</f>
        <v>48226H40040</v>
      </c>
      <c r="C702" t="str">
        <f>IF(RawData!$B$2="","",RawData!$B$2)</f>
        <v>A2026100620533560886</v>
      </c>
      <c r="D702">
        <f t="shared" si="40"/>
        <v>4</v>
      </c>
      <c r="E702">
        <f t="shared" si="41"/>
        <v>15</v>
      </c>
      <c r="F702" s="2">
        <f t="shared" si="42"/>
        <v>210</v>
      </c>
      <c r="G702">
        <f>IF(COUNTIFS(RawData!$E:$E,$E702,RawData!$F:$F,"CH"&amp;$D702,RawData!$AF:$AF,$F702)=0,"",SUMIFS(RawData!$P:$P,RawData!$E:$E,$E702,RawData!$F:$F,"CH"&amp;$D702,RawData!$AF:$AF,$F702))</f>
        <v>1329.42</v>
      </c>
      <c r="H702">
        <f>IF(COUNTIFS(RawData!$E:$E,$E702,RawData!$F:$F,"CH"&amp;$D702,RawData!$AF:$AF,$F702)=0,"",SUMIFS(RawData!$T:$T,RawData!$E:$E,$E702,RawData!$F:$F,"CH"&amp;$D702,RawData!$AF:$AF,$F702))</f>
        <v>57.41</v>
      </c>
      <c r="I702">
        <f>IF(COUNTIFS(RawData!$E:$E,$E702,RawData!$F:$F,"CH"&amp;$D702,RawData!$AF:$AF,$F702)=0,"",SUMIFS(RawData!$Z:$Z,RawData!$E:$E,$E702,RawData!$F:$F,"CH"&amp;$D702,RawData!$AF:$AF,$F702))</f>
        <v>15.02</v>
      </c>
      <c r="J702">
        <f>IF(COUNTIFS(RawData!$E:$E,$E702,RawData!$F:$F,"CH"&amp;$D702,RawData!$AF:$AF,$F702)=0,"",SUMIFS(RawData!$AA:$AA,RawData!$E:$E,$E702,RawData!$F:$F,"CH"&amp;$D702,RawData!$AF:$AF,$F702))</f>
        <v>11.8</v>
      </c>
      <c r="K702">
        <f t="shared" si="43"/>
        <v>1.999999999998181E-2</v>
      </c>
    </row>
    <row r="703" spans="1:11" x14ac:dyDescent="0.3">
      <c r="A703" t="s">
        <v>65</v>
      </c>
      <c r="B703" t="str">
        <f>RawData!A703</f>
        <v>48226H40040</v>
      </c>
      <c r="C703" t="str">
        <f>IF(RawData!$B$2="","",RawData!$B$2)</f>
        <v>A2026100620533560886</v>
      </c>
      <c r="D703">
        <f t="shared" si="40"/>
        <v>4</v>
      </c>
      <c r="E703">
        <f t="shared" si="41"/>
        <v>15</v>
      </c>
      <c r="F703" s="2">
        <f t="shared" si="42"/>
        <v>220</v>
      </c>
      <c r="G703">
        <f>IF(COUNTIFS(RawData!$E:$E,$E703,RawData!$F:$F,"CH"&amp;$D703,RawData!$AF:$AF,$F703)=0,"",SUMIFS(RawData!$P:$P,RawData!$E:$E,$E703,RawData!$F:$F,"CH"&amp;$D703,RawData!$AF:$AF,$F703))</f>
        <v>1329.46</v>
      </c>
      <c r="H703">
        <f>IF(COUNTIFS(RawData!$E:$E,$E703,RawData!$F:$F,"CH"&amp;$D703,RawData!$AF:$AF,$F703)=0,"",SUMIFS(RawData!$T:$T,RawData!$E:$E,$E703,RawData!$F:$F,"CH"&amp;$D703,RawData!$AF:$AF,$F703))</f>
        <v>57.49</v>
      </c>
      <c r="I703">
        <f>IF(COUNTIFS(RawData!$E:$E,$E703,RawData!$F:$F,"CH"&amp;$D703,RawData!$AF:$AF,$F703)=0,"",SUMIFS(RawData!$Z:$Z,RawData!$E:$E,$E703,RawData!$F:$F,"CH"&amp;$D703,RawData!$AF:$AF,$F703))</f>
        <v>15</v>
      </c>
      <c r="J703">
        <f>IF(COUNTIFS(RawData!$E:$E,$E703,RawData!$F:$F,"CH"&amp;$D703,RawData!$AF:$AF,$F703)=0,"",SUMIFS(RawData!$AA:$AA,RawData!$E:$E,$E703,RawData!$F:$F,"CH"&amp;$D703,RawData!$AF:$AF,$F703))</f>
        <v>11.82</v>
      </c>
      <c r="K703">
        <f t="shared" si="43"/>
        <v>3.999999999996362E-2</v>
      </c>
    </row>
    <row r="704" spans="1:11" x14ac:dyDescent="0.3">
      <c r="A704" t="s">
        <v>65</v>
      </c>
      <c r="B704" t="str">
        <f>RawData!A704</f>
        <v>48226H40040</v>
      </c>
      <c r="C704" t="str">
        <f>IF(RawData!$B$2="","",RawData!$B$2)</f>
        <v>A2026100620533560886</v>
      </c>
      <c r="D704">
        <f t="shared" si="40"/>
        <v>4</v>
      </c>
      <c r="E704">
        <f t="shared" si="41"/>
        <v>15</v>
      </c>
      <c r="F704" s="2">
        <f t="shared" si="42"/>
        <v>230</v>
      </c>
      <c r="G704">
        <f>IF(COUNTIFS(RawData!$E:$E,$E704,RawData!$F:$F,"CH"&amp;$D704,RawData!$AF:$AF,$F704)=0,"",SUMIFS(RawData!$P:$P,RawData!$E:$E,$E704,RawData!$F:$F,"CH"&amp;$D704,RawData!$AF:$AF,$F704))</f>
        <v>1329.48</v>
      </c>
      <c r="H704">
        <f>IF(COUNTIFS(RawData!$E:$E,$E704,RawData!$F:$F,"CH"&amp;$D704,RawData!$AF:$AF,$F704)=0,"",SUMIFS(RawData!$T:$T,RawData!$E:$E,$E704,RawData!$F:$F,"CH"&amp;$D704,RawData!$AF:$AF,$F704))</f>
        <v>57.57</v>
      </c>
      <c r="I704">
        <f>IF(COUNTIFS(RawData!$E:$E,$E704,RawData!$F:$F,"CH"&amp;$D704,RawData!$AF:$AF,$F704)=0,"",SUMIFS(RawData!$Z:$Z,RawData!$E:$E,$E704,RawData!$F:$F,"CH"&amp;$D704,RawData!$AF:$AF,$F704))</f>
        <v>14.99</v>
      </c>
      <c r="J704">
        <f>IF(COUNTIFS(RawData!$E:$E,$E704,RawData!$F:$F,"CH"&amp;$D704,RawData!$AF:$AF,$F704)=0,"",SUMIFS(RawData!$AA:$AA,RawData!$E:$E,$E704,RawData!$F:$F,"CH"&amp;$D704,RawData!$AF:$AF,$F704))</f>
        <v>11.87</v>
      </c>
      <c r="K704">
        <f t="shared" si="43"/>
        <v>1.999999999998181E-2</v>
      </c>
    </row>
    <row r="705" spans="1:11" x14ac:dyDescent="0.3">
      <c r="A705" t="s">
        <v>65</v>
      </c>
      <c r="B705" t="str">
        <f>RawData!A705</f>
        <v>48226H40040</v>
      </c>
      <c r="C705" t="str">
        <f>IF(RawData!$B$2="","",RawData!$B$2)</f>
        <v>A2026100620533560886</v>
      </c>
      <c r="D705">
        <f t="shared" si="40"/>
        <v>4</v>
      </c>
      <c r="E705">
        <f t="shared" si="41"/>
        <v>15</v>
      </c>
      <c r="F705" s="2">
        <f t="shared" si="42"/>
        <v>240</v>
      </c>
      <c r="G705">
        <f>IF(COUNTIFS(RawData!$E:$E,$E705,RawData!$F:$F,"CH"&amp;$D705,RawData!$AF:$AF,$F705)=0,"",SUMIFS(RawData!$P:$P,RawData!$E:$E,$E705,RawData!$F:$F,"CH"&amp;$D705,RawData!$AF:$AF,$F705))</f>
        <v>1329.52</v>
      </c>
      <c r="H705">
        <f>IF(COUNTIFS(RawData!$E:$E,$E705,RawData!$F:$F,"CH"&amp;$D705,RawData!$AF:$AF,$F705)=0,"",SUMIFS(RawData!$T:$T,RawData!$E:$E,$E705,RawData!$F:$F,"CH"&amp;$D705,RawData!$AF:$AF,$F705))</f>
        <v>57.65</v>
      </c>
      <c r="I705">
        <f>IF(COUNTIFS(RawData!$E:$E,$E705,RawData!$F:$F,"CH"&amp;$D705,RawData!$AF:$AF,$F705)=0,"",SUMIFS(RawData!$Z:$Z,RawData!$E:$E,$E705,RawData!$F:$F,"CH"&amp;$D705,RawData!$AF:$AF,$F705))</f>
        <v>15</v>
      </c>
      <c r="J705">
        <f>IF(COUNTIFS(RawData!$E:$E,$E705,RawData!$F:$F,"CH"&amp;$D705,RawData!$AF:$AF,$F705)=0,"",SUMIFS(RawData!$AA:$AA,RawData!$E:$E,$E705,RawData!$F:$F,"CH"&amp;$D705,RawData!$AF:$AF,$F705))</f>
        <v>11.95</v>
      </c>
      <c r="K705">
        <f t="shared" si="43"/>
        <v>3.999999999996362E-2</v>
      </c>
    </row>
    <row r="706" spans="1:11" x14ac:dyDescent="0.3">
      <c r="A706" t="s">
        <v>65</v>
      </c>
      <c r="B706" t="str">
        <f>RawData!A706</f>
        <v>48226H40040</v>
      </c>
      <c r="C706" t="str">
        <f>IF(RawData!$B$2="","",RawData!$B$2)</f>
        <v>A2026100620533560886</v>
      </c>
      <c r="D706">
        <f t="shared" ref="D706:D769" si="44">MOD(INT((ROW()-2)/36),4)+1</f>
        <v>4</v>
      </c>
      <c r="E706">
        <f t="shared" ref="E706:E769" si="45">-5+5*INT((ROW()-2)/144)</f>
        <v>15</v>
      </c>
      <c r="F706" s="2">
        <f t="shared" ref="F706:F769" si="46">50+10*MOD(ROW()-2,36)</f>
        <v>250</v>
      </c>
      <c r="G706">
        <f>IF(COUNTIFS(RawData!$E:$E,$E706,RawData!$F:$F,"CH"&amp;$D706,RawData!$AF:$AF,$F706)=0,"",SUMIFS(RawData!$P:$P,RawData!$E:$E,$E706,RawData!$F:$F,"CH"&amp;$D706,RawData!$AF:$AF,$F706))</f>
        <v>1329.54</v>
      </c>
      <c r="H706">
        <f>IF(COUNTIFS(RawData!$E:$E,$E706,RawData!$F:$F,"CH"&amp;$D706,RawData!$AF:$AF,$F706)=0,"",SUMIFS(RawData!$T:$T,RawData!$E:$E,$E706,RawData!$F:$F,"CH"&amp;$D706,RawData!$AF:$AF,$F706))</f>
        <v>57.75</v>
      </c>
      <c r="I706">
        <f>IF(COUNTIFS(RawData!$E:$E,$E706,RawData!$F:$F,"CH"&amp;$D706,RawData!$AF:$AF,$F706)=0,"",SUMIFS(RawData!$Z:$Z,RawData!$E:$E,$E706,RawData!$F:$F,"CH"&amp;$D706,RawData!$AF:$AF,$F706))</f>
        <v>15.01</v>
      </c>
      <c r="J706">
        <f>IF(COUNTIFS(RawData!$E:$E,$E706,RawData!$F:$F,"CH"&amp;$D706,RawData!$AF:$AF,$F706)=0,"",SUMIFS(RawData!$AA:$AA,RawData!$E:$E,$E706,RawData!$F:$F,"CH"&amp;$D706,RawData!$AF:$AF,$F706))</f>
        <v>12</v>
      </c>
      <c r="K706">
        <f t="shared" si="43"/>
        <v>1.999999999998181E-2</v>
      </c>
    </row>
    <row r="707" spans="1:11" x14ac:dyDescent="0.3">
      <c r="A707" t="s">
        <v>65</v>
      </c>
      <c r="B707" t="str">
        <f>RawData!A707</f>
        <v>48226H40040</v>
      </c>
      <c r="C707" t="str">
        <f>IF(RawData!$B$2="","",RawData!$B$2)</f>
        <v>A2026100620533560886</v>
      </c>
      <c r="D707">
        <f t="shared" si="44"/>
        <v>4</v>
      </c>
      <c r="E707">
        <f t="shared" si="45"/>
        <v>15</v>
      </c>
      <c r="F707" s="2">
        <f t="shared" si="46"/>
        <v>260</v>
      </c>
      <c r="G707">
        <f>IF(COUNTIFS(RawData!$E:$E,$E707,RawData!$F:$F,"CH"&amp;$D707,RawData!$AF:$AF,$F707)=0,"",SUMIFS(RawData!$P:$P,RawData!$E:$E,$E707,RawData!$F:$F,"CH"&amp;$D707,RawData!$AF:$AF,$F707))</f>
        <v>1329.56</v>
      </c>
      <c r="H707">
        <f>IF(COUNTIFS(RawData!$E:$E,$E707,RawData!$F:$F,"CH"&amp;$D707,RawData!$AF:$AF,$F707)=0,"",SUMIFS(RawData!$T:$T,RawData!$E:$E,$E707,RawData!$F:$F,"CH"&amp;$D707,RawData!$AF:$AF,$F707))</f>
        <v>57.83</v>
      </c>
      <c r="I707">
        <f>IF(COUNTIFS(RawData!$E:$E,$E707,RawData!$F:$F,"CH"&amp;$D707,RawData!$AF:$AF,$F707)=0,"",SUMIFS(RawData!$Z:$Z,RawData!$E:$E,$E707,RawData!$F:$F,"CH"&amp;$D707,RawData!$AF:$AF,$F707))</f>
        <v>14.99</v>
      </c>
      <c r="J707">
        <f>IF(COUNTIFS(RawData!$E:$E,$E707,RawData!$F:$F,"CH"&amp;$D707,RawData!$AF:$AF,$F707)=0,"",SUMIFS(RawData!$AA:$AA,RawData!$E:$E,$E707,RawData!$F:$F,"CH"&amp;$D707,RawData!$AF:$AF,$F707))</f>
        <v>12.04</v>
      </c>
      <c r="K707">
        <f t="shared" si="43"/>
        <v>1.999999999998181E-2</v>
      </c>
    </row>
    <row r="708" spans="1:11" x14ac:dyDescent="0.3">
      <c r="A708" t="s">
        <v>65</v>
      </c>
      <c r="B708" t="str">
        <f>RawData!A708</f>
        <v>48226H40040</v>
      </c>
      <c r="C708" t="str">
        <f>IF(RawData!$B$2="","",RawData!$B$2)</f>
        <v>A2026100620533560886</v>
      </c>
      <c r="D708">
        <f t="shared" si="44"/>
        <v>4</v>
      </c>
      <c r="E708">
        <f t="shared" si="45"/>
        <v>15</v>
      </c>
      <c r="F708" s="2">
        <f t="shared" si="46"/>
        <v>270</v>
      </c>
      <c r="G708">
        <f>IF(COUNTIFS(RawData!$E:$E,$E708,RawData!$F:$F,"CH"&amp;$D708,RawData!$AF:$AF,$F708)=0,"",SUMIFS(RawData!$P:$P,RawData!$E:$E,$E708,RawData!$F:$F,"CH"&amp;$D708,RawData!$AF:$AF,$F708))</f>
        <v>1329.62</v>
      </c>
      <c r="H708">
        <f>IF(COUNTIFS(RawData!$E:$E,$E708,RawData!$F:$F,"CH"&amp;$D708,RawData!$AF:$AF,$F708)=0,"",SUMIFS(RawData!$T:$T,RawData!$E:$E,$E708,RawData!$F:$F,"CH"&amp;$D708,RawData!$AF:$AF,$F708))</f>
        <v>57.93</v>
      </c>
      <c r="I708">
        <f>IF(COUNTIFS(RawData!$E:$E,$E708,RawData!$F:$F,"CH"&amp;$D708,RawData!$AF:$AF,$F708)=0,"",SUMIFS(RawData!$Z:$Z,RawData!$E:$E,$E708,RawData!$F:$F,"CH"&amp;$D708,RawData!$AF:$AF,$F708))</f>
        <v>14.99</v>
      </c>
      <c r="J708">
        <f>IF(COUNTIFS(RawData!$E:$E,$E708,RawData!$F:$F,"CH"&amp;$D708,RawData!$AF:$AF,$F708)=0,"",SUMIFS(RawData!$AA:$AA,RawData!$E:$E,$E708,RawData!$F:$F,"CH"&amp;$D708,RawData!$AF:$AF,$F708))</f>
        <v>12.09</v>
      </c>
      <c r="K708">
        <f t="shared" ref="K708:K771" si="47">G708-G707</f>
        <v>5.999999999994543E-2</v>
      </c>
    </row>
    <row r="709" spans="1:11" x14ac:dyDescent="0.3">
      <c r="A709" t="s">
        <v>65</v>
      </c>
      <c r="B709" t="str">
        <f>RawData!A709</f>
        <v>48226H40040</v>
      </c>
      <c r="C709" t="str">
        <f>IF(RawData!$B$2="","",RawData!$B$2)</f>
        <v>A2026100620533560886</v>
      </c>
      <c r="D709">
        <f t="shared" si="44"/>
        <v>4</v>
      </c>
      <c r="E709">
        <f t="shared" si="45"/>
        <v>15</v>
      </c>
      <c r="F709" s="2">
        <f t="shared" si="46"/>
        <v>280</v>
      </c>
      <c r="G709">
        <f>IF(COUNTIFS(RawData!$E:$E,$E709,RawData!$F:$F,"CH"&amp;$D709,RawData!$AF:$AF,$F709)=0,"",SUMIFS(RawData!$P:$P,RawData!$E:$E,$E709,RawData!$F:$F,"CH"&amp;$D709,RawData!$AF:$AF,$F709))</f>
        <v>1329.62</v>
      </c>
      <c r="H709">
        <f>IF(COUNTIFS(RawData!$E:$E,$E709,RawData!$F:$F,"CH"&amp;$D709,RawData!$AF:$AF,$F709)=0,"",SUMIFS(RawData!$T:$T,RawData!$E:$E,$E709,RawData!$F:$F,"CH"&amp;$D709,RawData!$AF:$AF,$F709))</f>
        <v>57.92</v>
      </c>
      <c r="I709">
        <f>IF(COUNTIFS(RawData!$E:$E,$E709,RawData!$F:$F,"CH"&amp;$D709,RawData!$AF:$AF,$F709)=0,"",SUMIFS(RawData!$Z:$Z,RawData!$E:$E,$E709,RawData!$F:$F,"CH"&amp;$D709,RawData!$AF:$AF,$F709))</f>
        <v>14.98</v>
      </c>
      <c r="J709">
        <f>IF(COUNTIFS(RawData!$E:$E,$E709,RawData!$F:$F,"CH"&amp;$D709,RawData!$AF:$AF,$F709)=0,"",SUMIFS(RawData!$AA:$AA,RawData!$E:$E,$E709,RawData!$F:$F,"CH"&amp;$D709,RawData!$AF:$AF,$F709))</f>
        <v>12.11</v>
      </c>
      <c r="K709">
        <f t="shared" si="47"/>
        <v>0</v>
      </c>
    </row>
    <row r="710" spans="1:11" x14ac:dyDescent="0.3">
      <c r="A710" t="s">
        <v>65</v>
      </c>
      <c r="B710" t="str">
        <f>RawData!A710</f>
        <v>48226H40040</v>
      </c>
      <c r="C710" t="str">
        <f>IF(RawData!$B$2="","",RawData!$B$2)</f>
        <v>A2026100620533560886</v>
      </c>
      <c r="D710">
        <f t="shared" si="44"/>
        <v>4</v>
      </c>
      <c r="E710">
        <f t="shared" si="45"/>
        <v>15</v>
      </c>
      <c r="F710" s="2">
        <f t="shared" si="46"/>
        <v>290</v>
      </c>
      <c r="G710">
        <f>IF(COUNTIFS(RawData!$E:$E,$E710,RawData!$F:$F,"CH"&amp;$D710,RawData!$AF:$AF,$F710)=0,"",SUMIFS(RawData!$P:$P,RawData!$E:$E,$E710,RawData!$F:$F,"CH"&amp;$D710,RawData!$AF:$AF,$F710))</f>
        <v>1329.68</v>
      </c>
      <c r="H710">
        <f>IF(COUNTIFS(RawData!$E:$E,$E710,RawData!$F:$F,"CH"&amp;$D710,RawData!$AF:$AF,$F710)=0,"",SUMIFS(RawData!$T:$T,RawData!$E:$E,$E710,RawData!$F:$F,"CH"&amp;$D710,RawData!$AF:$AF,$F710))</f>
        <v>57.98</v>
      </c>
      <c r="I710">
        <f>IF(COUNTIFS(RawData!$E:$E,$E710,RawData!$F:$F,"CH"&amp;$D710,RawData!$AF:$AF,$F710)=0,"",SUMIFS(RawData!$Z:$Z,RawData!$E:$E,$E710,RawData!$F:$F,"CH"&amp;$D710,RawData!$AF:$AF,$F710))</f>
        <v>15</v>
      </c>
      <c r="J710">
        <f>IF(COUNTIFS(RawData!$E:$E,$E710,RawData!$F:$F,"CH"&amp;$D710,RawData!$AF:$AF,$F710)=0,"",SUMIFS(RawData!$AA:$AA,RawData!$E:$E,$E710,RawData!$F:$F,"CH"&amp;$D710,RawData!$AF:$AF,$F710))</f>
        <v>12.21</v>
      </c>
      <c r="K710">
        <f t="shared" si="47"/>
        <v>6.0000000000172804E-2</v>
      </c>
    </row>
    <row r="711" spans="1:11" x14ac:dyDescent="0.3">
      <c r="A711" t="s">
        <v>65</v>
      </c>
      <c r="B711" t="str">
        <f>RawData!A711</f>
        <v>48226H40040</v>
      </c>
      <c r="C711" t="str">
        <f>IF(RawData!$B$2="","",RawData!$B$2)</f>
        <v>A2026100620533560886</v>
      </c>
      <c r="D711">
        <f t="shared" si="44"/>
        <v>4</v>
      </c>
      <c r="E711">
        <f t="shared" si="45"/>
        <v>15</v>
      </c>
      <c r="F711" s="2">
        <f t="shared" si="46"/>
        <v>300</v>
      </c>
      <c r="G711">
        <f>IF(COUNTIFS(RawData!$E:$E,$E711,RawData!$F:$F,"CH"&amp;$D711,RawData!$AF:$AF,$F711)=0,"",SUMIFS(RawData!$P:$P,RawData!$E:$E,$E711,RawData!$F:$F,"CH"&amp;$D711,RawData!$AF:$AF,$F711))</f>
        <v>1329.7</v>
      </c>
      <c r="H711">
        <f>IF(COUNTIFS(RawData!$E:$E,$E711,RawData!$F:$F,"CH"&amp;$D711,RawData!$AF:$AF,$F711)=0,"",SUMIFS(RawData!$T:$T,RawData!$E:$E,$E711,RawData!$F:$F,"CH"&amp;$D711,RawData!$AF:$AF,$F711))</f>
        <v>58</v>
      </c>
      <c r="I711">
        <f>IF(COUNTIFS(RawData!$E:$E,$E711,RawData!$F:$F,"CH"&amp;$D711,RawData!$AF:$AF,$F711)=0,"",SUMIFS(RawData!$Z:$Z,RawData!$E:$E,$E711,RawData!$F:$F,"CH"&amp;$D711,RawData!$AF:$AF,$F711))</f>
        <v>14.99</v>
      </c>
      <c r="J711">
        <f>IF(COUNTIFS(RawData!$E:$E,$E711,RawData!$F:$F,"CH"&amp;$D711,RawData!$AF:$AF,$F711)=0,"",SUMIFS(RawData!$AA:$AA,RawData!$E:$E,$E711,RawData!$F:$F,"CH"&amp;$D711,RawData!$AF:$AF,$F711))</f>
        <v>12.26</v>
      </c>
      <c r="K711">
        <f t="shared" si="47"/>
        <v>1.999999999998181E-2</v>
      </c>
    </row>
    <row r="712" spans="1:11" x14ac:dyDescent="0.3">
      <c r="A712" t="s">
        <v>65</v>
      </c>
      <c r="B712" t="str">
        <f>RawData!A712</f>
        <v>48226H40040</v>
      </c>
      <c r="C712" t="str">
        <f>IF(RawData!$B$2="","",RawData!$B$2)</f>
        <v>A2026100620533560886</v>
      </c>
      <c r="D712">
        <f t="shared" si="44"/>
        <v>4</v>
      </c>
      <c r="E712">
        <f t="shared" si="45"/>
        <v>15</v>
      </c>
      <c r="F712" s="2">
        <f t="shared" si="46"/>
        <v>310</v>
      </c>
      <c r="G712">
        <f>IF(COUNTIFS(RawData!$E:$E,$E712,RawData!$F:$F,"CH"&amp;$D712,RawData!$AF:$AF,$F712)=0,"",SUMIFS(RawData!$P:$P,RawData!$E:$E,$E712,RawData!$F:$F,"CH"&amp;$D712,RawData!$AF:$AF,$F712))</f>
        <v>1329.74</v>
      </c>
      <c r="H712">
        <f>IF(COUNTIFS(RawData!$E:$E,$E712,RawData!$F:$F,"CH"&amp;$D712,RawData!$AF:$AF,$F712)=0,"",SUMIFS(RawData!$T:$T,RawData!$E:$E,$E712,RawData!$F:$F,"CH"&amp;$D712,RawData!$AF:$AF,$F712))</f>
        <v>58.14</v>
      </c>
      <c r="I712">
        <f>IF(COUNTIFS(RawData!$E:$E,$E712,RawData!$F:$F,"CH"&amp;$D712,RawData!$AF:$AF,$F712)=0,"",SUMIFS(RawData!$Z:$Z,RawData!$E:$E,$E712,RawData!$F:$F,"CH"&amp;$D712,RawData!$AF:$AF,$F712))</f>
        <v>14.99</v>
      </c>
      <c r="J712">
        <f>IF(COUNTIFS(RawData!$E:$E,$E712,RawData!$F:$F,"CH"&amp;$D712,RawData!$AF:$AF,$F712)=0,"",SUMIFS(RawData!$AA:$AA,RawData!$E:$E,$E712,RawData!$F:$F,"CH"&amp;$D712,RawData!$AF:$AF,$F712))</f>
        <v>12.3</v>
      </c>
      <c r="K712">
        <f t="shared" si="47"/>
        <v>3.999999999996362E-2</v>
      </c>
    </row>
    <row r="713" spans="1:11" x14ac:dyDescent="0.3">
      <c r="A713" t="s">
        <v>65</v>
      </c>
      <c r="B713" t="str">
        <f>RawData!A713</f>
        <v>48226H40040</v>
      </c>
      <c r="C713" t="str">
        <f>IF(RawData!$B$2="","",RawData!$B$2)</f>
        <v>A2026100620533560886</v>
      </c>
      <c r="D713">
        <f t="shared" si="44"/>
        <v>4</v>
      </c>
      <c r="E713">
        <f t="shared" si="45"/>
        <v>15</v>
      </c>
      <c r="F713" s="2">
        <f t="shared" si="46"/>
        <v>320</v>
      </c>
      <c r="G713">
        <f>IF(COUNTIFS(RawData!$E:$E,$E713,RawData!$F:$F,"CH"&amp;$D713,RawData!$AF:$AF,$F713)=0,"",SUMIFS(RawData!$P:$P,RawData!$E:$E,$E713,RawData!$F:$F,"CH"&amp;$D713,RawData!$AF:$AF,$F713))</f>
        <v>1329.78</v>
      </c>
      <c r="H713">
        <f>IF(COUNTIFS(RawData!$E:$E,$E713,RawData!$F:$F,"CH"&amp;$D713,RawData!$AF:$AF,$F713)=0,"",SUMIFS(RawData!$T:$T,RawData!$E:$E,$E713,RawData!$F:$F,"CH"&amp;$D713,RawData!$AF:$AF,$F713))</f>
        <v>58.11</v>
      </c>
      <c r="I713">
        <f>IF(COUNTIFS(RawData!$E:$E,$E713,RawData!$F:$F,"CH"&amp;$D713,RawData!$AF:$AF,$F713)=0,"",SUMIFS(RawData!$Z:$Z,RawData!$E:$E,$E713,RawData!$F:$F,"CH"&amp;$D713,RawData!$AF:$AF,$F713))</f>
        <v>15</v>
      </c>
      <c r="J713">
        <f>IF(COUNTIFS(RawData!$E:$E,$E713,RawData!$F:$F,"CH"&amp;$D713,RawData!$AF:$AF,$F713)=0,"",SUMIFS(RawData!$AA:$AA,RawData!$E:$E,$E713,RawData!$F:$F,"CH"&amp;$D713,RawData!$AF:$AF,$F713))</f>
        <v>12.4</v>
      </c>
      <c r="K713">
        <f t="shared" si="47"/>
        <v>3.999999999996362E-2</v>
      </c>
    </row>
    <row r="714" spans="1:11" x14ac:dyDescent="0.3">
      <c r="A714" t="s">
        <v>65</v>
      </c>
      <c r="B714" t="str">
        <f>RawData!A714</f>
        <v>48226H40040</v>
      </c>
      <c r="C714" t="str">
        <f>IF(RawData!$B$2="","",RawData!$B$2)</f>
        <v>A2026100620533560886</v>
      </c>
      <c r="D714">
        <f t="shared" si="44"/>
        <v>4</v>
      </c>
      <c r="E714">
        <f t="shared" si="45"/>
        <v>15</v>
      </c>
      <c r="F714" s="2">
        <f t="shared" si="46"/>
        <v>330</v>
      </c>
      <c r="G714">
        <f>IF(COUNTIFS(RawData!$E:$E,$E714,RawData!$F:$F,"CH"&amp;$D714,RawData!$AF:$AF,$F714)=0,"",SUMIFS(RawData!$P:$P,RawData!$E:$E,$E714,RawData!$F:$F,"CH"&amp;$D714,RawData!$AF:$AF,$F714))</f>
        <v>1329.82</v>
      </c>
      <c r="H714">
        <f>IF(COUNTIFS(RawData!$E:$E,$E714,RawData!$F:$F,"CH"&amp;$D714,RawData!$AF:$AF,$F714)=0,"",SUMIFS(RawData!$T:$T,RawData!$E:$E,$E714,RawData!$F:$F,"CH"&amp;$D714,RawData!$AF:$AF,$F714))</f>
        <v>58.21</v>
      </c>
      <c r="I714">
        <f>IF(COUNTIFS(RawData!$E:$E,$E714,RawData!$F:$F,"CH"&amp;$D714,RawData!$AF:$AF,$F714)=0,"",SUMIFS(RawData!$Z:$Z,RawData!$E:$E,$E714,RawData!$F:$F,"CH"&amp;$D714,RawData!$AF:$AF,$F714))</f>
        <v>15</v>
      </c>
      <c r="J714">
        <f>IF(COUNTIFS(RawData!$E:$E,$E714,RawData!$F:$F,"CH"&amp;$D714,RawData!$AF:$AF,$F714)=0,"",SUMIFS(RawData!$AA:$AA,RawData!$E:$E,$E714,RawData!$F:$F,"CH"&amp;$D714,RawData!$AF:$AF,$F714))</f>
        <v>12.43</v>
      </c>
      <c r="K714">
        <f t="shared" si="47"/>
        <v>3.999999999996362E-2</v>
      </c>
    </row>
    <row r="715" spans="1:11" x14ac:dyDescent="0.3">
      <c r="A715" t="s">
        <v>65</v>
      </c>
      <c r="B715" t="str">
        <f>RawData!A715</f>
        <v>48226H40040</v>
      </c>
      <c r="C715" t="str">
        <f>IF(RawData!$B$2="","",RawData!$B$2)</f>
        <v>A2026100620533560886</v>
      </c>
      <c r="D715">
        <f t="shared" si="44"/>
        <v>4</v>
      </c>
      <c r="E715">
        <f t="shared" si="45"/>
        <v>15</v>
      </c>
      <c r="F715" s="2">
        <f t="shared" si="46"/>
        <v>340</v>
      </c>
      <c r="G715">
        <f>IF(COUNTIFS(RawData!$E:$E,$E715,RawData!$F:$F,"CH"&amp;$D715,RawData!$AF:$AF,$F715)=0,"",SUMIFS(RawData!$P:$P,RawData!$E:$E,$E715,RawData!$F:$F,"CH"&amp;$D715,RawData!$AF:$AF,$F715))</f>
        <v>1329.84</v>
      </c>
      <c r="H715">
        <f>IF(COUNTIFS(RawData!$E:$E,$E715,RawData!$F:$F,"CH"&amp;$D715,RawData!$AF:$AF,$F715)=0,"",SUMIFS(RawData!$T:$T,RawData!$E:$E,$E715,RawData!$F:$F,"CH"&amp;$D715,RawData!$AF:$AF,$F715))</f>
        <v>58.34</v>
      </c>
      <c r="I715">
        <f>IF(COUNTIFS(RawData!$E:$E,$E715,RawData!$F:$F,"CH"&amp;$D715,RawData!$AF:$AF,$F715)=0,"",SUMIFS(RawData!$Z:$Z,RawData!$E:$E,$E715,RawData!$F:$F,"CH"&amp;$D715,RawData!$AF:$AF,$F715))</f>
        <v>15.02</v>
      </c>
      <c r="J715">
        <f>IF(COUNTIFS(RawData!$E:$E,$E715,RawData!$F:$F,"CH"&amp;$D715,RawData!$AF:$AF,$F715)=0,"",SUMIFS(RawData!$AA:$AA,RawData!$E:$E,$E715,RawData!$F:$F,"CH"&amp;$D715,RawData!$AF:$AF,$F715))</f>
        <v>12.52</v>
      </c>
      <c r="K715">
        <f t="shared" si="47"/>
        <v>1.999999999998181E-2</v>
      </c>
    </row>
    <row r="716" spans="1:11" x14ac:dyDescent="0.3">
      <c r="A716" t="s">
        <v>65</v>
      </c>
      <c r="B716" t="str">
        <f>RawData!A716</f>
        <v>48226H40040</v>
      </c>
      <c r="C716" t="str">
        <f>IF(RawData!$B$2="","",RawData!$B$2)</f>
        <v>A2026100620533560886</v>
      </c>
      <c r="D716">
        <f t="shared" si="44"/>
        <v>4</v>
      </c>
      <c r="E716">
        <f t="shared" si="45"/>
        <v>15</v>
      </c>
      <c r="F716" s="2">
        <f t="shared" si="46"/>
        <v>350</v>
      </c>
      <c r="G716">
        <f>IF(COUNTIFS(RawData!$E:$E,$E716,RawData!$F:$F,"CH"&amp;$D716,RawData!$AF:$AF,$F716)=0,"",SUMIFS(RawData!$P:$P,RawData!$E:$E,$E716,RawData!$F:$F,"CH"&amp;$D716,RawData!$AF:$AF,$F716))</f>
        <v>1329.86</v>
      </c>
      <c r="H716">
        <f>IF(COUNTIFS(RawData!$E:$E,$E716,RawData!$F:$F,"CH"&amp;$D716,RawData!$AF:$AF,$F716)=0,"",SUMIFS(RawData!$T:$T,RawData!$E:$E,$E716,RawData!$F:$F,"CH"&amp;$D716,RawData!$AF:$AF,$F716))</f>
        <v>58.37</v>
      </c>
      <c r="I716">
        <f>IF(COUNTIFS(RawData!$E:$E,$E716,RawData!$F:$F,"CH"&amp;$D716,RawData!$AF:$AF,$F716)=0,"",SUMIFS(RawData!$Z:$Z,RawData!$E:$E,$E716,RawData!$F:$F,"CH"&amp;$D716,RawData!$AF:$AF,$F716))</f>
        <v>15.01</v>
      </c>
      <c r="J716">
        <f>IF(COUNTIFS(RawData!$E:$E,$E716,RawData!$F:$F,"CH"&amp;$D716,RawData!$AF:$AF,$F716)=0,"",SUMIFS(RawData!$AA:$AA,RawData!$E:$E,$E716,RawData!$F:$F,"CH"&amp;$D716,RawData!$AF:$AF,$F716))</f>
        <v>12.57</v>
      </c>
      <c r="K716">
        <f t="shared" si="47"/>
        <v>1.999999999998181E-2</v>
      </c>
    </row>
    <row r="717" spans="1:11" x14ac:dyDescent="0.3">
      <c r="A717" t="s">
        <v>65</v>
      </c>
      <c r="B717" t="str">
        <f>RawData!A717</f>
        <v>48226H40040</v>
      </c>
      <c r="C717" t="str">
        <f>IF(RawData!$B$2="","",RawData!$B$2)</f>
        <v>A2026100620533560886</v>
      </c>
      <c r="D717">
        <f t="shared" si="44"/>
        <v>4</v>
      </c>
      <c r="E717">
        <f t="shared" si="45"/>
        <v>15</v>
      </c>
      <c r="F717" s="2">
        <f t="shared" si="46"/>
        <v>360</v>
      </c>
      <c r="G717">
        <f>IF(COUNTIFS(RawData!$E:$E,$E717,RawData!$F:$F,"CH"&amp;$D717,RawData!$AF:$AF,$F717)=0,"",SUMIFS(RawData!$P:$P,RawData!$E:$E,$E717,RawData!$F:$F,"CH"&amp;$D717,RawData!$AF:$AF,$F717))</f>
        <v>1329.9</v>
      </c>
      <c r="H717">
        <f>IF(COUNTIFS(RawData!$E:$E,$E717,RawData!$F:$F,"CH"&amp;$D717,RawData!$AF:$AF,$F717)=0,"",SUMIFS(RawData!$T:$T,RawData!$E:$E,$E717,RawData!$F:$F,"CH"&amp;$D717,RawData!$AF:$AF,$F717))</f>
        <v>58.4</v>
      </c>
      <c r="I717">
        <f>IF(COUNTIFS(RawData!$E:$E,$E717,RawData!$F:$F,"CH"&amp;$D717,RawData!$AF:$AF,$F717)=0,"",SUMIFS(RawData!$Z:$Z,RawData!$E:$E,$E717,RawData!$F:$F,"CH"&amp;$D717,RawData!$AF:$AF,$F717))</f>
        <v>15.02</v>
      </c>
      <c r="J717">
        <f>IF(COUNTIFS(RawData!$E:$E,$E717,RawData!$F:$F,"CH"&amp;$D717,RawData!$AF:$AF,$F717)=0,"",SUMIFS(RawData!$AA:$AA,RawData!$E:$E,$E717,RawData!$F:$F,"CH"&amp;$D717,RawData!$AF:$AF,$F717))</f>
        <v>12.64</v>
      </c>
      <c r="K717">
        <f t="shared" si="47"/>
        <v>4.0000000000190994E-2</v>
      </c>
    </row>
    <row r="718" spans="1:11" x14ac:dyDescent="0.3">
      <c r="A718" t="s">
        <v>65</v>
      </c>
      <c r="B718" t="str">
        <f>RawData!A718</f>
        <v>48226H40040</v>
      </c>
      <c r="C718" t="str">
        <f>IF(RawData!$B$2="","",RawData!$B$2)</f>
        <v>A2026100620533560886</v>
      </c>
      <c r="D718">
        <f t="shared" si="44"/>
        <v>4</v>
      </c>
      <c r="E718">
        <f t="shared" si="45"/>
        <v>15</v>
      </c>
      <c r="F718" s="2">
        <f t="shared" si="46"/>
        <v>370</v>
      </c>
      <c r="G718">
        <f>IF(COUNTIFS(RawData!$E:$E,$E718,RawData!$F:$F,"CH"&amp;$D718,RawData!$AF:$AF,$F718)=0,"",SUMIFS(RawData!$P:$P,RawData!$E:$E,$E718,RawData!$F:$F,"CH"&amp;$D718,RawData!$AF:$AF,$F718))</f>
        <v>1329.94</v>
      </c>
      <c r="H718">
        <f>IF(COUNTIFS(RawData!$E:$E,$E718,RawData!$F:$F,"CH"&amp;$D718,RawData!$AF:$AF,$F718)=0,"",SUMIFS(RawData!$T:$T,RawData!$E:$E,$E718,RawData!$F:$F,"CH"&amp;$D718,RawData!$AF:$AF,$F718))</f>
        <v>58.41</v>
      </c>
      <c r="I718">
        <f>IF(COUNTIFS(RawData!$E:$E,$E718,RawData!$F:$F,"CH"&amp;$D718,RawData!$AF:$AF,$F718)=0,"",SUMIFS(RawData!$Z:$Z,RawData!$E:$E,$E718,RawData!$F:$F,"CH"&amp;$D718,RawData!$AF:$AF,$F718))</f>
        <v>15</v>
      </c>
      <c r="J718">
        <f>IF(COUNTIFS(RawData!$E:$E,$E718,RawData!$F:$F,"CH"&amp;$D718,RawData!$AF:$AF,$F718)=0,"",SUMIFS(RawData!$AA:$AA,RawData!$E:$E,$E718,RawData!$F:$F,"CH"&amp;$D718,RawData!$AF:$AF,$F718))</f>
        <v>12.69</v>
      </c>
      <c r="K718">
        <f t="shared" si="47"/>
        <v>3.999999999996362E-2</v>
      </c>
    </row>
    <row r="719" spans="1:11" x14ac:dyDescent="0.3">
      <c r="A719" t="s">
        <v>65</v>
      </c>
      <c r="B719" t="str">
        <f>RawData!A719</f>
        <v>48226H40040</v>
      </c>
      <c r="C719" t="str">
        <f>IF(RawData!$B$2="","",RawData!$B$2)</f>
        <v>A2026100620533560886</v>
      </c>
      <c r="D719">
        <f t="shared" si="44"/>
        <v>4</v>
      </c>
      <c r="E719">
        <f t="shared" si="45"/>
        <v>15</v>
      </c>
      <c r="F719" s="2">
        <f t="shared" si="46"/>
        <v>380</v>
      </c>
      <c r="G719">
        <f>IF(COUNTIFS(RawData!$E:$E,$E719,RawData!$F:$F,"CH"&amp;$D719,RawData!$AF:$AF,$F719)=0,"",SUMIFS(RawData!$P:$P,RawData!$E:$E,$E719,RawData!$F:$F,"CH"&amp;$D719,RawData!$AF:$AF,$F719))</f>
        <v>1330</v>
      </c>
      <c r="H719">
        <f>IF(COUNTIFS(RawData!$E:$E,$E719,RawData!$F:$F,"CH"&amp;$D719,RawData!$AF:$AF,$F719)=0,"",SUMIFS(RawData!$T:$T,RawData!$E:$E,$E719,RawData!$F:$F,"CH"&amp;$D719,RawData!$AF:$AF,$F719))</f>
        <v>58.3</v>
      </c>
      <c r="I719">
        <f>IF(COUNTIFS(RawData!$E:$E,$E719,RawData!$F:$F,"CH"&amp;$D719,RawData!$AF:$AF,$F719)=0,"",SUMIFS(RawData!$Z:$Z,RawData!$E:$E,$E719,RawData!$F:$F,"CH"&amp;$D719,RawData!$AF:$AF,$F719))</f>
        <v>15.02</v>
      </c>
      <c r="J719">
        <f>IF(COUNTIFS(RawData!$E:$E,$E719,RawData!$F:$F,"CH"&amp;$D719,RawData!$AF:$AF,$F719)=0,"",SUMIFS(RawData!$AA:$AA,RawData!$E:$E,$E719,RawData!$F:$F,"CH"&amp;$D719,RawData!$AF:$AF,$F719))</f>
        <v>12.79</v>
      </c>
      <c r="K719">
        <f t="shared" si="47"/>
        <v>5.999999999994543E-2</v>
      </c>
    </row>
    <row r="720" spans="1:11" x14ac:dyDescent="0.3">
      <c r="A720" t="s">
        <v>65</v>
      </c>
      <c r="B720" t="str">
        <f>RawData!A720</f>
        <v>48226H40040</v>
      </c>
      <c r="C720" t="str">
        <f>IF(RawData!$B$2="","",RawData!$B$2)</f>
        <v>A2026100620533560886</v>
      </c>
      <c r="D720">
        <f t="shared" si="44"/>
        <v>4</v>
      </c>
      <c r="E720">
        <f t="shared" si="45"/>
        <v>15</v>
      </c>
      <c r="F720" s="2">
        <f t="shared" si="46"/>
        <v>390</v>
      </c>
      <c r="G720">
        <f>IF(COUNTIFS(RawData!$E:$E,$E720,RawData!$F:$F,"CH"&amp;$D720,RawData!$AF:$AF,$F720)=0,"",SUMIFS(RawData!$P:$P,RawData!$E:$E,$E720,RawData!$F:$F,"CH"&amp;$D720,RawData!$AF:$AF,$F720))</f>
        <v>1330.02</v>
      </c>
      <c r="H720">
        <f>IF(COUNTIFS(RawData!$E:$E,$E720,RawData!$F:$F,"CH"&amp;$D720,RawData!$AF:$AF,$F720)=0,"",SUMIFS(RawData!$T:$T,RawData!$E:$E,$E720,RawData!$F:$F,"CH"&amp;$D720,RawData!$AF:$AF,$F720))</f>
        <v>58.63</v>
      </c>
      <c r="I720">
        <f>IF(COUNTIFS(RawData!$E:$E,$E720,RawData!$F:$F,"CH"&amp;$D720,RawData!$AF:$AF,$F720)=0,"",SUMIFS(RawData!$Z:$Z,RawData!$E:$E,$E720,RawData!$F:$F,"CH"&amp;$D720,RawData!$AF:$AF,$F720))</f>
        <v>15.01</v>
      </c>
      <c r="J720">
        <f>IF(COUNTIFS(RawData!$E:$E,$E720,RawData!$F:$F,"CH"&amp;$D720,RawData!$AF:$AF,$F720)=0,"",SUMIFS(RawData!$AA:$AA,RawData!$E:$E,$E720,RawData!$F:$F,"CH"&amp;$D720,RawData!$AF:$AF,$F720))</f>
        <v>12.86</v>
      </c>
      <c r="K720">
        <f t="shared" si="47"/>
        <v>1.999999999998181E-2</v>
      </c>
    </row>
    <row r="721" spans="1:11" x14ac:dyDescent="0.3">
      <c r="A721" t="s">
        <v>65</v>
      </c>
      <c r="B721" t="str">
        <f>RawData!A721</f>
        <v>48226H40040</v>
      </c>
      <c r="C721" t="str">
        <f>IF(RawData!$B$2="","",RawData!$B$2)</f>
        <v>A2026100620533560886</v>
      </c>
      <c r="D721">
        <f t="shared" si="44"/>
        <v>4</v>
      </c>
      <c r="E721">
        <f t="shared" si="45"/>
        <v>15</v>
      </c>
      <c r="F721" s="2">
        <f t="shared" si="46"/>
        <v>400</v>
      </c>
      <c r="G721">
        <f>IF(COUNTIFS(RawData!$E:$E,$E721,RawData!$F:$F,"CH"&amp;$D721,RawData!$AF:$AF,$F721)=0,"",SUMIFS(RawData!$P:$P,RawData!$E:$E,$E721,RawData!$F:$F,"CH"&amp;$D721,RawData!$AF:$AF,$F721))</f>
        <v>1330.06</v>
      </c>
      <c r="H721">
        <f>IF(COUNTIFS(RawData!$E:$E,$E721,RawData!$F:$F,"CH"&amp;$D721,RawData!$AF:$AF,$F721)=0,"",SUMIFS(RawData!$T:$T,RawData!$E:$E,$E721,RawData!$F:$F,"CH"&amp;$D721,RawData!$AF:$AF,$F721))</f>
        <v>58.4</v>
      </c>
      <c r="I721">
        <f>IF(COUNTIFS(RawData!$E:$E,$E721,RawData!$F:$F,"CH"&amp;$D721,RawData!$AF:$AF,$F721)=0,"",SUMIFS(RawData!$Z:$Z,RawData!$E:$E,$E721,RawData!$F:$F,"CH"&amp;$D721,RawData!$AF:$AF,$F721))</f>
        <v>15.02</v>
      </c>
      <c r="J721">
        <f>IF(COUNTIFS(RawData!$E:$E,$E721,RawData!$F:$F,"CH"&amp;$D721,RawData!$AF:$AF,$F721)=0,"",SUMIFS(RawData!$AA:$AA,RawData!$E:$E,$E721,RawData!$F:$F,"CH"&amp;$D721,RawData!$AF:$AF,$F721))</f>
        <v>12.93</v>
      </c>
      <c r="K721">
        <f t="shared" si="47"/>
        <v>3.999999999996362E-2</v>
      </c>
    </row>
    <row r="722" spans="1:11" x14ac:dyDescent="0.3">
      <c r="A722" t="s">
        <v>62</v>
      </c>
      <c r="B722" t="str">
        <f>RawData!A722</f>
        <v>48226H40040</v>
      </c>
      <c r="C722" t="str">
        <f>IF(RawData!$B$2="","",RawData!$B$2)</f>
        <v>A2026100620533560886</v>
      </c>
      <c r="D722">
        <f t="shared" si="44"/>
        <v>1</v>
      </c>
      <c r="E722">
        <f t="shared" si="45"/>
        <v>20</v>
      </c>
      <c r="F722" s="2">
        <f t="shared" si="46"/>
        <v>50</v>
      </c>
      <c r="G722">
        <f>IF(COUNTIFS(RawData!$E:$E,$E722,RawData!$F:$F,"CH"&amp;$D722,RawData!$AF:$AF,$F722)=0,"",SUMIFS(RawData!$P:$P,RawData!$E:$E,$E722,RawData!$F:$F,"CH"&amp;$D722,RawData!$AF:$AF,$F722))</f>
        <v>1269.74</v>
      </c>
      <c r="H722">
        <f>IF(COUNTIFS(RawData!$E:$E,$E722,RawData!$F:$F,"CH"&amp;$D722,RawData!$AF:$AF,$F722)=0,"",SUMIFS(RawData!$T:$T,RawData!$E:$E,$E722,RawData!$F:$F,"CH"&amp;$D722,RawData!$AF:$AF,$F722))</f>
        <v>54.33</v>
      </c>
      <c r="I722">
        <f>IF(COUNTIFS(RawData!$E:$E,$E722,RawData!$F:$F,"CH"&amp;$D722,RawData!$AF:$AF,$F722)=0,"",SUMIFS(RawData!$Z:$Z,RawData!$E:$E,$E722,RawData!$F:$F,"CH"&amp;$D722,RawData!$AF:$AF,$F722))</f>
        <v>19.940000000000001</v>
      </c>
      <c r="J722">
        <f>IF(COUNTIFS(RawData!$E:$E,$E722,RawData!$F:$F,"CH"&amp;$D722,RawData!$AF:$AF,$F722)=0,"",SUMIFS(RawData!$AA:$AA,RawData!$E:$E,$E722,RawData!$F:$F,"CH"&amp;$D722,RawData!$AF:$AF,$F722))</f>
        <v>15.76</v>
      </c>
      <c r="K722">
        <f t="shared" si="47"/>
        <v>-60.319999999999936</v>
      </c>
    </row>
    <row r="723" spans="1:11" x14ac:dyDescent="0.3">
      <c r="A723" t="s">
        <v>62</v>
      </c>
      <c r="B723" t="str">
        <f>RawData!A723</f>
        <v>48226H40040</v>
      </c>
      <c r="C723" t="str">
        <f>IF(RawData!$B$2="","",RawData!$B$2)</f>
        <v>A2026100620533560886</v>
      </c>
      <c r="D723">
        <f t="shared" si="44"/>
        <v>1</v>
      </c>
      <c r="E723">
        <f t="shared" si="45"/>
        <v>20</v>
      </c>
      <c r="F723" s="2">
        <f t="shared" si="46"/>
        <v>60</v>
      </c>
      <c r="G723">
        <f>IF(COUNTIFS(RawData!$E:$E,$E723,RawData!$F:$F,"CH"&amp;$D723,RawData!$AF:$AF,$F723)=0,"",SUMIFS(RawData!$P:$P,RawData!$E:$E,$E723,RawData!$F:$F,"CH"&amp;$D723,RawData!$AF:$AF,$F723))</f>
        <v>1269.76</v>
      </c>
      <c r="H723">
        <f>IF(COUNTIFS(RawData!$E:$E,$E723,RawData!$F:$F,"CH"&amp;$D723,RawData!$AF:$AF,$F723)=0,"",SUMIFS(RawData!$T:$T,RawData!$E:$E,$E723,RawData!$F:$F,"CH"&amp;$D723,RawData!$AF:$AF,$F723))</f>
        <v>55.28</v>
      </c>
      <c r="I723">
        <f>IF(COUNTIFS(RawData!$E:$E,$E723,RawData!$F:$F,"CH"&amp;$D723,RawData!$AF:$AF,$F723)=0,"",SUMIFS(RawData!$Z:$Z,RawData!$E:$E,$E723,RawData!$F:$F,"CH"&amp;$D723,RawData!$AF:$AF,$F723))</f>
        <v>20.010000000000002</v>
      </c>
      <c r="J723">
        <f>IF(COUNTIFS(RawData!$E:$E,$E723,RawData!$F:$F,"CH"&amp;$D723,RawData!$AF:$AF,$F723)=0,"",SUMIFS(RawData!$AA:$AA,RawData!$E:$E,$E723,RawData!$F:$F,"CH"&amp;$D723,RawData!$AF:$AF,$F723))</f>
        <v>15.81</v>
      </c>
      <c r="K723">
        <f t="shared" si="47"/>
        <v>1.999999999998181E-2</v>
      </c>
    </row>
    <row r="724" spans="1:11" x14ac:dyDescent="0.3">
      <c r="A724" t="s">
        <v>62</v>
      </c>
      <c r="B724" t="str">
        <f>RawData!A724</f>
        <v>48226H40040</v>
      </c>
      <c r="C724" t="str">
        <f>IF(RawData!$B$2="","",RawData!$B$2)</f>
        <v>A2026100620533560886</v>
      </c>
      <c r="D724">
        <f t="shared" si="44"/>
        <v>1</v>
      </c>
      <c r="E724">
        <f t="shared" si="45"/>
        <v>20</v>
      </c>
      <c r="F724" s="2">
        <f t="shared" si="46"/>
        <v>70</v>
      </c>
      <c r="G724">
        <f>IF(COUNTIFS(RawData!$E:$E,$E724,RawData!$F:$F,"CH"&amp;$D724,RawData!$AF:$AF,$F724)=0,"",SUMIFS(RawData!$P:$P,RawData!$E:$E,$E724,RawData!$F:$F,"CH"&amp;$D724,RawData!$AF:$AF,$F724))</f>
        <v>1269.76</v>
      </c>
      <c r="H724">
        <f>IF(COUNTIFS(RawData!$E:$E,$E724,RawData!$F:$F,"CH"&amp;$D724,RawData!$AF:$AF,$F724)=0,"",SUMIFS(RawData!$T:$T,RawData!$E:$E,$E724,RawData!$F:$F,"CH"&amp;$D724,RawData!$AF:$AF,$F724))</f>
        <v>56.13</v>
      </c>
      <c r="I724">
        <f>IF(COUNTIFS(RawData!$E:$E,$E724,RawData!$F:$F,"CH"&amp;$D724,RawData!$AF:$AF,$F724)=0,"",SUMIFS(RawData!$Z:$Z,RawData!$E:$E,$E724,RawData!$F:$F,"CH"&amp;$D724,RawData!$AF:$AF,$F724))</f>
        <v>19.98</v>
      </c>
      <c r="J724">
        <f>IF(COUNTIFS(RawData!$E:$E,$E724,RawData!$F:$F,"CH"&amp;$D724,RawData!$AF:$AF,$F724)=0,"",SUMIFS(RawData!$AA:$AA,RawData!$E:$E,$E724,RawData!$F:$F,"CH"&amp;$D724,RawData!$AF:$AF,$F724))</f>
        <v>15.83</v>
      </c>
      <c r="K724">
        <f t="shared" si="47"/>
        <v>0</v>
      </c>
    </row>
    <row r="725" spans="1:11" x14ac:dyDescent="0.3">
      <c r="A725" t="s">
        <v>62</v>
      </c>
      <c r="B725" t="str">
        <f>RawData!A725</f>
        <v>48226H40040</v>
      </c>
      <c r="C725" t="str">
        <f>IF(RawData!$B$2="","",RawData!$B$2)</f>
        <v>A2026100620533560886</v>
      </c>
      <c r="D725">
        <f t="shared" si="44"/>
        <v>1</v>
      </c>
      <c r="E725">
        <f t="shared" si="45"/>
        <v>20</v>
      </c>
      <c r="F725" s="2">
        <f t="shared" si="46"/>
        <v>80</v>
      </c>
      <c r="G725">
        <f>IF(COUNTIFS(RawData!$E:$E,$E725,RawData!$F:$F,"CH"&amp;$D725,RawData!$AF:$AF,$F725)=0,"",SUMIFS(RawData!$P:$P,RawData!$E:$E,$E725,RawData!$F:$F,"CH"&amp;$D725,RawData!$AF:$AF,$F725))</f>
        <v>1269.8</v>
      </c>
      <c r="H725">
        <f>IF(COUNTIFS(RawData!$E:$E,$E725,RawData!$F:$F,"CH"&amp;$D725,RawData!$AF:$AF,$F725)=0,"",SUMIFS(RawData!$T:$T,RawData!$E:$E,$E725,RawData!$F:$F,"CH"&amp;$D725,RawData!$AF:$AF,$F725))</f>
        <v>56.71</v>
      </c>
      <c r="I725">
        <f>IF(COUNTIFS(RawData!$E:$E,$E725,RawData!$F:$F,"CH"&amp;$D725,RawData!$AF:$AF,$F725)=0,"",SUMIFS(RawData!$Z:$Z,RawData!$E:$E,$E725,RawData!$F:$F,"CH"&amp;$D725,RawData!$AF:$AF,$F725))</f>
        <v>20</v>
      </c>
      <c r="J725">
        <f>IF(COUNTIFS(RawData!$E:$E,$E725,RawData!$F:$F,"CH"&amp;$D725,RawData!$AF:$AF,$F725)=0,"",SUMIFS(RawData!$AA:$AA,RawData!$E:$E,$E725,RawData!$F:$F,"CH"&amp;$D725,RawData!$AF:$AF,$F725))</f>
        <v>15.93</v>
      </c>
      <c r="K725">
        <f t="shared" si="47"/>
        <v>3.999999999996362E-2</v>
      </c>
    </row>
    <row r="726" spans="1:11" x14ac:dyDescent="0.3">
      <c r="A726" t="s">
        <v>62</v>
      </c>
      <c r="B726" t="str">
        <f>RawData!A726</f>
        <v>48226H40040</v>
      </c>
      <c r="C726" t="str">
        <f>IF(RawData!$B$2="","",RawData!$B$2)</f>
        <v>A2026100620533560886</v>
      </c>
      <c r="D726">
        <f t="shared" si="44"/>
        <v>1</v>
      </c>
      <c r="E726">
        <f t="shared" si="45"/>
        <v>20</v>
      </c>
      <c r="F726" s="2">
        <f t="shared" si="46"/>
        <v>90</v>
      </c>
      <c r="G726">
        <f>IF(COUNTIFS(RawData!$E:$E,$E726,RawData!$F:$F,"CH"&amp;$D726,RawData!$AF:$AF,$F726)=0,"",SUMIFS(RawData!$P:$P,RawData!$E:$E,$E726,RawData!$F:$F,"CH"&amp;$D726,RawData!$AF:$AF,$F726))</f>
        <v>1269.82</v>
      </c>
      <c r="H726">
        <f>IF(COUNTIFS(RawData!$E:$E,$E726,RawData!$F:$F,"CH"&amp;$D726,RawData!$AF:$AF,$F726)=0,"",SUMIFS(RawData!$T:$T,RawData!$E:$E,$E726,RawData!$F:$F,"CH"&amp;$D726,RawData!$AF:$AF,$F726))</f>
        <v>57.32</v>
      </c>
      <c r="I726">
        <f>IF(COUNTIFS(RawData!$E:$E,$E726,RawData!$F:$F,"CH"&amp;$D726,RawData!$AF:$AF,$F726)=0,"",SUMIFS(RawData!$Z:$Z,RawData!$E:$E,$E726,RawData!$F:$F,"CH"&amp;$D726,RawData!$AF:$AF,$F726))</f>
        <v>19.98</v>
      </c>
      <c r="J726">
        <f>IF(COUNTIFS(RawData!$E:$E,$E726,RawData!$F:$F,"CH"&amp;$D726,RawData!$AF:$AF,$F726)=0,"",SUMIFS(RawData!$AA:$AA,RawData!$E:$E,$E726,RawData!$F:$F,"CH"&amp;$D726,RawData!$AF:$AF,$F726))</f>
        <v>15.96</v>
      </c>
      <c r="K726">
        <f t="shared" si="47"/>
        <v>1.999999999998181E-2</v>
      </c>
    </row>
    <row r="727" spans="1:11" x14ac:dyDescent="0.3">
      <c r="A727" t="s">
        <v>62</v>
      </c>
      <c r="B727" t="str">
        <f>RawData!A727</f>
        <v>48226H40040</v>
      </c>
      <c r="C727" t="str">
        <f>IF(RawData!$B$2="","",RawData!$B$2)</f>
        <v>A2026100620533560886</v>
      </c>
      <c r="D727">
        <f t="shared" si="44"/>
        <v>1</v>
      </c>
      <c r="E727">
        <f t="shared" si="45"/>
        <v>20</v>
      </c>
      <c r="F727" s="2">
        <f t="shared" si="46"/>
        <v>100</v>
      </c>
      <c r="G727">
        <f>IF(COUNTIFS(RawData!$E:$E,$E727,RawData!$F:$F,"CH"&amp;$D727,RawData!$AF:$AF,$F727)=0,"",SUMIFS(RawData!$P:$P,RawData!$E:$E,$E727,RawData!$F:$F,"CH"&amp;$D727,RawData!$AF:$AF,$F727))</f>
        <v>1269.8399999999999</v>
      </c>
      <c r="H727">
        <f>IF(COUNTIFS(RawData!$E:$E,$E727,RawData!$F:$F,"CH"&amp;$D727,RawData!$AF:$AF,$F727)=0,"",SUMIFS(RawData!$T:$T,RawData!$E:$E,$E727,RawData!$F:$F,"CH"&amp;$D727,RawData!$AF:$AF,$F727))</f>
        <v>57.72</v>
      </c>
      <c r="I727">
        <f>IF(COUNTIFS(RawData!$E:$E,$E727,RawData!$F:$F,"CH"&amp;$D727,RawData!$AF:$AF,$F727)=0,"",SUMIFS(RawData!$Z:$Z,RawData!$E:$E,$E727,RawData!$F:$F,"CH"&amp;$D727,RawData!$AF:$AF,$F727))</f>
        <v>19.989999999999998</v>
      </c>
      <c r="J727">
        <f>IF(COUNTIFS(RawData!$E:$E,$E727,RawData!$F:$F,"CH"&amp;$D727,RawData!$AF:$AF,$F727)=0,"",SUMIFS(RawData!$AA:$AA,RawData!$E:$E,$E727,RawData!$F:$F,"CH"&amp;$D727,RawData!$AF:$AF,$F727))</f>
        <v>16.03</v>
      </c>
      <c r="K727">
        <f t="shared" si="47"/>
        <v>1.999999999998181E-2</v>
      </c>
    </row>
    <row r="728" spans="1:11" x14ac:dyDescent="0.3">
      <c r="A728" t="s">
        <v>62</v>
      </c>
      <c r="B728" t="str">
        <f>RawData!A728</f>
        <v>48226H40040</v>
      </c>
      <c r="C728" t="str">
        <f>IF(RawData!$B$2="","",RawData!$B$2)</f>
        <v>A2026100620533560886</v>
      </c>
      <c r="D728">
        <f t="shared" si="44"/>
        <v>1</v>
      </c>
      <c r="E728">
        <f t="shared" si="45"/>
        <v>20</v>
      </c>
      <c r="F728" s="2">
        <f t="shared" si="46"/>
        <v>110</v>
      </c>
      <c r="G728">
        <f>IF(COUNTIFS(RawData!$E:$E,$E728,RawData!$F:$F,"CH"&amp;$D728,RawData!$AF:$AF,$F728)=0,"",SUMIFS(RawData!$P:$P,RawData!$E:$E,$E728,RawData!$F:$F,"CH"&amp;$D728,RawData!$AF:$AF,$F728))</f>
        <v>1269.8599999999999</v>
      </c>
      <c r="H728">
        <f>IF(COUNTIFS(RawData!$E:$E,$E728,RawData!$F:$F,"CH"&amp;$D728,RawData!$AF:$AF,$F728)=0,"",SUMIFS(RawData!$T:$T,RawData!$E:$E,$E728,RawData!$F:$F,"CH"&amp;$D728,RawData!$AF:$AF,$F728))</f>
        <v>58.05</v>
      </c>
      <c r="I728">
        <f>IF(COUNTIFS(RawData!$E:$E,$E728,RawData!$F:$F,"CH"&amp;$D728,RawData!$AF:$AF,$F728)=0,"",SUMIFS(RawData!$Z:$Z,RawData!$E:$E,$E728,RawData!$F:$F,"CH"&amp;$D728,RawData!$AF:$AF,$F728))</f>
        <v>19.989999999999998</v>
      </c>
      <c r="J728">
        <f>IF(COUNTIFS(RawData!$E:$E,$E728,RawData!$F:$F,"CH"&amp;$D728,RawData!$AF:$AF,$F728)=0,"",SUMIFS(RawData!$AA:$AA,RawData!$E:$E,$E728,RawData!$F:$F,"CH"&amp;$D728,RawData!$AF:$AF,$F728))</f>
        <v>16.079999999999998</v>
      </c>
      <c r="K728">
        <f t="shared" si="47"/>
        <v>1.999999999998181E-2</v>
      </c>
    </row>
    <row r="729" spans="1:11" x14ac:dyDescent="0.3">
      <c r="A729" t="s">
        <v>62</v>
      </c>
      <c r="B729" t="str">
        <f>RawData!A729</f>
        <v>48226H40040</v>
      </c>
      <c r="C729" t="str">
        <f>IF(RawData!$B$2="","",RawData!$B$2)</f>
        <v>A2026100620533560886</v>
      </c>
      <c r="D729">
        <f t="shared" si="44"/>
        <v>1</v>
      </c>
      <c r="E729">
        <f t="shared" si="45"/>
        <v>20</v>
      </c>
      <c r="F729" s="2">
        <f t="shared" si="46"/>
        <v>120</v>
      </c>
      <c r="G729">
        <f>IF(COUNTIFS(RawData!$E:$E,$E729,RawData!$F:$F,"CH"&amp;$D729,RawData!$AF:$AF,$F729)=0,"",SUMIFS(RawData!$P:$P,RawData!$E:$E,$E729,RawData!$F:$F,"CH"&amp;$D729,RawData!$AF:$AF,$F729))</f>
        <v>1269.8800000000001</v>
      </c>
      <c r="H729">
        <f>IF(COUNTIFS(RawData!$E:$E,$E729,RawData!$F:$F,"CH"&amp;$D729,RawData!$AF:$AF,$F729)=0,"",SUMIFS(RawData!$T:$T,RawData!$E:$E,$E729,RawData!$F:$F,"CH"&amp;$D729,RawData!$AF:$AF,$F729))</f>
        <v>58.39</v>
      </c>
      <c r="I729">
        <f>IF(COUNTIFS(RawData!$E:$E,$E729,RawData!$F:$F,"CH"&amp;$D729,RawData!$AF:$AF,$F729)=0,"",SUMIFS(RawData!$Z:$Z,RawData!$E:$E,$E729,RawData!$F:$F,"CH"&amp;$D729,RawData!$AF:$AF,$F729))</f>
        <v>20</v>
      </c>
      <c r="J729">
        <f>IF(COUNTIFS(RawData!$E:$E,$E729,RawData!$F:$F,"CH"&amp;$D729,RawData!$AF:$AF,$F729)=0,"",SUMIFS(RawData!$AA:$AA,RawData!$E:$E,$E729,RawData!$F:$F,"CH"&amp;$D729,RawData!$AF:$AF,$F729))</f>
        <v>16.16</v>
      </c>
      <c r="K729">
        <f t="shared" si="47"/>
        <v>2.0000000000209184E-2</v>
      </c>
    </row>
    <row r="730" spans="1:11" x14ac:dyDescent="0.3">
      <c r="A730" t="s">
        <v>62</v>
      </c>
      <c r="B730" t="str">
        <f>RawData!A730</f>
        <v>48226H40040</v>
      </c>
      <c r="C730" t="str">
        <f>IF(RawData!$B$2="","",RawData!$B$2)</f>
        <v>A2026100620533560886</v>
      </c>
      <c r="D730">
        <f t="shared" si="44"/>
        <v>1</v>
      </c>
      <c r="E730">
        <f t="shared" si="45"/>
        <v>20</v>
      </c>
      <c r="F730" s="2">
        <f t="shared" si="46"/>
        <v>130</v>
      </c>
      <c r="G730">
        <f>IF(COUNTIFS(RawData!$E:$E,$E730,RawData!$F:$F,"CH"&amp;$D730,RawData!$AF:$AF,$F730)=0,"",SUMIFS(RawData!$P:$P,RawData!$E:$E,$E730,RawData!$F:$F,"CH"&amp;$D730,RawData!$AF:$AF,$F730))</f>
        <v>1269.9000000000001</v>
      </c>
      <c r="H730">
        <f>IF(COUNTIFS(RawData!$E:$E,$E730,RawData!$F:$F,"CH"&amp;$D730,RawData!$AF:$AF,$F730)=0,"",SUMIFS(RawData!$T:$T,RawData!$E:$E,$E730,RawData!$F:$F,"CH"&amp;$D730,RawData!$AF:$AF,$F730))</f>
        <v>58.63</v>
      </c>
      <c r="I730">
        <f>IF(COUNTIFS(RawData!$E:$E,$E730,RawData!$F:$F,"CH"&amp;$D730,RawData!$AF:$AF,$F730)=0,"",SUMIFS(RawData!$Z:$Z,RawData!$E:$E,$E730,RawData!$F:$F,"CH"&amp;$D730,RawData!$AF:$AF,$F730))</f>
        <v>19.989999999999998</v>
      </c>
      <c r="J730">
        <f>IF(COUNTIFS(RawData!$E:$E,$E730,RawData!$F:$F,"CH"&amp;$D730,RawData!$AF:$AF,$F730)=0,"",SUMIFS(RawData!$AA:$AA,RawData!$E:$E,$E730,RawData!$F:$F,"CH"&amp;$D730,RawData!$AF:$AF,$F730))</f>
        <v>16.21</v>
      </c>
      <c r="K730">
        <f t="shared" si="47"/>
        <v>1.999999999998181E-2</v>
      </c>
    </row>
    <row r="731" spans="1:11" x14ac:dyDescent="0.3">
      <c r="A731" t="s">
        <v>62</v>
      </c>
      <c r="B731" t="str">
        <f>RawData!A731</f>
        <v>48226H40040</v>
      </c>
      <c r="C731" t="str">
        <f>IF(RawData!$B$2="","",RawData!$B$2)</f>
        <v>A2026100620533560886</v>
      </c>
      <c r="D731">
        <f t="shared" si="44"/>
        <v>1</v>
      </c>
      <c r="E731">
        <f t="shared" si="45"/>
        <v>20</v>
      </c>
      <c r="F731" s="2">
        <f t="shared" si="46"/>
        <v>140</v>
      </c>
      <c r="G731">
        <f>IF(COUNTIFS(RawData!$E:$E,$E731,RawData!$F:$F,"CH"&amp;$D731,RawData!$AF:$AF,$F731)=0,"",SUMIFS(RawData!$P:$P,RawData!$E:$E,$E731,RawData!$F:$F,"CH"&amp;$D731,RawData!$AF:$AF,$F731))</f>
        <v>1269.92</v>
      </c>
      <c r="H731">
        <f>IF(COUNTIFS(RawData!$E:$E,$E731,RawData!$F:$F,"CH"&amp;$D731,RawData!$AF:$AF,$F731)=0,"",SUMIFS(RawData!$T:$T,RawData!$E:$E,$E731,RawData!$F:$F,"CH"&amp;$D731,RawData!$AF:$AF,$F731))</f>
        <v>58.91</v>
      </c>
      <c r="I731">
        <f>IF(COUNTIFS(RawData!$E:$E,$E731,RawData!$F:$F,"CH"&amp;$D731,RawData!$AF:$AF,$F731)=0,"",SUMIFS(RawData!$Z:$Z,RawData!$E:$E,$E731,RawData!$F:$F,"CH"&amp;$D731,RawData!$AF:$AF,$F731))</f>
        <v>19.989999999999998</v>
      </c>
      <c r="J731">
        <f>IF(COUNTIFS(RawData!$E:$E,$E731,RawData!$F:$F,"CH"&amp;$D731,RawData!$AF:$AF,$F731)=0,"",SUMIFS(RawData!$AA:$AA,RawData!$E:$E,$E731,RawData!$F:$F,"CH"&amp;$D731,RawData!$AF:$AF,$F731))</f>
        <v>16.260000000000002</v>
      </c>
      <c r="K731">
        <f t="shared" si="47"/>
        <v>1.999999999998181E-2</v>
      </c>
    </row>
    <row r="732" spans="1:11" x14ac:dyDescent="0.3">
      <c r="A732" t="s">
        <v>62</v>
      </c>
      <c r="B732" t="str">
        <f>RawData!A732</f>
        <v>48226H40040</v>
      </c>
      <c r="C732" t="str">
        <f>IF(RawData!$B$2="","",RawData!$B$2)</f>
        <v>A2026100620533560886</v>
      </c>
      <c r="D732">
        <f t="shared" si="44"/>
        <v>1</v>
      </c>
      <c r="E732">
        <f t="shared" si="45"/>
        <v>20</v>
      </c>
      <c r="F732" s="2">
        <f t="shared" si="46"/>
        <v>150</v>
      </c>
      <c r="G732">
        <f>IF(COUNTIFS(RawData!$E:$E,$E732,RawData!$F:$F,"CH"&amp;$D732,RawData!$AF:$AF,$F732)=0,"",SUMIFS(RawData!$P:$P,RawData!$E:$E,$E732,RawData!$F:$F,"CH"&amp;$D732,RawData!$AF:$AF,$F732))</f>
        <v>1269.94</v>
      </c>
      <c r="H732">
        <f>IF(COUNTIFS(RawData!$E:$E,$E732,RawData!$F:$F,"CH"&amp;$D732,RawData!$AF:$AF,$F732)=0,"",SUMIFS(RawData!$T:$T,RawData!$E:$E,$E732,RawData!$F:$F,"CH"&amp;$D732,RawData!$AF:$AF,$F732))</f>
        <v>59.1</v>
      </c>
      <c r="I732">
        <f>IF(COUNTIFS(RawData!$E:$E,$E732,RawData!$F:$F,"CH"&amp;$D732,RawData!$AF:$AF,$F732)=0,"",SUMIFS(RawData!$Z:$Z,RawData!$E:$E,$E732,RawData!$F:$F,"CH"&amp;$D732,RawData!$AF:$AF,$F732))</f>
        <v>20</v>
      </c>
      <c r="J732">
        <f>IF(COUNTIFS(RawData!$E:$E,$E732,RawData!$F:$F,"CH"&amp;$D732,RawData!$AF:$AF,$F732)=0,"",SUMIFS(RawData!$AA:$AA,RawData!$E:$E,$E732,RawData!$F:$F,"CH"&amp;$D732,RawData!$AF:$AF,$F732))</f>
        <v>16.3</v>
      </c>
      <c r="K732">
        <f t="shared" si="47"/>
        <v>1.999999999998181E-2</v>
      </c>
    </row>
    <row r="733" spans="1:11" x14ac:dyDescent="0.3">
      <c r="A733" t="s">
        <v>62</v>
      </c>
      <c r="B733" t="str">
        <f>RawData!A733</f>
        <v>48226H40040</v>
      </c>
      <c r="C733" t="str">
        <f>IF(RawData!$B$2="","",RawData!$B$2)</f>
        <v>A2026100620533560886</v>
      </c>
      <c r="D733">
        <f t="shared" si="44"/>
        <v>1</v>
      </c>
      <c r="E733">
        <f t="shared" si="45"/>
        <v>20</v>
      </c>
      <c r="F733" s="2">
        <f t="shared" si="46"/>
        <v>160</v>
      </c>
      <c r="G733">
        <f>IF(COUNTIFS(RawData!$E:$E,$E733,RawData!$F:$F,"CH"&amp;$D733,RawData!$AF:$AF,$F733)=0,"",SUMIFS(RawData!$P:$P,RawData!$E:$E,$E733,RawData!$F:$F,"CH"&amp;$D733,RawData!$AF:$AF,$F733))</f>
        <v>1269.98</v>
      </c>
      <c r="H733">
        <f>IF(COUNTIFS(RawData!$E:$E,$E733,RawData!$F:$F,"CH"&amp;$D733,RawData!$AF:$AF,$F733)=0,"",SUMIFS(RawData!$T:$T,RawData!$E:$E,$E733,RawData!$F:$F,"CH"&amp;$D733,RawData!$AF:$AF,$F733))</f>
        <v>59.2</v>
      </c>
      <c r="I733">
        <f>IF(COUNTIFS(RawData!$E:$E,$E733,RawData!$F:$F,"CH"&amp;$D733,RawData!$AF:$AF,$F733)=0,"",SUMIFS(RawData!$Z:$Z,RawData!$E:$E,$E733,RawData!$F:$F,"CH"&amp;$D733,RawData!$AF:$AF,$F733))</f>
        <v>19.98</v>
      </c>
      <c r="J733">
        <f>IF(COUNTIFS(RawData!$E:$E,$E733,RawData!$F:$F,"CH"&amp;$D733,RawData!$AF:$AF,$F733)=0,"",SUMIFS(RawData!$AA:$AA,RawData!$E:$E,$E733,RawData!$F:$F,"CH"&amp;$D733,RawData!$AF:$AF,$F733))</f>
        <v>16.38</v>
      </c>
      <c r="K733">
        <f t="shared" si="47"/>
        <v>3.999999999996362E-2</v>
      </c>
    </row>
    <row r="734" spans="1:11" x14ac:dyDescent="0.3">
      <c r="A734" t="s">
        <v>62</v>
      </c>
      <c r="B734" t="str">
        <f>RawData!A734</f>
        <v>48226H40040</v>
      </c>
      <c r="C734" t="str">
        <f>IF(RawData!$B$2="","",RawData!$B$2)</f>
        <v>A2026100620533560886</v>
      </c>
      <c r="D734">
        <f t="shared" si="44"/>
        <v>1</v>
      </c>
      <c r="E734">
        <f t="shared" si="45"/>
        <v>20</v>
      </c>
      <c r="F734" s="2">
        <f t="shared" si="46"/>
        <v>170</v>
      </c>
      <c r="G734">
        <f>IF(COUNTIFS(RawData!$E:$E,$E734,RawData!$F:$F,"CH"&amp;$D734,RawData!$AF:$AF,$F734)=0,"",SUMIFS(RawData!$P:$P,RawData!$E:$E,$E734,RawData!$F:$F,"CH"&amp;$D734,RawData!$AF:$AF,$F734))</f>
        <v>1270</v>
      </c>
      <c r="H734">
        <f>IF(COUNTIFS(RawData!$E:$E,$E734,RawData!$F:$F,"CH"&amp;$D734,RawData!$AF:$AF,$F734)=0,"",SUMIFS(RawData!$T:$T,RawData!$E:$E,$E734,RawData!$F:$F,"CH"&amp;$D734,RawData!$AF:$AF,$F734))</f>
        <v>59.41</v>
      </c>
      <c r="I734">
        <f>IF(COUNTIFS(RawData!$E:$E,$E734,RawData!$F:$F,"CH"&amp;$D734,RawData!$AF:$AF,$F734)=0,"",SUMIFS(RawData!$Z:$Z,RawData!$E:$E,$E734,RawData!$F:$F,"CH"&amp;$D734,RawData!$AF:$AF,$F734))</f>
        <v>20.010000000000002</v>
      </c>
      <c r="J734">
        <f>IF(COUNTIFS(RawData!$E:$E,$E734,RawData!$F:$F,"CH"&amp;$D734,RawData!$AF:$AF,$F734)=0,"",SUMIFS(RawData!$AA:$AA,RawData!$E:$E,$E734,RawData!$F:$F,"CH"&amp;$D734,RawData!$AF:$AF,$F734))</f>
        <v>16.46</v>
      </c>
      <c r="K734">
        <f t="shared" si="47"/>
        <v>1.999999999998181E-2</v>
      </c>
    </row>
    <row r="735" spans="1:11" x14ac:dyDescent="0.3">
      <c r="A735" t="s">
        <v>62</v>
      </c>
      <c r="B735" t="str">
        <f>RawData!A735</f>
        <v>48226H40040</v>
      </c>
      <c r="C735" t="str">
        <f>IF(RawData!$B$2="","",RawData!$B$2)</f>
        <v>A2026100620533560886</v>
      </c>
      <c r="D735">
        <f t="shared" si="44"/>
        <v>1</v>
      </c>
      <c r="E735">
        <f t="shared" si="45"/>
        <v>20</v>
      </c>
      <c r="F735" s="2">
        <f t="shared" si="46"/>
        <v>180</v>
      </c>
      <c r="G735">
        <f>IF(COUNTIFS(RawData!$E:$E,$E735,RawData!$F:$F,"CH"&amp;$D735,RawData!$AF:$AF,$F735)=0,"",SUMIFS(RawData!$P:$P,RawData!$E:$E,$E735,RawData!$F:$F,"CH"&amp;$D735,RawData!$AF:$AF,$F735))</f>
        <v>1270.02</v>
      </c>
      <c r="H735">
        <f>IF(COUNTIFS(RawData!$E:$E,$E735,RawData!$F:$F,"CH"&amp;$D735,RawData!$AF:$AF,$F735)=0,"",SUMIFS(RawData!$T:$T,RawData!$E:$E,$E735,RawData!$F:$F,"CH"&amp;$D735,RawData!$AF:$AF,$F735))</f>
        <v>60.61</v>
      </c>
      <c r="I735">
        <f>IF(COUNTIFS(RawData!$E:$E,$E735,RawData!$F:$F,"CH"&amp;$D735,RawData!$AF:$AF,$F735)=0,"",SUMIFS(RawData!$Z:$Z,RawData!$E:$E,$E735,RawData!$F:$F,"CH"&amp;$D735,RawData!$AF:$AF,$F735))</f>
        <v>20.010000000000002</v>
      </c>
      <c r="J735">
        <f>IF(COUNTIFS(RawData!$E:$E,$E735,RawData!$F:$F,"CH"&amp;$D735,RawData!$AF:$AF,$F735)=0,"",SUMIFS(RawData!$AA:$AA,RawData!$E:$E,$E735,RawData!$F:$F,"CH"&amp;$D735,RawData!$AF:$AF,$F735))</f>
        <v>16.53</v>
      </c>
      <c r="K735">
        <f t="shared" si="47"/>
        <v>1.999999999998181E-2</v>
      </c>
    </row>
    <row r="736" spans="1:11" x14ac:dyDescent="0.3">
      <c r="A736" t="s">
        <v>62</v>
      </c>
      <c r="B736" t="str">
        <f>RawData!A736</f>
        <v>48226H40040</v>
      </c>
      <c r="C736" t="str">
        <f>IF(RawData!$B$2="","",RawData!$B$2)</f>
        <v>A2026100620533560886</v>
      </c>
      <c r="D736">
        <f t="shared" si="44"/>
        <v>1</v>
      </c>
      <c r="E736">
        <f t="shared" si="45"/>
        <v>20</v>
      </c>
      <c r="F736" s="2">
        <f t="shared" si="46"/>
        <v>190</v>
      </c>
      <c r="G736">
        <f>IF(COUNTIFS(RawData!$E:$E,$E736,RawData!$F:$F,"CH"&amp;$D736,RawData!$AF:$AF,$F736)=0,"",SUMIFS(RawData!$P:$P,RawData!$E:$E,$E736,RawData!$F:$F,"CH"&amp;$D736,RawData!$AF:$AF,$F736))</f>
        <v>1270.06</v>
      </c>
      <c r="H736">
        <f>IF(COUNTIFS(RawData!$E:$E,$E736,RawData!$F:$F,"CH"&amp;$D736,RawData!$AF:$AF,$F736)=0,"",SUMIFS(RawData!$T:$T,RawData!$E:$E,$E736,RawData!$F:$F,"CH"&amp;$D736,RawData!$AF:$AF,$F736))</f>
        <v>60.79</v>
      </c>
      <c r="I736">
        <f>IF(COUNTIFS(RawData!$E:$E,$E736,RawData!$F:$F,"CH"&amp;$D736,RawData!$AF:$AF,$F736)=0,"",SUMIFS(RawData!$Z:$Z,RawData!$E:$E,$E736,RawData!$F:$F,"CH"&amp;$D736,RawData!$AF:$AF,$F736))</f>
        <v>19.989999999999998</v>
      </c>
      <c r="J736">
        <f>IF(COUNTIFS(RawData!$E:$E,$E736,RawData!$F:$F,"CH"&amp;$D736,RawData!$AF:$AF,$F736)=0,"",SUMIFS(RawData!$AA:$AA,RawData!$E:$E,$E736,RawData!$F:$F,"CH"&amp;$D736,RawData!$AF:$AF,$F736))</f>
        <v>16.579999999999998</v>
      </c>
      <c r="K736">
        <f t="shared" si="47"/>
        <v>3.999999999996362E-2</v>
      </c>
    </row>
    <row r="737" spans="1:11" x14ac:dyDescent="0.3">
      <c r="A737" t="s">
        <v>62</v>
      </c>
      <c r="B737" t="str">
        <f>RawData!A737</f>
        <v>48226H40040</v>
      </c>
      <c r="C737" t="str">
        <f>IF(RawData!$B$2="","",RawData!$B$2)</f>
        <v>A2026100620533560886</v>
      </c>
      <c r="D737">
        <f t="shared" si="44"/>
        <v>1</v>
      </c>
      <c r="E737">
        <f t="shared" si="45"/>
        <v>20</v>
      </c>
      <c r="F737" s="2">
        <f t="shared" si="46"/>
        <v>200</v>
      </c>
      <c r="G737">
        <f>IF(COUNTIFS(RawData!$E:$E,$E737,RawData!$F:$F,"CH"&amp;$D737,RawData!$AF:$AF,$F737)=0,"",SUMIFS(RawData!$P:$P,RawData!$E:$E,$E737,RawData!$F:$F,"CH"&amp;$D737,RawData!$AF:$AF,$F737))</f>
        <v>1270.08</v>
      </c>
      <c r="H737">
        <f>IF(COUNTIFS(RawData!$E:$E,$E737,RawData!$F:$F,"CH"&amp;$D737,RawData!$AF:$AF,$F737)=0,"",SUMIFS(RawData!$T:$T,RawData!$E:$E,$E737,RawData!$F:$F,"CH"&amp;$D737,RawData!$AF:$AF,$F737))</f>
        <v>60.91</v>
      </c>
      <c r="I737">
        <f>IF(COUNTIFS(RawData!$E:$E,$E737,RawData!$F:$F,"CH"&amp;$D737,RawData!$AF:$AF,$F737)=0,"",SUMIFS(RawData!$Z:$Z,RawData!$E:$E,$E737,RawData!$F:$F,"CH"&amp;$D737,RawData!$AF:$AF,$F737))</f>
        <v>20.03</v>
      </c>
      <c r="J737">
        <f>IF(COUNTIFS(RawData!$E:$E,$E737,RawData!$F:$F,"CH"&amp;$D737,RawData!$AF:$AF,$F737)=0,"",SUMIFS(RawData!$AA:$AA,RawData!$E:$E,$E737,RawData!$F:$F,"CH"&amp;$D737,RawData!$AF:$AF,$F737))</f>
        <v>16.68</v>
      </c>
      <c r="K737">
        <f t="shared" si="47"/>
        <v>1.999999999998181E-2</v>
      </c>
    </row>
    <row r="738" spans="1:11" x14ac:dyDescent="0.3">
      <c r="A738" t="s">
        <v>62</v>
      </c>
      <c r="B738" t="str">
        <f>RawData!A738</f>
        <v>48226H40040</v>
      </c>
      <c r="C738" t="str">
        <f>IF(RawData!$B$2="","",RawData!$B$2)</f>
        <v>A2026100620533560886</v>
      </c>
      <c r="D738">
        <f t="shared" si="44"/>
        <v>1</v>
      </c>
      <c r="E738">
        <f t="shared" si="45"/>
        <v>20</v>
      </c>
      <c r="F738" s="2">
        <f t="shared" si="46"/>
        <v>210</v>
      </c>
      <c r="G738">
        <f>IF(COUNTIFS(RawData!$E:$E,$E738,RawData!$F:$F,"CH"&amp;$D738,RawData!$AF:$AF,$F738)=0,"",SUMIFS(RawData!$P:$P,RawData!$E:$E,$E738,RawData!$F:$F,"CH"&amp;$D738,RawData!$AF:$AF,$F738))</f>
        <v>1270.0999999999999</v>
      </c>
      <c r="H738">
        <f>IF(COUNTIFS(RawData!$E:$E,$E738,RawData!$F:$F,"CH"&amp;$D738,RawData!$AF:$AF,$F738)=0,"",SUMIFS(RawData!$T:$T,RawData!$E:$E,$E738,RawData!$F:$F,"CH"&amp;$D738,RawData!$AF:$AF,$F738))</f>
        <v>61.03</v>
      </c>
      <c r="I738">
        <f>IF(COUNTIFS(RawData!$E:$E,$E738,RawData!$F:$F,"CH"&amp;$D738,RawData!$AF:$AF,$F738)=0,"",SUMIFS(RawData!$Z:$Z,RawData!$E:$E,$E738,RawData!$F:$F,"CH"&amp;$D738,RawData!$AF:$AF,$F738))</f>
        <v>19.989999999999998</v>
      </c>
      <c r="J738">
        <f>IF(COUNTIFS(RawData!$E:$E,$E738,RawData!$F:$F,"CH"&amp;$D738,RawData!$AF:$AF,$F738)=0,"",SUMIFS(RawData!$AA:$AA,RawData!$E:$E,$E738,RawData!$F:$F,"CH"&amp;$D738,RawData!$AF:$AF,$F738))</f>
        <v>16.68</v>
      </c>
      <c r="K738">
        <f t="shared" si="47"/>
        <v>1.999999999998181E-2</v>
      </c>
    </row>
    <row r="739" spans="1:11" x14ac:dyDescent="0.3">
      <c r="A739" t="s">
        <v>62</v>
      </c>
      <c r="B739" t="str">
        <f>RawData!A739</f>
        <v>48226H40040</v>
      </c>
      <c r="C739" t="str">
        <f>IF(RawData!$B$2="","",RawData!$B$2)</f>
        <v>A2026100620533560886</v>
      </c>
      <c r="D739">
        <f t="shared" si="44"/>
        <v>1</v>
      </c>
      <c r="E739">
        <f t="shared" si="45"/>
        <v>20</v>
      </c>
      <c r="F739" s="2">
        <f t="shared" si="46"/>
        <v>220</v>
      </c>
      <c r="G739">
        <f>IF(COUNTIFS(RawData!$E:$E,$E739,RawData!$F:$F,"CH"&amp;$D739,RawData!$AF:$AF,$F739)=0,"",SUMIFS(RawData!$P:$P,RawData!$E:$E,$E739,RawData!$F:$F,"CH"&amp;$D739,RawData!$AF:$AF,$F739))</f>
        <v>1270.1199999999999</v>
      </c>
      <c r="H739">
        <f>IF(COUNTIFS(RawData!$E:$E,$E739,RawData!$F:$F,"CH"&amp;$D739,RawData!$AF:$AF,$F739)=0,"",SUMIFS(RawData!$T:$T,RawData!$E:$E,$E739,RawData!$F:$F,"CH"&amp;$D739,RawData!$AF:$AF,$F739))</f>
        <v>61.21</v>
      </c>
      <c r="I739">
        <f>IF(COUNTIFS(RawData!$E:$E,$E739,RawData!$F:$F,"CH"&amp;$D739,RawData!$AF:$AF,$F739)=0,"",SUMIFS(RawData!$Z:$Z,RawData!$E:$E,$E739,RawData!$F:$F,"CH"&amp;$D739,RawData!$AF:$AF,$F739))</f>
        <v>20.02</v>
      </c>
      <c r="J739">
        <f>IF(COUNTIFS(RawData!$E:$E,$E739,RawData!$F:$F,"CH"&amp;$D739,RawData!$AF:$AF,$F739)=0,"",SUMIFS(RawData!$AA:$AA,RawData!$E:$E,$E739,RawData!$F:$F,"CH"&amp;$D739,RawData!$AF:$AF,$F739))</f>
        <v>16.809999999999999</v>
      </c>
      <c r="K739">
        <f t="shared" si="47"/>
        <v>1.999999999998181E-2</v>
      </c>
    </row>
    <row r="740" spans="1:11" x14ac:dyDescent="0.3">
      <c r="A740" t="s">
        <v>62</v>
      </c>
      <c r="B740" t="str">
        <f>RawData!A740</f>
        <v>48226H40040</v>
      </c>
      <c r="C740" t="str">
        <f>IF(RawData!$B$2="","",RawData!$B$2)</f>
        <v>A2026100620533560886</v>
      </c>
      <c r="D740">
        <f t="shared" si="44"/>
        <v>1</v>
      </c>
      <c r="E740">
        <f t="shared" si="45"/>
        <v>20</v>
      </c>
      <c r="F740" s="2">
        <f t="shared" si="46"/>
        <v>230</v>
      </c>
      <c r="G740">
        <f>IF(COUNTIFS(RawData!$E:$E,$E740,RawData!$F:$F,"CH"&amp;$D740,RawData!$AF:$AF,$F740)=0,"",SUMIFS(RawData!$P:$P,RawData!$E:$E,$E740,RawData!$F:$F,"CH"&amp;$D740,RawData!$AF:$AF,$F740))</f>
        <v>1270.1400000000001</v>
      </c>
      <c r="H740">
        <f>IF(COUNTIFS(RawData!$E:$E,$E740,RawData!$F:$F,"CH"&amp;$D740,RawData!$AF:$AF,$F740)=0,"",SUMIFS(RawData!$T:$T,RawData!$E:$E,$E740,RawData!$F:$F,"CH"&amp;$D740,RawData!$AF:$AF,$F740))</f>
        <v>61.28</v>
      </c>
      <c r="I740">
        <f>IF(COUNTIFS(RawData!$E:$E,$E740,RawData!$F:$F,"CH"&amp;$D740,RawData!$AF:$AF,$F740)=0,"",SUMIFS(RawData!$Z:$Z,RawData!$E:$E,$E740,RawData!$F:$F,"CH"&amp;$D740,RawData!$AF:$AF,$F740))</f>
        <v>20</v>
      </c>
      <c r="J740">
        <f>IF(COUNTIFS(RawData!$E:$E,$E740,RawData!$F:$F,"CH"&amp;$D740,RawData!$AF:$AF,$F740)=0,"",SUMIFS(RawData!$AA:$AA,RawData!$E:$E,$E740,RawData!$F:$F,"CH"&amp;$D740,RawData!$AF:$AF,$F740))</f>
        <v>16.809999999999999</v>
      </c>
      <c r="K740">
        <f t="shared" si="47"/>
        <v>2.0000000000209184E-2</v>
      </c>
    </row>
    <row r="741" spans="1:11" x14ac:dyDescent="0.3">
      <c r="A741" t="s">
        <v>62</v>
      </c>
      <c r="B741" t="str">
        <f>RawData!A741</f>
        <v>48226H40040</v>
      </c>
      <c r="C741" t="str">
        <f>IF(RawData!$B$2="","",RawData!$B$2)</f>
        <v>A2026100620533560886</v>
      </c>
      <c r="D741">
        <f t="shared" si="44"/>
        <v>1</v>
      </c>
      <c r="E741">
        <f t="shared" si="45"/>
        <v>20</v>
      </c>
      <c r="F741" s="2">
        <f t="shared" si="46"/>
        <v>240</v>
      </c>
      <c r="G741">
        <f>IF(COUNTIFS(RawData!$E:$E,$E741,RawData!$F:$F,"CH"&amp;$D741,RawData!$AF:$AF,$F741)=0,"",SUMIFS(RawData!$P:$P,RawData!$E:$E,$E741,RawData!$F:$F,"CH"&amp;$D741,RawData!$AF:$AF,$F741))</f>
        <v>1270.18</v>
      </c>
      <c r="H741">
        <f>IF(COUNTIFS(RawData!$E:$E,$E741,RawData!$F:$F,"CH"&amp;$D741,RawData!$AF:$AF,$F741)=0,"",SUMIFS(RawData!$T:$T,RawData!$E:$E,$E741,RawData!$F:$F,"CH"&amp;$D741,RawData!$AF:$AF,$F741))</f>
        <v>61.36</v>
      </c>
      <c r="I741">
        <f>IF(COUNTIFS(RawData!$E:$E,$E741,RawData!$F:$F,"CH"&amp;$D741,RawData!$AF:$AF,$F741)=0,"",SUMIFS(RawData!$Z:$Z,RawData!$E:$E,$E741,RawData!$F:$F,"CH"&amp;$D741,RawData!$AF:$AF,$F741))</f>
        <v>19.98</v>
      </c>
      <c r="J741">
        <f>IF(COUNTIFS(RawData!$E:$E,$E741,RawData!$F:$F,"CH"&amp;$D741,RawData!$AF:$AF,$F741)=0,"",SUMIFS(RawData!$AA:$AA,RawData!$E:$E,$E741,RawData!$F:$F,"CH"&amp;$D741,RawData!$AF:$AF,$F741))</f>
        <v>16.86</v>
      </c>
      <c r="K741">
        <f t="shared" si="47"/>
        <v>3.999999999996362E-2</v>
      </c>
    </row>
    <row r="742" spans="1:11" x14ac:dyDescent="0.3">
      <c r="A742" t="s">
        <v>62</v>
      </c>
      <c r="B742" t="str">
        <f>RawData!A742</f>
        <v>48226H40040</v>
      </c>
      <c r="C742" t="str">
        <f>IF(RawData!$B$2="","",RawData!$B$2)</f>
        <v>A2026100620533560886</v>
      </c>
      <c r="D742">
        <f t="shared" si="44"/>
        <v>1</v>
      </c>
      <c r="E742">
        <f t="shared" si="45"/>
        <v>20</v>
      </c>
      <c r="F742" s="2">
        <f t="shared" si="46"/>
        <v>250</v>
      </c>
      <c r="G742">
        <f>IF(COUNTIFS(RawData!$E:$E,$E742,RawData!$F:$F,"CH"&amp;$D742,RawData!$AF:$AF,$F742)=0,"",SUMIFS(RawData!$P:$P,RawData!$E:$E,$E742,RawData!$F:$F,"CH"&amp;$D742,RawData!$AF:$AF,$F742))</f>
        <v>1270.2</v>
      </c>
      <c r="H742">
        <f>IF(COUNTIFS(RawData!$E:$E,$E742,RawData!$F:$F,"CH"&amp;$D742,RawData!$AF:$AF,$F742)=0,"",SUMIFS(RawData!$T:$T,RawData!$E:$E,$E742,RawData!$F:$F,"CH"&amp;$D742,RawData!$AF:$AF,$F742))</f>
        <v>61.43</v>
      </c>
      <c r="I742">
        <f>IF(COUNTIFS(RawData!$E:$E,$E742,RawData!$F:$F,"CH"&amp;$D742,RawData!$AF:$AF,$F742)=0,"",SUMIFS(RawData!$Z:$Z,RawData!$E:$E,$E742,RawData!$F:$F,"CH"&amp;$D742,RawData!$AF:$AF,$F742))</f>
        <v>20</v>
      </c>
      <c r="J742">
        <f>IF(COUNTIFS(RawData!$E:$E,$E742,RawData!$F:$F,"CH"&amp;$D742,RawData!$AF:$AF,$F742)=0,"",SUMIFS(RawData!$AA:$AA,RawData!$E:$E,$E742,RawData!$F:$F,"CH"&amp;$D742,RawData!$AF:$AF,$F742))</f>
        <v>16.93</v>
      </c>
      <c r="K742">
        <f t="shared" si="47"/>
        <v>1.999999999998181E-2</v>
      </c>
    </row>
    <row r="743" spans="1:11" x14ac:dyDescent="0.3">
      <c r="A743" t="s">
        <v>62</v>
      </c>
      <c r="B743" t="str">
        <f>RawData!A743</f>
        <v>48226H40040</v>
      </c>
      <c r="C743" t="str">
        <f>IF(RawData!$B$2="","",RawData!$B$2)</f>
        <v>A2026100620533560886</v>
      </c>
      <c r="D743">
        <f t="shared" si="44"/>
        <v>1</v>
      </c>
      <c r="E743">
        <f t="shared" si="45"/>
        <v>20</v>
      </c>
      <c r="F743" s="2">
        <f t="shared" si="46"/>
        <v>260</v>
      </c>
      <c r="G743">
        <f>IF(COUNTIFS(RawData!$E:$E,$E743,RawData!$F:$F,"CH"&amp;$D743,RawData!$AF:$AF,$F743)=0,"",SUMIFS(RawData!$P:$P,RawData!$E:$E,$E743,RawData!$F:$F,"CH"&amp;$D743,RawData!$AF:$AF,$F743))</f>
        <v>1270.24</v>
      </c>
      <c r="H743">
        <f>IF(COUNTIFS(RawData!$E:$E,$E743,RawData!$F:$F,"CH"&amp;$D743,RawData!$AF:$AF,$F743)=0,"",SUMIFS(RawData!$T:$T,RawData!$E:$E,$E743,RawData!$F:$F,"CH"&amp;$D743,RawData!$AF:$AF,$F743))</f>
        <v>61.61</v>
      </c>
      <c r="I743">
        <f>IF(COUNTIFS(RawData!$E:$E,$E743,RawData!$F:$F,"CH"&amp;$D743,RawData!$AF:$AF,$F743)=0,"",SUMIFS(RawData!$Z:$Z,RawData!$E:$E,$E743,RawData!$F:$F,"CH"&amp;$D743,RawData!$AF:$AF,$F743))</f>
        <v>19.989999999999998</v>
      </c>
      <c r="J743">
        <f>IF(COUNTIFS(RawData!$E:$E,$E743,RawData!$F:$F,"CH"&amp;$D743,RawData!$AF:$AF,$F743)=0,"",SUMIFS(RawData!$AA:$AA,RawData!$E:$E,$E743,RawData!$F:$F,"CH"&amp;$D743,RawData!$AF:$AF,$F743))</f>
        <v>16.98</v>
      </c>
      <c r="K743">
        <f t="shared" si="47"/>
        <v>3.999999999996362E-2</v>
      </c>
    </row>
    <row r="744" spans="1:11" x14ac:dyDescent="0.3">
      <c r="A744" t="s">
        <v>62</v>
      </c>
      <c r="B744" t="str">
        <f>RawData!A744</f>
        <v>48226H40040</v>
      </c>
      <c r="C744" t="str">
        <f>IF(RawData!$B$2="","",RawData!$B$2)</f>
        <v>A2026100620533560886</v>
      </c>
      <c r="D744">
        <f t="shared" si="44"/>
        <v>1</v>
      </c>
      <c r="E744">
        <f t="shared" si="45"/>
        <v>20</v>
      </c>
      <c r="F744" s="2">
        <f t="shared" si="46"/>
        <v>270</v>
      </c>
      <c r="G744">
        <f>IF(COUNTIFS(RawData!$E:$E,$E744,RawData!$F:$F,"CH"&amp;$D744,RawData!$AF:$AF,$F744)=0,"",SUMIFS(RawData!$P:$P,RawData!$E:$E,$E744,RawData!$F:$F,"CH"&amp;$D744,RawData!$AF:$AF,$F744))</f>
        <v>1270.28</v>
      </c>
      <c r="H744">
        <f>IF(COUNTIFS(RawData!$E:$E,$E744,RawData!$F:$F,"CH"&amp;$D744,RawData!$AF:$AF,$F744)=0,"",SUMIFS(RawData!$T:$T,RawData!$E:$E,$E744,RawData!$F:$F,"CH"&amp;$D744,RawData!$AF:$AF,$F744))</f>
        <v>61.66</v>
      </c>
      <c r="I744">
        <f>IF(COUNTIFS(RawData!$E:$E,$E744,RawData!$F:$F,"CH"&amp;$D744,RawData!$AF:$AF,$F744)=0,"",SUMIFS(RawData!$Z:$Z,RawData!$E:$E,$E744,RawData!$F:$F,"CH"&amp;$D744,RawData!$AF:$AF,$F744))</f>
        <v>20</v>
      </c>
      <c r="J744">
        <f>IF(COUNTIFS(RawData!$E:$E,$E744,RawData!$F:$F,"CH"&amp;$D744,RawData!$AF:$AF,$F744)=0,"",SUMIFS(RawData!$AA:$AA,RawData!$E:$E,$E744,RawData!$F:$F,"CH"&amp;$D744,RawData!$AF:$AF,$F744))</f>
        <v>17.03</v>
      </c>
      <c r="K744">
        <f t="shared" si="47"/>
        <v>3.999999999996362E-2</v>
      </c>
    </row>
    <row r="745" spans="1:11" x14ac:dyDescent="0.3">
      <c r="A745" t="s">
        <v>62</v>
      </c>
      <c r="B745" t="str">
        <f>RawData!A745</f>
        <v>48226H40040</v>
      </c>
      <c r="C745" t="str">
        <f>IF(RawData!$B$2="","",RawData!$B$2)</f>
        <v>A2026100620533560886</v>
      </c>
      <c r="D745">
        <f t="shared" si="44"/>
        <v>1</v>
      </c>
      <c r="E745">
        <f t="shared" si="45"/>
        <v>20</v>
      </c>
      <c r="F745" s="2">
        <f t="shared" si="46"/>
        <v>280</v>
      </c>
      <c r="G745">
        <f>IF(COUNTIFS(RawData!$E:$E,$E745,RawData!$F:$F,"CH"&amp;$D745,RawData!$AF:$AF,$F745)=0,"",SUMIFS(RawData!$P:$P,RawData!$E:$E,$E745,RawData!$F:$F,"CH"&amp;$D745,RawData!$AF:$AF,$F745))</f>
        <v>1270.28</v>
      </c>
      <c r="H745">
        <f>IF(COUNTIFS(RawData!$E:$E,$E745,RawData!$F:$F,"CH"&amp;$D745,RawData!$AF:$AF,$F745)=0,"",SUMIFS(RawData!$T:$T,RawData!$E:$E,$E745,RawData!$F:$F,"CH"&amp;$D745,RawData!$AF:$AF,$F745))</f>
        <v>61.69</v>
      </c>
      <c r="I745">
        <f>IF(COUNTIFS(RawData!$E:$E,$E745,RawData!$F:$F,"CH"&amp;$D745,RawData!$AF:$AF,$F745)=0,"",SUMIFS(RawData!$Z:$Z,RawData!$E:$E,$E745,RawData!$F:$F,"CH"&amp;$D745,RawData!$AF:$AF,$F745))</f>
        <v>20</v>
      </c>
      <c r="J745">
        <f>IF(COUNTIFS(RawData!$E:$E,$E745,RawData!$F:$F,"CH"&amp;$D745,RawData!$AF:$AF,$F745)=0,"",SUMIFS(RawData!$AA:$AA,RawData!$E:$E,$E745,RawData!$F:$F,"CH"&amp;$D745,RawData!$AF:$AF,$F745))</f>
        <v>17.11</v>
      </c>
      <c r="K745">
        <f t="shared" si="47"/>
        <v>0</v>
      </c>
    </row>
    <row r="746" spans="1:11" x14ac:dyDescent="0.3">
      <c r="A746" t="s">
        <v>62</v>
      </c>
      <c r="B746" t="str">
        <f>RawData!A746</f>
        <v>48226H40040</v>
      </c>
      <c r="C746" t="str">
        <f>IF(RawData!$B$2="","",RawData!$B$2)</f>
        <v>A2026100620533560886</v>
      </c>
      <c r="D746">
        <f t="shared" si="44"/>
        <v>1</v>
      </c>
      <c r="E746">
        <f t="shared" si="45"/>
        <v>20</v>
      </c>
      <c r="F746" s="2">
        <f t="shared" si="46"/>
        <v>290</v>
      </c>
      <c r="G746">
        <f>IF(COUNTIFS(RawData!$E:$E,$E746,RawData!$F:$F,"CH"&amp;$D746,RawData!$AF:$AF,$F746)=0,"",SUMIFS(RawData!$P:$P,RawData!$E:$E,$E746,RawData!$F:$F,"CH"&amp;$D746,RawData!$AF:$AF,$F746))</f>
        <v>1270.32</v>
      </c>
      <c r="H746">
        <f>IF(COUNTIFS(RawData!$E:$E,$E746,RawData!$F:$F,"CH"&amp;$D746,RawData!$AF:$AF,$F746)=0,"",SUMIFS(RawData!$T:$T,RawData!$E:$E,$E746,RawData!$F:$F,"CH"&amp;$D746,RawData!$AF:$AF,$F746))</f>
        <v>61.85</v>
      </c>
      <c r="I746">
        <f>IF(COUNTIFS(RawData!$E:$E,$E746,RawData!$F:$F,"CH"&amp;$D746,RawData!$AF:$AF,$F746)=0,"",SUMIFS(RawData!$Z:$Z,RawData!$E:$E,$E746,RawData!$F:$F,"CH"&amp;$D746,RawData!$AF:$AF,$F746))</f>
        <v>20</v>
      </c>
      <c r="J746">
        <f>IF(COUNTIFS(RawData!$E:$E,$E746,RawData!$F:$F,"CH"&amp;$D746,RawData!$AF:$AF,$F746)=0,"",SUMIFS(RawData!$AA:$AA,RawData!$E:$E,$E746,RawData!$F:$F,"CH"&amp;$D746,RawData!$AF:$AF,$F746))</f>
        <v>17.16</v>
      </c>
      <c r="K746">
        <f t="shared" si="47"/>
        <v>3.999999999996362E-2</v>
      </c>
    </row>
    <row r="747" spans="1:11" x14ac:dyDescent="0.3">
      <c r="A747" t="s">
        <v>62</v>
      </c>
      <c r="B747" t="str">
        <f>RawData!A747</f>
        <v>48226H40040</v>
      </c>
      <c r="C747" t="str">
        <f>IF(RawData!$B$2="","",RawData!$B$2)</f>
        <v>A2026100620533560886</v>
      </c>
      <c r="D747">
        <f t="shared" si="44"/>
        <v>1</v>
      </c>
      <c r="E747">
        <f t="shared" si="45"/>
        <v>20</v>
      </c>
      <c r="F747" s="2">
        <f t="shared" si="46"/>
        <v>300</v>
      </c>
      <c r="G747">
        <f>IF(COUNTIFS(RawData!$E:$E,$E747,RawData!$F:$F,"CH"&amp;$D747,RawData!$AF:$AF,$F747)=0,"",SUMIFS(RawData!$P:$P,RawData!$E:$E,$E747,RawData!$F:$F,"CH"&amp;$D747,RawData!$AF:$AF,$F747))</f>
        <v>1270.3399999999999</v>
      </c>
      <c r="H747">
        <f>IF(COUNTIFS(RawData!$E:$E,$E747,RawData!$F:$F,"CH"&amp;$D747,RawData!$AF:$AF,$F747)=0,"",SUMIFS(RawData!$T:$T,RawData!$E:$E,$E747,RawData!$F:$F,"CH"&amp;$D747,RawData!$AF:$AF,$F747))</f>
        <v>61.83</v>
      </c>
      <c r="I747">
        <f>IF(COUNTIFS(RawData!$E:$E,$E747,RawData!$F:$F,"CH"&amp;$D747,RawData!$AF:$AF,$F747)=0,"",SUMIFS(RawData!$Z:$Z,RawData!$E:$E,$E747,RawData!$F:$F,"CH"&amp;$D747,RawData!$AF:$AF,$F747))</f>
        <v>19.989999999999998</v>
      </c>
      <c r="J747">
        <f>IF(COUNTIFS(RawData!$E:$E,$E747,RawData!$F:$F,"CH"&amp;$D747,RawData!$AF:$AF,$F747)=0,"",SUMIFS(RawData!$AA:$AA,RawData!$E:$E,$E747,RawData!$F:$F,"CH"&amp;$D747,RawData!$AF:$AF,$F747))</f>
        <v>17.18</v>
      </c>
      <c r="K747">
        <f t="shared" si="47"/>
        <v>1.999999999998181E-2</v>
      </c>
    </row>
    <row r="748" spans="1:11" x14ac:dyDescent="0.3">
      <c r="A748" t="s">
        <v>62</v>
      </c>
      <c r="B748" t="str">
        <f>RawData!A748</f>
        <v>48226H40040</v>
      </c>
      <c r="C748" t="str">
        <f>IF(RawData!$B$2="","",RawData!$B$2)</f>
        <v>A2026100620533560886</v>
      </c>
      <c r="D748">
        <f t="shared" si="44"/>
        <v>1</v>
      </c>
      <c r="E748">
        <f t="shared" si="45"/>
        <v>20</v>
      </c>
      <c r="F748" s="2">
        <f t="shared" si="46"/>
        <v>310</v>
      </c>
      <c r="G748">
        <f>IF(COUNTIFS(RawData!$E:$E,$E748,RawData!$F:$F,"CH"&amp;$D748,RawData!$AF:$AF,$F748)=0,"",SUMIFS(RawData!$P:$P,RawData!$E:$E,$E748,RawData!$F:$F,"CH"&amp;$D748,RawData!$AF:$AF,$F748))</f>
        <v>1270.3800000000001</v>
      </c>
      <c r="H748">
        <f>IF(COUNTIFS(RawData!$E:$E,$E748,RawData!$F:$F,"CH"&amp;$D748,RawData!$AF:$AF,$F748)=0,"",SUMIFS(RawData!$T:$T,RawData!$E:$E,$E748,RawData!$F:$F,"CH"&amp;$D748,RawData!$AF:$AF,$F748))</f>
        <v>61.87</v>
      </c>
      <c r="I748">
        <f>IF(COUNTIFS(RawData!$E:$E,$E748,RawData!$F:$F,"CH"&amp;$D748,RawData!$AF:$AF,$F748)=0,"",SUMIFS(RawData!$Z:$Z,RawData!$E:$E,$E748,RawData!$F:$F,"CH"&amp;$D748,RawData!$AF:$AF,$F748))</f>
        <v>20.010000000000002</v>
      </c>
      <c r="J748">
        <f>IF(COUNTIFS(RawData!$E:$E,$E748,RawData!$F:$F,"CH"&amp;$D748,RawData!$AF:$AF,$F748)=0,"",SUMIFS(RawData!$AA:$AA,RawData!$E:$E,$E748,RawData!$F:$F,"CH"&amp;$D748,RawData!$AF:$AF,$F748))</f>
        <v>17.29</v>
      </c>
      <c r="K748">
        <f t="shared" si="47"/>
        <v>4.0000000000190994E-2</v>
      </c>
    </row>
    <row r="749" spans="1:11" x14ac:dyDescent="0.3">
      <c r="A749" t="s">
        <v>62</v>
      </c>
      <c r="B749" t="str">
        <f>RawData!A749</f>
        <v>48226H40040</v>
      </c>
      <c r="C749" t="str">
        <f>IF(RawData!$B$2="","",RawData!$B$2)</f>
        <v>A2026100620533560886</v>
      </c>
      <c r="D749">
        <f t="shared" si="44"/>
        <v>1</v>
      </c>
      <c r="E749">
        <f t="shared" si="45"/>
        <v>20</v>
      </c>
      <c r="F749" s="2">
        <f t="shared" si="46"/>
        <v>320</v>
      </c>
      <c r="G749">
        <f>IF(COUNTIFS(RawData!$E:$E,$E749,RawData!$F:$F,"CH"&amp;$D749,RawData!$AF:$AF,$F749)=0,"",SUMIFS(RawData!$P:$P,RawData!$E:$E,$E749,RawData!$F:$F,"CH"&amp;$D749,RawData!$AF:$AF,$F749))</f>
        <v>1270.4000000000001</v>
      </c>
      <c r="H749">
        <f>IF(COUNTIFS(RawData!$E:$E,$E749,RawData!$F:$F,"CH"&amp;$D749,RawData!$AF:$AF,$F749)=0,"",SUMIFS(RawData!$T:$T,RawData!$E:$E,$E749,RawData!$F:$F,"CH"&amp;$D749,RawData!$AF:$AF,$F749))</f>
        <v>61.95</v>
      </c>
      <c r="I749">
        <f>IF(COUNTIFS(RawData!$E:$E,$E749,RawData!$F:$F,"CH"&amp;$D749,RawData!$AF:$AF,$F749)=0,"",SUMIFS(RawData!$Z:$Z,RawData!$E:$E,$E749,RawData!$F:$F,"CH"&amp;$D749,RawData!$AF:$AF,$F749))</f>
        <v>19.989999999999998</v>
      </c>
      <c r="J749">
        <f>IF(COUNTIFS(RawData!$E:$E,$E749,RawData!$F:$F,"CH"&amp;$D749,RawData!$AF:$AF,$F749)=0,"",SUMIFS(RawData!$AA:$AA,RawData!$E:$E,$E749,RawData!$F:$F,"CH"&amp;$D749,RawData!$AF:$AF,$F749))</f>
        <v>17.309999999999999</v>
      </c>
      <c r="K749">
        <f t="shared" si="47"/>
        <v>1.999999999998181E-2</v>
      </c>
    </row>
    <row r="750" spans="1:11" x14ac:dyDescent="0.3">
      <c r="A750" t="s">
        <v>62</v>
      </c>
      <c r="B750" t="str">
        <f>RawData!A750</f>
        <v>48226H40040</v>
      </c>
      <c r="C750" t="str">
        <f>IF(RawData!$B$2="","",RawData!$B$2)</f>
        <v>A2026100620533560886</v>
      </c>
      <c r="D750">
        <f t="shared" si="44"/>
        <v>1</v>
      </c>
      <c r="E750">
        <f t="shared" si="45"/>
        <v>20</v>
      </c>
      <c r="F750" s="2">
        <f t="shared" si="46"/>
        <v>330</v>
      </c>
      <c r="G750">
        <f>IF(COUNTIFS(RawData!$E:$E,$E750,RawData!$F:$F,"CH"&amp;$D750,RawData!$AF:$AF,$F750)=0,"",SUMIFS(RawData!$P:$P,RawData!$E:$E,$E750,RawData!$F:$F,"CH"&amp;$D750,RawData!$AF:$AF,$F750))</f>
        <v>1270.44</v>
      </c>
      <c r="H750">
        <f>IF(COUNTIFS(RawData!$E:$E,$E750,RawData!$F:$F,"CH"&amp;$D750,RawData!$AF:$AF,$F750)=0,"",SUMIFS(RawData!$T:$T,RawData!$E:$E,$E750,RawData!$F:$F,"CH"&amp;$D750,RawData!$AF:$AF,$F750))</f>
        <v>61.97</v>
      </c>
      <c r="I750">
        <f>IF(COUNTIFS(RawData!$E:$E,$E750,RawData!$F:$F,"CH"&amp;$D750,RawData!$AF:$AF,$F750)=0,"",SUMIFS(RawData!$Z:$Z,RawData!$E:$E,$E750,RawData!$F:$F,"CH"&amp;$D750,RawData!$AF:$AF,$F750))</f>
        <v>20.010000000000002</v>
      </c>
      <c r="J750">
        <f>IF(COUNTIFS(RawData!$E:$E,$E750,RawData!$F:$F,"CH"&amp;$D750,RawData!$AF:$AF,$F750)=0,"",SUMIFS(RawData!$AA:$AA,RawData!$E:$E,$E750,RawData!$F:$F,"CH"&amp;$D750,RawData!$AF:$AF,$F750))</f>
        <v>17.41</v>
      </c>
      <c r="K750">
        <f t="shared" si="47"/>
        <v>3.999999999996362E-2</v>
      </c>
    </row>
    <row r="751" spans="1:11" x14ac:dyDescent="0.3">
      <c r="A751" t="s">
        <v>62</v>
      </c>
      <c r="B751" t="str">
        <f>RawData!A751</f>
        <v>48226H40040</v>
      </c>
      <c r="C751" t="str">
        <f>IF(RawData!$B$2="","",RawData!$B$2)</f>
        <v>A2026100620533560886</v>
      </c>
      <c r="D751">
        <f t="shared" si="44"/>
        <v>1</v>
      </c>
      <c r="E751">
        <f t="shared" si="45"/>
        <v>20</v>
      </c>
      <c r="F751" s="2">
        <f t="shared" si="46"/>
        <v>340</v>
      </c>
      <c r="G751">
        <f>IF(COUNTIFS(RawData!$E:$E,$E751,RawData!$F:$F,"CH"&amp;$D751,RawData!$AF:$AF,$F751)=0,"",SUMIFS(RawData!$P:$P,RawData!$E:$E,$E751,RawData!$F:$F,"CH"&amp;$D751,RawData!$AF:$AF,$F751))</f>
        <v>1270.5</v>
      </c>
      <c r="H751">
        <f>IF(COUNTIFS(RawData!$E:$E,$E751,RawData!$F:$F,"CH"&amp;$D751,RawData!$AF:$AF,$F751)=0,"",SUMIFS(RawData!$T:$T,RawData!$E:$E,$E751,RawData!$F:$F,"CH"&amp;$D751,RawData!$AF:$AF,$F751))</f>
        <v>62.02</v>
      </c>
      <c r="I751">
        <f>IF(COUNTIFS(RawData!$E:$E,$E751,RawData!$F:$F,"CH"&amp;$D751,RawData!$AF:$AF,$F751)=0,"",SUMIFS(RawData!$Z:$Z,RawData!$E:$E,$E751,RawData!$F:$F,"CH"&amp;$D751,RawData!$AF:$AF,$F751))</f>
        <v>19.98</v>
      </c>
      <c r="J751">
        <f>IF(COUNTIFS(RawData!$E:$E,$E751,RawData!$F:$F,"CH"&amp;$D751,RawData!$AF:$AF,$F751)=0,"",SUMIFS(RawData!$AA:$AA,RawData!$E:$E,$E751,RawData!$F:$F,"CH"&amp;$D751,RawData!$AF:$AF,$F751))</f>
        <v>17.43</v>
      </c>
      <c r="K751">
        <f t="shared" si="47"/>
        <v>5.999999999994543E-2</v>
      </c>
    </row>
    <row r="752" spans="1:11" x14ac:dyDescent="0.3">
      <c r="A752" t="s">
        <v>62</v>
      </c>
      <c r="B752" t="str">
        <f>RawData!A752</f>
        <v>48226H40040</v>
      </c>
      <c r="C752" t="str">
        <f>IF(RawData!$B$2="","",RawData!$B$2)</f>
        <v>A2026100620533560886</v>
      </c>
      <c r="D752">
        <f t="shared" si="44"/>
        <v>1</v>
      </c>
      <c r="E752">
        <f t="shared" si="45"/>
        <v>20</v>
      </c>
      <c r="F752" s="2">
        <f t="shared" si="46"/>
        <v>350</v>
      </c>
      <c r="G752">
        <f>IF(COUNTIFS(RawData!$E:$E,$E752,RawData!$F:$F,"CH"&amp;$D752,RawData!$AF:$AF,$F752)=0,"",SUMIFS(RawData!$P:$P,RawData!$E:$E,$E752,RawData!$F:$F,"CH"&amp;$D752,RawData!$AF:$AF,$F752))</f>
        <v>1270.5</v>
      </c>
      <c r="H752">
        <f>IF(COUNTIFS(RawData!$E:$E,$E752,RawData!$F:$F,"CH"&amp;$D752,RawData!$AF:$AF,$F752)=0,"",SUMIFS(RawData!$T:$T,RawData!$E:$E,$E752,RawData!$F:$F,"CH"&amp;$D752,RawData!$AF:$AF,$F752))</f>
        <v>62.11</v>
      </c>
      <c r="I752">
        <f>IF(COUNTIFS(RawData!$E:$E,$E752,RawData!$F:$F,"CH"&amp;$D752,RawData!$AF:$AF,$F752)=0,"",SUMIFS(RawData!$Z:$Z,RawData!$E:$E,$E752,RawData!$F:$F,"CH"&amp;$D752,RawData!$AF:$AF,$F752))</f>
        <v>20</v>
      </c>
      <c r="J752">
        <f>IF(COUNTIFS(RawData!$E:$E,$E752,RawData!$F:$F,"CH"&amp;$D752,RawData!$AF:$AF,$F752)=0,"",SUMIFS(RawData!$AA:$AA,RawData!$E:$E,$E752,RawData!$F:$F,"CH"&amp;$D752,RawData!$AF:$AF,$F752))</f>
        <v>17.510000000000002</v>
      </c>
      <c r="K752">
        <f t="shared" si="47"/>
        <v>0</v>
      </c>
    </row>
    <row r="753" spans="1:11" x14ac:dyDescent="0.3">
      <c r="A753" t="s">
        <v>62</v>
      </c>
      <c r="B753" t="str">
        <f>RawData!A753</f>
        <v>48226H40040</v>
      </c>
      <c r="C753" t="str">
        <f>IF(RawData!$B$2="","",RawData!$B$2)</f>
        <v>A2026100620533560886</v>
      </c>
      <c r="D753">
        <f t="shared" si="44"/>
        <v>1</v>
      </c>
      <c r="E753">
        <f t="shared" si="45"/>
        <v>20</v>
      </c>
      <c r="F753" s="2">
        <f t="shared" si="46"/>
        <v>360</v>
      </c>
      <c r="G753">
        <f>IF(COUNTIFS(RawData!$E:$E,$E753,RawData!$F:$F,"CH"&amp;$D753,RawData!$AF:$AF,$F753)=0,"",SUMIFS(RawData!$P:$P,RawData!$E:$E,$E753,RawData!$F:$F,"CH"&amp;$D753,RawData!$AF:$AF,$F753))</f>
        <v>1270.54</v>
      </c>
      <c r="H753">
        <f>IF(COUNTIFS(RawData!$E:$E,$E753,RawData!$F:$F,"CH"&amp;$D753,RawData!$AF:$AF,$F753)=0,"",SUMIFS(RawData!$T:$T,RawData!$E:$E,$E753,RawData!$F:$F,"CH"&amp;$D753,RawData!$AF:$AF,$F753))</f>
        <v>62.18</v>
      </c>
      <c r="I753">
        <f>IF(COUNTIFS(RawData!$E:$E,$E753,RawData!$F:$F,"CH"&amp;$D753,RawData!$AF:$AF,$F753)=0,"",SUMIFS(RawData!$Z:$Z,RawData!$E:$E,$E753,RawData!$F:$F,"CH"&amp;$D753,RawData!$AF:$AF,$F753))</f>
        <v>20</v>
      </c>
      <c r="J753">
        <f>IF(COUNTIFS(RawData!$E:$E,$E753,RawData!$F:$F,"CH"&amp;$D753,RawData!$AF:$AF,$F753)=0,"",SUMIFS(RawData!$AA:$AA,RawData!$E:$E,$E753,RawData!$F:$F,"CH"&amp;$D753,RawData!$AF:$AF,$F753))</f>
        <v>17.59</v>
      </c>
      <c r="K753">
        <f t="shared" si="47"/>
        <v>3.999999999996362E-2</v>
      </c>
    </row>
    <row r="754" spans="1:11" x14ac:dyDescent="0.3">
      <c r="A754" t="s">
        <v>62</v>
      </c>
      <c r="B754" t="str">
        <f>RawData!A754</f>
        <v>48226H40040</v>
      </c>
      <c r="C754" t="str">
        <f>IF(RawData!$B$2="","",RawData!$B$2)</f>
        <v>A2026100620533560886</v>
      </c>
      <c r="D754">
        <f t="shared" si="44"/>
        <v>1</v>
      </c>
      <c r="E754">
        <f t="shared" si="45"/>
        <v>20</v>
      </c>
      <c r="F754" s="2">
        <f t="shared" si="46"/>
        <v>370</v>
      </c>
      <c r="G754">
        <f>IF(COUNTIFS(RawData!$E:$E,$E754,RawData!$F:$F,"CH"&amp;$D754,RawData!$AF:$AF,$F754)=0,"",SUMIFS(RawData!$P:$P,RawData!$E:$E,$E754,RawData!$F:$F,"CH"&amp;$D754,RawData!$AF:$AF,$F754))</f>
        <v>1270.56</v>
      </c>
      <c r="H754">
        <f>IF(COUNTIFS(RawData!$E:$E,$E754,RawData!$F:$F,"CH"&amp;$D754,RawData!$AF:$AF,$F754)=0,"",SUMIFS(RawData!$T:$T,RawData!$E:$E,$E754,RawData!$F:$F,"CH"&amp;$D754,RawData!$AF:$AF,$F754))</f>
        <v>62.41</v>
      </c>
      <c r="I754">
        <f>IF(COUNTIFS(RawData!$E:$E,$E754,RawData!$F:$F,"CH"&amp;$D754,RawData!$AF:$AF,$F754)=0,"",SUMIFS(RawData!$Z:$Z,RawData!$E:$E,$E754,RawData!$F:$F,"CH"&amp;$D754,RawData!$AF:$AF,$F754))</f>
        <v>19.989999999999998</v>
      </c>
      <c r="J754">
        <f>IF(COUNTIFS(RawData!$E:$E,$E754,RawData!$F:$F,"CH"&amp;$D754,RawData!$AF:$AF,$F754)=0,"",SUMIFS(RawData!$AA:$AA,RawData!$E:$E,$E754,RawData!$F:$F,"CH"&amp;$D754,RawData!$AF:$AF,$F754))</f>
        <v>17.61</v>
      </c>
      <c r="K754">
        <f t="shared" si="47"/>
        <v>1.999999999998181E-2</v>
      </c>
    </row>
    <row r="755" spans="1:11" x14ac:dyDescent="0.3">
      <c r="A755" t="s">
        <v>62</v>
      </c>
      <c r="B755" t="str">
        <f>RawData!A755</f>
        <v>48226H40040</v>
      </c>
      <c r="C755" t="str">
        <f>IF(RawData!$B$2="","",RawData!$B$2)</f>
        <v>A2026100620533560886</v>
      </c>
      <c r="D755">
        <f t="shared" si="44"/>
        <v>1</v>
      </c>
      <c r="E755">
        <f t="shared" si="45"/>
        <v>20</v>
      </c>
      <c r="F755" s="2">
        <f t="shared" si="46"/>
        <v>380</v>
      </c>
      <c r="G755">
        <f>IF(COUNTIFS(RawData!$E:$E,$E755,RawData!$F:$F,"CH"&amp;$D755,RawData!$AF:$AF,$F755)=0,"",SUMIFS(RawData!$P:$P,RawData!$E:$E,$E755,RawData!$F:$F,"CH"&amp;$D755,RawData!$AF:$AF,$F755))</f>
        <v>1270.6199999999999</v>
      </c>
      <c r="H755">
        <f>IF(COUNTIFS(RawData!$E:$E,$E755,RawData!$F:$F,"CH"&amp;$D755,RawData!$AF:$AF,$F755)=0,"",SUMIFS(RawData!$T:$T,RawData!$E:$E,$E755,RawData!$F:$F,"CH"&amp;$D755,RawData!$AF:$AF,$F755))</f>
        <v>62.37</v>
      </c>
      <c r="I755">
        <f>IF(COUNTIFS(RawData!$E:$E,$E755,RawData!$F:$F,"CH"&amp;$D755,RawData!$AF:$AF,$F755)=0,"",SUMIFS(RawData!$Z:$Z,RawData!$E:$E,$E755,RawData!$F:$F,"CH"&amp;$D755,RawData!$AF:$AF,$F755))</f>
        <v>20</v>
      </c>
      <c r="J755">
        <f>IF(COUNTIFS(RawData!$E:$E,$E755,RawData!$F:$F,"CH"&amp;$D755,RawData!$AF:$AF,$F755)=0,"",SUMIFS(RawData!$AA:$AA,RawData!$E:$E,$E755,RawData!$F:$F,"CH"&amp;$D755,RawData!$AF:$AF,$F755))</f>
        <v>17.690000000000001</v>
      </c>
      <c r="K755">
        <f t="shared" si="47"/>
        <v>5.999999999994543E-2</v>
      </c>
    </row>
    <row r="756" spans="1:11" x14ac:dyDescent="0.3">
      <c r="A756" t="s">
        <v>62</v>
      </c>
      <c r="B756" t="str">
        <f>RawData!A756</f>
        <v>48226H40040</v>
      </c>
      <c r="C756" t="str">
        <f>IF(RawData!$B$2="","",RawData!$B$2)</f>
        <v>A2026100620533560886</v>
      </c>
      <c r="D756">
        <f t="shared" si="44"/>
        <v>1</v>
      </c>
      <c r="E756">
        <f t="shared" si="45"/>
        <v>20</v>
      </c>
      <c r="F756" s="2">
        <f t="shared" si="46"/>
        <v>390</v>
      </c>
      <c r="G756">
        <f>IF(COUNTIFS(RawData!$E:$E,$E756,RawData!$F:$F,"CH"&amp;$D756,RawData!$AF:$AF,$F756)=0,"",SUMIFS(RawData!$P:$P,RawData!$E:$E,$E756,RawData!$F:$F,"CH"&amp;$D756,RawData!$AF:$AF,$F756))</f>
        <v>1270.6400000000001</v>
      </c>
      <c r="H756">
        <f>IF(COUNTIFS(RawData!$E:$E,$E756,RawData!$F:$F,"CH"&amp;$D756,RawData!$AF:$AF,$F756)=0,"",SUMIFS(RawData!$T:$T,RawData!$E:$E,$E756,RawData!$F:$F,"CH"&amp;$D756,RawData!$AF:$AF,$F756))</f>
        <v>62.34</v>
      </c>
      <c r="I756">
        <f>IF(COUNTIFS(RawData!$E:$E,$E756,RawData!$F:$F,"CH"&amp;$D756,RawData!$AF:$AF,$F756)=0,"",SUMIFS(RawData!$Z:$Z,RawData!$E:$E,$E756,RawData!$F:$F,"CH"&amp;$D756,RawData!$AF:$AF,$F756))</f>
        <v>20.010000000000002</v>
      </c>
      <c r="J756">
        <f>IF(COUNTIFS(RawData!$E:$E,$E756,RawData!$F:$F,"CH"&amp;$D756,RawData!$AF:$AF,$F756)=0,"",SUMIFS(RawData!$AA:$AA,RawData!$E:$E,$E756,RawData!$F:$F,"CH"&amp;$D756,RawData!$AF:$AF,$F756))</f>
        <v>17.760000000000002</v>
      </c>
      <c r="K756">
        <f t="shared" si="47"/>
        <v>2.0000000000209184E-2</v>
      </c>
    </row>
    <row r="757" spans="1:11" x14ac:dyDescent="0.3">
      <c r="A757" t="s">
        <v>62</v>
      </c>
      <c r="B757" t="str">
        <f>RawData!A757</f>
        <v>48226H40040</v>
      </c>
      <c r="C757" t="str">
        <f>IF(RawData!$B$2="","",RawData!$B$2)</f>
        <v>A2026100620533560886</v>
      </c>
      <c r="D757">
        <f t="shared" si="44"/>
        <v>1</v>
      </c>
      <c r="E757">
        <f t="shared" si="45"/>
        <v>20</v>
      </c>
      <c r="F757" s="2">
        <f t="shared" si="46"/>
        <v>400</v>
      </c>
      <c r="G757">
        <f>IF(COUNTIFS(RawData!$E:$E,$E757,RawData!$F:$F,"CH"&amp;$D757,RawData!$AF:$AF,$F757)=0,"",SUMIFS(RawData!$P:$P,RawData!$E:$E,$E757,RawData!$F:$F,"CH"&amp;$D757,RawData!$AF:$AF,$F757))</f>
        <v>1270.68</v>
      </c>
      <c r="H757">
        <f>IF(COUNTIFS(RawData!$E:$E,$E757,RawData!$F:$F,"CH"&amp;$D757,RawData!$AF:$AF,$F757)=0,"",SUMIFS(RawData!$T:$T,RawData!$E:$E,$E757,RawData!$F:$F,"CH"&amp;$D757,RawData!$AF:$AF,$F757))</f>
        <v>62.33</v>
      </c>
      <c r="I757">
        <f>IF(COUNTIFS(RawData!$E:$E,$E757,RawData!$F:$F,"CH"&amp;$D757,RawData!$AF:$AF,$F757)=0,"",SUMIFS(RawData!$Z:$Z,RawData!$E:$E,$E757,RawData!$F:$F,"CH"&amp;$D757,RawData!$AF:$AF,$F757))</f>
        <v>20.010000000000002</v>
      </c>
      <c r="J757">
        <f>IF(COUNTIFS(RawData!$E:$E,$E757,RawData!$F:$F,"CH"&amp;$D757,RawData!$AF:$AF,$F757)=0,"",SUMIFS(RawData!$AA:$AA,RawData!$E:$E,$E757,RawData!$F:$F,"CH"&amp;$D757,RawData!$AF:$AF,$F757))</f>
        <v>17.84</v>
      </c>
      <c r="K757">
        <f t="shared" si="47"/>
        <v>3.999999999996362E-2</v>
      </c>
    </row>
    <row r="758" spans="1:11" x14ac:dyDescent="0.3">
      <c r="A758" t="s">
        <v>63</v>
      </c>
      <c r="B758" t="str">
        <f>RawData!A758</f>
        <v>48226H40040</v>
      </c>
      <c r="C758" t="str">
        <f>IF(RawData!$B$2="","",RawData!$B$2)</f>
        <v>A2026100620533560886</v>
      </c>
      <c r="D758">
        <f t="shared" si="44"/>
        <v>2</v>
      </c>
      <c r="E758">
        <f t="shared" si="45"/>
        <v>20</v>
      </c>
      <c r="F758" s="2">
        <f t="shared" si="46"/>
        <v>50</v>
      </c>
      <c r="G758">
        <f>IF(COUNTIFS(RawData!$E:$E,$E758,RawData!$F:$F,"CH"&amp;$D758,RawData!$AF:$AF,$F758)=0,"",SUMIFS(RawData!$P:$P,RawData!$E:$E,$E758,RawData!$F:$F,"CH"&amp;$D758,RawData!$AF:$AF,$F758))</f>
        <v>1289.3800000000001</v>
      </c>
      <c r="H758">
        <f>IF(COUNTIFS(RawData!$E:$E,$E758,RawData!$F:$F,"CH"&amp;$D758,RawData!$AF:$AF,$F758)=0,"",SUMIFS(RawData!$T:$T,RawData!$E:$E,$E758,RawData!$F:$F,"CH"&amp;$D758,RawData!$AF:$AF,$F758))</f>
        <v>55.16</v>
      </c>
      <c r="I758">
        <f>IF(COUNTIFS(RawData!$E:$E,$E758,RawData!$F:$F,"CH"&amp;$D758,RawData!$AF:$AF,$F758)=0,"",SUMIFS(RawData!$Z:$Z,RawData!$E:$E,$E758,RawData!$F:$F,"CH"&amp;$D758,RawData!$AF:$AF,$F758))</f>
        <v>19.940000000000001</v>
      </c>
      <c r="J758">
        <f>IF(COUNTIFS(RawData!$E:$E,$E758,RawData!$F:$F,"CH"&amp;$D758,RawData!$AF:$AF,$F758)=0,"",SUMIFS(RawData!$AA:$AA,RawData!$E:$E,$E758,RawData!$F:$F,"CH"&amp;$D758,RawData!$AF:$AF,$F758))</f>
        <v>15.76</v>
      </c>
      <c r="K758">
        <f t="shared" si="47"/>
        <v>18.700000000000045</v>
      </c>
    </row>
    <row r="759" spans="1:11" x14ac:dyDescent="0.3">
      <c r="A759" t="s">
        <v>63</v>
      </c>
      <c r="B759" t="str">
        <f>RawData!A759</f>
        <v>48226H40040</v>
      </c>
      <c r="C759" t="str">
        <f>IF(RawData!$B$2="","",RawData!$B$2)</f>
        <v>A2026100620533560886</v>
      </c>
      <c r="D759">
        <f t="shared" si="44"/>
        <v>2</v>
      </c>
      <c r="E759">
        <f t="shared" si="45"/>
        <v>20</v>
      </c>
      <c r="F759" s="2">
        <f t="shared" si="46"/>
        <v>60</v>
      </c>
      <c r="G759">
        <f>IF(COUNTIFS(RawData!$E:$E,$E759,RawData!$F:$F,"CH"&amp;$D759,RawData!$AF:$AF,$F759)=0,"",SUMIFS(RawData!$P:$P,RawData!$E:$E,$E759,RawData!$F:$F,"CH"&amp;$D759,RawData!$AF:$AF,$F759))</f>
        <v>1289.46</v>
      </c>
      <c r="H759">
        <f>IF(COUNTIFS(RawData!$E:$E,$E759,RawData!$F:$F,"CH"&amp;$D759,RawData!$AF:$AF,$F759)=0,"",SUMIFS(RawData!$T:$T,RawData!$E:$E,$E759,RawData!$F:$F,"CH"&amp;$D759,RawData!$AF:$AF,$F759))</f>
        <v>57.49</v>
      </c>
      <c r="I759">
        <f>IF(COUNTIFS(RawData!$E:$E,$E759,RawData!$F:$F,"CH"&amp;$D759,RawData!$AF:$AF,$F759)=0,"",SUMIFS(RawData!$Z:$Z,RawData!$E:$E,$E759,RawData!$F:$F,"CH"&amp;$D759,RawData!$AF:$AF,$F759))</f>
        <v>20.010000000000002</v>
      </c>
      <c r="J759">
        <f>IF(COUNTIFS(RawData!$E:$E,$E759,RawData!$F:$F,"CH"&amp;$D759,RawData!$AF:$AF,$F759)=0,"",SUMIFS(RawData!$AA:$AA,RawData!$E:$E,$E759,RawData!$F:$F,"CH"&amp;$D759,RawData!$AF:$AF,$F759))</f>
        <v>15.81</v>
      </c>
      <c r="K759">
        <f t="shared" si="47"/>
        <v>7.999999999992724E-2</v>
      </c>
    </row>
    <row r="760" spans="1:11" x14ac:dyDescent="0.3">
      <c r="A760" t="s">
        <v>63</v>
      </c>
      <c r="B760" t="str">
        <f>RawData!A760</f>
        <v>48226H40040</v>
      </c>
      <c r="C760" t="str">
        <f>IF(RawData!$B$2="","",RawData!$B$2)</f>
        <v>A2026100620533560886</v>
      </c>
      <c r="D760">
        <f t="shared" si="44"/>
        <v>2</v>
      </c>
      <c r="E760">
        <f t="shared" si="45"/>
        <v>20</v>
      </c>
      <c r="F760" s="2">
        <f t="shared" si="46"/>
        <v>70</v>
      </c>
      <c r="G760">
        <f>IF(COUNTIFS(RawData!$E:$E,$E760,RawData!$F:$F,"CH"&amp;$D760,RawData!$AF:$AF,$F760)=0,"",SUMIFS(RawData!$P:$P,RawData!$E:$E,$E760,RawData!$F:$F,"CH"&amp;$D760,RawData!$AF:$AF,$F760))</f>
        <v>1289.48</v>
      </c>
      <c r="H760">
        <f>IF(COUNTIFS(RawData!$E:$E,$E760,RawData!$F:$F,"CH"&amp;$D760,RawData!$AF:$AF,$F760)=0,"",SUMIFS(RawData!$T:$T,RawData!$E:$E,$E760,RawData!$F:$F,"CH"&amp;$D760,RawData!$AF:$AF,$F760))</f>
        <v>58.14</v>
      </c>
      <c r="I760">
        <f>IF(COUNTIFS(RawData!$E:$E,$E760,RawData!$F:$F,"CH"&amp;$D760,RawData!$AF:$AF,$F760)=0,"",SUMIFS(RawData!$Z:$Z,RawData!$E:$E,$E760,RawData!$F:$F,"CH"&amp;$D760,RawData!$AF:$AF,$F760))</f>
        <v>19.98</v>
      </c>
      <c r="J760">
        <f>IF(COUNTIFS(RawData!$E:$E,$E760,RawData!$F:$F,"CH"&amp;$D760,RawData!$AF:$AF,$F760)=0,"",SUMIFS(RawData!$AA:$AA,RawData!$E:$E,$E760,RawData!$F:$F,"CH"&amp;$D760,RawData!$AF:$AF,$F760))</f>
        <v>15.83</v>
      </c>
      <c r="K760">
        <f t="shared" si="47"/>
        <v>1.999999999998181E-2</v>
      </c>
    </row>
    <row r="761" spans="1:11" x14ac:dyDescent="0.3">
      <c r="A761" t="s">
        <v>63</v>
      </c>
      <c r="B761" t="str">
        <f>RawData!A761</f>
        <v>48226H40040</v>
      </c>
      <c r="C761" t="str">
        <f>IF(RawData!$B$2="","",RawData!$B$2)</f>
        <v>A2026100620533560886</v>
      </c>
      <c r="D761">
        <f t="shared" si="44"/>
        <v>2</v>
      </c>
      <c r="E761">
        <f t="shared" si="45"/>
        <v>20</v>
      </c>
      <c r="F761" s="2">
        <f t="shared" si="46"/>
        <v>80</v>
      </c>
      <c r="G761">
        <f>IF(COUNTIFS(RawData!$E:$E,$E761,RawData!$F:$F,"CH"&amp;$D761,RawData!$AF:$AF,$F761)=0,"",SUMIFS(RawData!$P:$P,RawData!$E:$E,$E761,RawData!$F:$F,"CH"&amp;$D761,RawData!$AF:$AF,$F761))</f>
        <v>1289.5</v>
      </c>
      <c r="H761">
        <f>IF(COUNTIFS(RawData!$E:$E,$E761,RawData!$F:$F,"CH"&amp;$D761,RawData!$AF:$AF,$F761)=0,"",SUMIFS(RawData!$T:$T,RawData!$E:$E,$E761,RawData!$F:$F,"CH"&amp;$D761,RawData!$AF:$AF,$F761))</f>
        <v>58.61</v>
      </c>
      <c r="I761">
        <f>IF(COUNTIFS(RawData!$E:$E,$E761,RawData!$F:$F,"CH"&amp;$D761,RawData!$AF:$AF,$F761)=0,"",SUMIFS(RawData!$Z:$Z,RawData!$E:$E,$E761,RawData!$F:$F,"CH"&amp;$D761,RawData!$AF:$AF,$F761))</f>
        <v>20</v>
      </c>
      <c r="J761">
        <f>IF(COUNTIFS(RawData!$E:$E,$E761,RawData!$F:$F,"CH"&amp;$D761,RawData!$AF:$AF,$F761)=0,"",SUMIFS(RawData!$AA:$AA,RawData!$E:$E,$E761,RawData!$F:$F,"CH"&amp;$D761,RawData!$AF:$AF,$F761))</f>
        <v>15.93</v>
      </c>
      <c r="K761">
        <f t="shared" si="47"/>
        <v>1.999999999998181E-2</v>
      </c>
    </row>
    <row r="762" spans="1:11" x14ac:dyDescent="0.3">
      <c r="A762" t="s">
        <v>63</v>
      </c>
      <c r="B762" t="str">
        <f>RawData!A762</f>
        <v>48226H40040</v>
      </c>
      <c r="C762" t="str">
        <f>IF(RawData!$B$2="","",RawData!$B$2)</f>
        <v>A2026100620533560886</v>
      </c>
      <c r="D762">
        <f t="shared" si="44"/>
        <v>2</v>
      </c>
      <c r="E762">
        <f t="shared" si="45"/>
        <v>20</v>
      </c>
      <c r="F762" s="2">
        <f t="shared" si="46"/>
        <v>90</v>
      </c>
      <c r="G762">
        <f>IF(COUNTIFS(RawData!$E:$E,$E762,RawData!$F:$F,"CH"&amp;$D762,RawData!$AF:$AF,$F762)=0,"",SUMIFS(RawData!$P:$P,RawData!$E:$E,$E762,RawData!$F:$F,"CH"&amp;$D762,RawData!$AF:$AF,$F762))</f>
        <v>1289.52</v>
      </c>
      <c r="H762">
        <f>IF(COUNTIFS(RawData!$E:$E,$E762,RawData!$F:$F,"CH"&amp;$D762,RawData!$AF:$AF,$F762)=0,"",SUMIFS(RawData!$T:$T,RawData!$E:$E,$E762,RawData!$F:$F,"CH"&amp;$D762,RawData!$AF:$AF,$F762))</f>
        <v>59.09</v>
      </c>
      <c r="I762">
        <f>IF(COUNTIFS(RawData!$E:$E,$E762,RawData!$F:$F,"CH"&amp;$D762,RawData!$AF:$AF,$F762)=0,"",SUMIFS(RawData!$Z:$Z,RawData!$E:$E,$E762,RawData!$F:$F,"CH"&amp;$D762,RawData!$AF:$AF,$F762))</f>
        <v>19.98</v>
      </c>
      <c r="J762">
        <f>IF(COUNTIFS(RawData!$E:$E,$E762,RawData!$F:$F,"CH"&amp;$D762,RawData!$AF:$AF,$F762)=0,"",SUMIFS(RawData!$AA:$AA,RawData!$E:$E,$E762,RawData!$F:$F,"CH"&amp;$D762,RawData!$AF:$AF,$F762))</f>
        <v>15.96</v>
      </c>
      <c r="K762">
        <f t="shared" si="47"/>
        <v>1.999999999998181E-2</v>
      </c>
    </row>
    <row r="763" spans="1:11" x14ac:dyDescent="0.3">
      <c r="A763" t="s">
        <v>63</v>
      </c>
      <c r="B763" t="str">
        <f>RawData!A763</f>
        <v>48226H40040</v>
      </c>
      <c r="C763" t="str">
        <f>IF(RawData!$B$2="","",RawData!$B$2)</f>
        <v>A2026100620533560886</v>
      </c>
      <c r="D763">
        <f t="shared" si="44"/>
        <v>2</v>
      </c>
      <c r="E763">
        <f t="shared" si="45"/>
        <v>20</v>
      </c>
      <c r="F763" s="2">
        <f t="shared" si="46"/>
        <v>100</v>
      </c>
      <c r="G763">
        <f>IF(COUNTIFS(RawData!$E:$E,$E763,RawData!$F:$F,"CH"&amp;$D763,RawData!$AF:$AF,$F763)=0,"",SUMIFS(RawData!$P:$P,RawData!$E:$E,$E763,RawData!$F:$F,"CH"&amp;$D763,RawData!$AF:$AF,$F763))</f>
        <v>1289.54</v>
      </c>
      <c r="H763">
        <f>IF(COUNTIFS(RawData!$E:$E,$E763,RawData!$F:$F,"CH"&amp;$D763,RawData!$AF:$AF,$F763)=0,"",SUMIFS(RawData!$T:$T,RawData!$E:$E,$E763,RawData!$F:$F,"CH"&amp;$D763,RawData!$AF:$AF,$F763))</f>
        <v>59.39</v>
      </c>
      <c r="I763">
        <f>IF(COUNTIFS(RawData!$E:$E,$E763,RawData!$F:$F,"CH"&amp;$D763,RawData!$AF:$AF,$F763)=0,"",SUMIFS(RawData!$Z:$Z,RawData!$E:$E,$E763,RawData!$F:$F,"CH"&amp;$D763,RawData!$AF:$AF,$F763))</f>
        <v>19.989999999999998</v>
      </c>
      <c r="J763">
        <f>IF(COUNTIFS(RawData!$E:$E,$E763,RawData!$F:$F,"CH"&amp;$D763,RawData!$AF:$AF,$F763)=0,"",SUMIFS(RawData!$AA:$AA,RawData!$E:$E,$E763,RawData!$F:$F,"CH"&amp;$D763,RawData!$AF:$AF,$F763))</f>
        <v>16.03</v>
      </c>
      <c r="K763">
        <f t="shared" si="47"/>
        <v>1.999999999998181E-2</v>
      </c>
    </row>
    <row r="764" spans="1:11" x14ac:dyDescent="0.3">
      <c r="A764" t="s">
        <v>63</v>
      </c>
      <c r="B764" t="str">
        <f>RawData!A764</f>
        <v>48226H40040</v>
      </c>
      <c r="C764" t="str">
        <f>IF(RawData!$B$2="","",RawData!$B$2)</f>
        <v>A2026100620533560886</v>
      </c>
      <c r="D764">
        <f t="shared" si="44"/>
        <v>2</v>
      </c>
      <c r="E764">
        <f t="shared" si="45"/>
        <v>20</v>
      </c>
      <c r="F764" s="2">
        <f t="shared" si="46"/>
        <v>110</v>
      </c>
      <c r="G764">
        <f>IF(COUNTIFS(RawData!$E:$E,$E764,RawData!$F:$F,"CH"&amp;$D764,RawData!$AF:$AF,$F764)=0,"",SUMIFS(RawData!$P:$P,RawData!$E:$E,$E764,RawData!$F:$F,"CH"&amp;$D764,RawData!$AF:$AF,$F764))</f>
        <v>1289.58</v>
      </c>
      <c r="H764">
        <f>IF(COUNTIFS(RawData!$E:$E,$E764,RawData!$F:$F,"CH"&amp;$D764,RawData!$AF:$AF,$F764)=0,"",SUMIFS(RawData!$T:$T,RawData!$E:$E,$E764,RawData!$F:$F,"CH"&amp;$D764,RawData!$AF:$AF,$F764))</f>
        <v>59.81</v>
      </c>
      <c r="I764">
        <f>IF(COUNTIFS(RawData!$E:$E,$E764,RawData!$F:$F,"CH"&amp;$D764,RawData!$AF:$AF,$F764)=0,"",SUMIFS(RawData!$Z:$Z,RawData!$E:$E,$E764,RawData!$F:$F,"CH"&amp;$D764,RawData!$AF:$AF,$F764))</f>
        <v>19.989999999999998</v>
      </c>
      <c r="J764">
        <f>IF(COUNTIFS(RawData!$E:$E,$E764,RawData!$F:$F,"CH"&amp;$D764,RawData!$AF:$AF,$F764)=0,"",SUMIFS(RawData!$AA:$AA,RawData!$E:$E,$E764,RawData!$F:$F,"CH"&amp;$D764,RawData!$AF:$AF,$F764))</f>
        <v>16.079999999999998</v>
      </c>
      <c r="K764">
        <f t="shared" si="47"/>
        <v>3.999999999996362E-2</v>
      </c>
    </row>
    <row r="765" spans="1:11" x14ac:dyDescent="0.3">
      <c r="A765" t="s">
        <v>63</v>
      </c>
      <c r="B765" t="str">
        <f>RawData!A765</f>
        <v>48226H40040</v>
      </c>
      <c r="C765" t="str">
        <f>IF(RawData!$B$2="","",RawData!$B$2)</f>
        <v>A2026100620533560886</v>
      </c>
      <c r="D765">
        <f t="shared" si="44"/>
        <v>2</v>
      </c>
      <c r="E765">
        <f t="shared" si="45"/>
        <v>20</v>
      </c>
      <c r="F765" s="2">
        <f t="shared" si="46"/>
        <v>120</v>
      </c>
      <c r="G765">
        <f>IF(COUNTIFS(RawData!$E:$E,$E765,RawData!$F:$F,"CH"&amp;$D765,RawData!$AF:$AF,$F765)=0,"",SUMIFS(RawData!$P:$P,RawData!$E:$E,$E765,RawData!$F:$F,"CH"&amp;$D765,RawData!$AF:$AF,$F765))</f>
        <v>1289.5999999999999</v>
      </c>
      <c r="H765">
        <f>IF(COUNTIFS(RawData!$E:$E,$E765,RawData!$F:$F,"CH"&amp;$D765,RawData!$AF:$AF,$F765)=0,"",SUMIFS(RawData!$T:$T,RawData!$E:$E,$E765,RawData!$F:$F,"CH"&amp;$D765,RawData!$AF:$AF,$F765))</f>
        <v>60.06</v>
      </c>
      <c r="I765">
        <f>IF(COUNTIFS(RawData!$E:$E,$E765,RawData!$F:$F,"CH"&amp;$D765,RawData!$AF:$AF,$F765)=0,"",SUMIFS(RawData!$Z:$Z,RawData!$E:$E,$E765,RawData!$F:$F,"CH"&amp;$D765,RawData!$AF:$AF,$F765))</f>
        <v>20</v>
      </c>
      <c r="J765">
        <f>IF(COUNTIFS(RawData!$E:$E,$E765,RawData!$F:$F,"CH"&amp;$D765,RawData!$AF:$AF,$F765)=0,"",SUMIFS(RawData!$AA:$AA,RawData!$E:$E,$E765,RawData!$F:$F,"CH"&amp;$D765,RawData!$AF:$AF,$F765))</f>
        <v>16.16</v>
      </c>
      <c r="K765">
        <f t="shared" si="47"/>
        <v>1.999999999998181E-2</v>
      </c>
    </row>
    <row r="766" spans="1:11" x14ac:dyDescent="0.3">
      <c r="A766" t="s">
        <v>63</v>
      </c>
      <c r="B766" t="str">
        <f>RawData!A766</f>
        <v>48226H40040</v>
      </c>
      <c r="C766" t="str">
        <f>IF(RawData!$B$2="","",RawData!$B$2)</f>
        <v>A2026100620533560886</v>
      </c>
      <c r="D766">
        <f t="shared" si="44"/>
        <v>2</v>
      </c>
      <c r="E766">
        <f t="shared" si="45"/>
        <v>20</v>
      </c>
      <c r="F766" s="2">
        <f t="shared" si="46"/>
        <v>130</v>
      </c>
      <c r="G766">
        <f>IF(COUNTIFS(RawData!$E:$E,$E766,RawData!$F:$F,"CH"&amp;$D766,RawData!$AF:$AF,$F766)=0,"",SUMIFS(RawData!$P:$P,RawData!$E:$E,$E766,RawData!$F:$F,"CH"&amp;$D766,RawData!$AF:$AF,$F766))</f>
        <v>1289.6199999999999</v>
      </c>
      <c r="H766">
        <f>IF(COUNTIFS(RawData!$E:$E,$E766,RawData!$F:$F,"CH"&amp;$D766,RawData!$AF:$AF,$F766)=0,"",SUMIFS(RawData!$T:$T,RawData!$E:$E,$E766,RawData!$F:$F,"CH"&amp;$D766,RawData!$AF:$AF,$F766))</f>
        <v>60.16</v>
      </c>
      <c r="I766">
        <f>IF(COUNTIFS(RawData!$E:$E,$E766,RawData!$F:$F,"CH"&amp;$D766,RawData!$AF:$AF,$F766)=0,"",SUMIFS(RawData!$Z:$Z,RawData!$E:$E,$E766,RawData!$F:$F,"CH"&amp;$D766,RawData!$AF:$AF,$F766))</f>
        <v>19.989999999999998</v>
      </c>
      <c r="J766">
        <f>IF(COUNTIFS(RawData!$E:$E,$E766,RawData!$F:$F,"CH"&amp;$D766,RawData!$AF:$AF,$F766)=0,"",SUMIFS(RawData!$AA:$AA,RawData!$E:$E,$E766,RawData!$F:$F,"CH"&amp;$D766,RawData!$AF:$AF,$F766))</f>
        <v>16.21</v>
      </c>
      <c r="K766">
        <f t="shared" si="47"/>
        <v>1.999999999998181E-2</v>
      </c>
    </row>
    <row r="767" spans="1:11" x14ac:dyDescent="0.3">
      <c r="A767" t="s">
        <v>63</v>
      </c>
      <c r="B767" t="str">
        <f>RawData!A767</f>
        <v>48226H40040</v>
      </c>
      <c r="C767" t="str">
        <f>IF(RawData!$B$2="","",RawData!$B$2)</f>
        <v>A2026100620533560886</v>
      </c>
      <c r="D767">
        <f t="shared" si="44"/>
        <v>2</v>
      </c>
      <c r="E767">
        <f t="shared" si="45"/>
        <v>20</v>
      </c>
      <c r="F767" s="2">
        <f t="shared" si="46"/>
        <v>140</v>
      </c>
      <c r="G767">
        <f>IF(COUNTIFS(RawData!$E:$E,$E767,RawData!$F:$F,"CH"&amp;$D767,RawData!$AF:$AF,$F767)=0,"",SUMIFS(RawData!$P:$P,RawData!$E:$E,$E767,RawData!$F:$F,"CH"&amp;$D767,RawData!$AF:$AF,$F767))</f>
        <v>1289.6400000000001</v>
      </c>
      <c r="H767">
        <f>IF(COUNTIFS(RawData!$E:$E,$E767,RawData!$F:$F,"CH"&amp;$D767,RawData!$AF:$AF,$F767)=0,"",SUMIFS(RawData!$T:$T,RawData!$E:$E,$E767,RawData!$F:$F,"CH"&amp;$D767,RawData!$AF:$AF,$F767))</f>
        <v>60.5</v>
      </c>
      <c r="I767">
        <f>IF(COUNTIFS(RawData!$E:$E,$E767,RawData!$F:$F,"CH"&amp;$D767,RawData!$AF:$AF,$F767)=0,"",SUMIFS(RawData!$Z:$Z,RawData!$E:$E,$E767,RawData!$F:$F,"CH"&amp;$D767,RawData!$AF:$AF,$F767))</f>
        <v>19.989999999999998</v>
      </c>
      <c r="J767">
        <f>IF(COUNTIFS(RawData!$E:$E,$E767,RawData!$F:$F,"CH"&amp;$D767,RawData!$AF:$AF,$F767)=0,"",SUMIFS(RawData!$AA:$AA,RawData!$E:$E,$E767,RawData!$F:$F,"CH"&amp;$D767,RawData!$AF:$AF,$F767))</f>
        <v>16.260000000000002</v>
      </c>
      <c r="K767">
        <f t="shared" si="47"/>
        <v>2.0000000000209184E-2</v>
      </c>
    </row>
    <row r="768" spans="1:11" x14ac:dyDescent="0.3">
      <c r="A768" t="s">
        <v>63</v>
      </c>
      <c r="B768" t="str">
        <f>RawData!A768</f>
        <v>48226H40040</v>
      </c>
      <c r="C768" t="str">
        <f>IF(RawData!$B$2="","",RawData!$B$2)</f>
        <v>A2026100620533560886</v>
      </c>
      <c r="D768">
        <f t="shared" si="44"/>
        <v>2</v>
      </c>
      <c r="E768">
        <f t="shared" si="45"/>
        <v>20</v>
      </c>
      <c r="F768" s="2">
        <f t="shared" si="46"/>
        <v>150</v>
      </c>
      <c r="G768">
        <f>IF(COUNTIFS(RawData!$E:$E,$E768,RawData!$F:$F,"CH"&amp;$D768,RawData!$AF:$AF,$F768)=0,"",SUMIFS(RawData!$P:$P,RawData!$E:$E,$E768,RawData!$F:$F,"CH"&amp;$D768,RawData!$AF:$AF,$F768))</f>
        <v>1289.6600000000001</v>
      </c>
      <c r="H768">
        <f>IF(COUNTIFS(RawData!$E:$E,$E768,RawData!$F:$F,"CH"&amp;$D768,RawData!$AF:$AF,$F768)=0,"",SUMIFS(RawData!$T:$T,RawData!$E:$E,$E768,RawData!$F:$F,"CH"&amp;$D768,RawData!$AF:$AF,$F768))</f>
        <v>60.68</v>
      </c>
      <c r="I768">
        <f>IF(COUNTIFS(RawData!$E:$E,$E768,RawData!$F:$F,"CH"&amp;$D768,RawData!$AF:$AF,$F768)=0,"",SUMIFS(RawData!$Z:$Z,RawData!$E:$E,$E768,RawData!$F:$F,"CH"&amp;$D768,RawData!$AF:$AF,$F768))</f>
        <v>20</v>
      </c>
      <c r="J768">
        <f>IF(COUNTIFS(RawData!$E:$E,$E768,RawData!$F:$F,"CH"&amp;$D768,RawData!$AF:$AF,$F768)=0,"",SUMIFS(RawData!$AA:$AA,RawData!$E:$E,$E768,RawData!$F:$F,"CH"&amp;$D768,RawData!$AF:$AF,$F768))</f>
        <v>16.3</v>
      </c>
      <c r="K768">
        <f t="shared" si="47"/>
        <v>1.999999999998181E-2</v>
      </c>
    </row>
    <row r="769" spans="1:11" x14ac:dyDescent="0.3">
      <c r="A769" t="s">
        <v>63</v>
      </c>
      <c r="B769" t="str">
        <f>RawData!A769</f>
        <v>48226H40040</v>
      </c>
      <c r="C769" t="str">
        <f>IF(RawData!$B$2="","",RawData!$B$2)</f>
        <v>A2026100620533560886</v>
      </c>
      <c r="D769">
        <f t="shared" si="44"/>
        <v>2</v>
      </c>
      <c r="E769">
        <f t="shared" si="45"/>
        <v>20</v>
      </c>
      <c r="F769" s="2">
        <f t="shared" si="46"/>
        <v>160</v>
      </c>
      <c r="G769">
        <f>IF(COUNTIFS(RawData!$E:$E,$E769,RawData!$F:$F,"CH"&amp;$D769,RawData!$AF:$AF,$F769)=0,"",SUMIFS(RawData!$P:$P,RawData!$E:$E,$E769,RawData!$F:$F,"CH"&amp;$D769,RawData!$AF:$AF,$F769))</f>
        <v>1289.7</v>
      </c>
      <c r="H769">
        <f>IF(COUNTIFS(RawData!$E:$E,$E769,RawData!$F:$F,"CH"&amp;$D769,RawData!$AF:$AF,$F769)=0,"",SUMIFS(RawData!$T:$T,RawData!$E:$E,$E769,RawData!$F:$F,"CH"&amp;$D769,RawData!$AF:$AF,$F769))</f>
        <v>60.75</v>
      </c>
      <c r="I769">
        <f>IF(COUNTIFS(RawData!$E:$E,$E769,RawData!$F:$F,"CH"&amp;$D769,RawData!$AF:$AF,$F769)=0,"",SUMIFS(RawData!$Z:$Z,RawData!$E:$E,$E769,RawData!$F:$F,"CH"&amp;$D769,RawData!$AF:$AF,$F769))</f>
        <v>19.98</v>
      </c>
      <c r="J769">
        <f>IF(COUNTIFS(RawData!$E:$E,$E769,RawData!$F:$F,"CH"&amp;$D769,RawData!$AF:$AF,$F769)=0,"",SUMIFS(RawData!$AA:$AA,RawData!$E:$E,$E769,RawData!$F:$F,"CH"&amp;$D769,RawData!$AF:$AF,$F769))</f>
        <v>16.38</v>
      </c>
      <c r="K769">
        <f t="shared" si="47"/>
        <v>3.999999999996362E-2</v>
      </c>
    </row>
    <row r="770" spans="1:11" x14ac:dyDescent="0.3">
      <c r="A770" t="s">
        <v>63</v>
      </c>
      <c r="B770" t="str">
        <f>RawData!A770</f>
        <v>48226H40040</v>
      </c>
      <c r="C770" t="str">
        <f>IF(RawData!$B$2="","",RawData!$B$2)</f>
        <v>A2026100620533560886</v>
      </c>
      <c r="D770">
        <f t="shared" ref="D770:D833" si="48">MOD(INT((ROW()-2)/36),4)+1</f>
        <v>2</v>
      </c>
      <c r="E770">
        <f t="shared" ref="E770:E833" si="49">-5+5*INT((ROW()-2)/144)</f>
        <v>20</v>
      </c>
      <c r="F770" s="2">
        <f t="shared" ref="F770:F833" si="50">50+10*MOD(ROW()-2,36)</f>
        <v>170</v>
      </c>
      <c r="G770">
        <f>IF(COUNTIFS(RawData!$E:$E,$E770,RawData!$F:$F,"CH"&amp;$D770,RawData!$AF:$AF,$F770)=0,"",SUMIFS(RawData!$P:$P,RawData!$E:$E,$E770,RawData!$F:$F,"CH"&amp;$D770,RawData!$AF:$AF,$F770))</f>
        <v>1289.72</v>
      </c>
      <c r="H770">
        <f>IF(COUNTIFS(RawData!$E:$E,$E770,RawData!$F:$F,"CH"&amp;$D770,RawData!$AF:$AF,$F770)=0,"",SUMIFS(RawData!$T:$T,RawData!$E:$E,$E770,RawData!$F:$F,"CH"&amp;$D770,RawData!$AF:$AF,$F770))</f>
        <v>60.98</v>
      </c>
      <c r="I770">
        <f>IF(COUNTIFS(RawData!$E:$E,$E770,RawData!$F:$F,"CH"&amp;$D770,RawData!$AF:$AF,$F770)=0,"",SUMIFS(RawData!$Z:$Z,RawData!$E:$E,$E770,RawData!$F:$F,"CH"&amp;$D770,RawData!$AF:$AF,$F770))</f>
        <v>20.010000000000002</v>
      </c>
      <c r="J770">
        <f>IF(COUNTIFS(RawData!$E:$E,$E770,RawData!$F:$F,"CH"&amp;$D770,RawData!$AF:$AF,$F770)=0,"",SUMIFS(RawData!$AA:$AA,RawData!$E:$E,$E770,RawData!$F:$F,"CH"&amp;$D770,RawData!$AF:$AF,$F770))</f>
        <v>16.46</v>
      </c>
      <c r="K770">
        <f t="shared" si="47"/>
        <v>1.999999999998181E-2</v>
      </c>
    </row>
    <row r="771" spans="1:11" x14ac:dyDescent="0.3">
      <c r="A771" t="s">
        <v>63</v>
      </c>
      <c r="B771" t="str">
        <f>RawData!A771</f>
        <v>48226H40040</v>
      </c>
      <c r="C771" t="str">
        <f>IF(RawData!$B$2="","",RawData!$B$2)</f>
        <v>A2026100620533560886</v>
      </c>
      <c r="D771">
        <f t="shared" si="48"/>
        <v>2</v>
      </c>
      <c r="E771">
        <f t="shared" si="49"/>
        <v>20</v>
      </c>
      <c r="F771" s="2">
        <f t="shared" si="50"/>
        <v>180</v>
      </c>
      <c r="G771">
        <f>IF(COUNTIFS(RawData!$E:$E,$E771,RawData!$F:$F,"CH"&amp;$D771,RawData!$AF:$AF,$F771)=0,"",SUMIFS(RawData!$P:$P,RawData!$E:$E,$E771,RawData!$F:$F,"CH"&amp;$D771,RawData!$AF:$AF,$F771))</f>
        <v>1289.74</v>
      </c>
      <c r="H771">
        <f>IF(COUNTIFS(RawData!$E:$E,$E771,RawData!$F:$F,"CH"&amp;$D771,RawData!$AF:$AF,$F771)=0,"",SUMIFS(RawData!$T:$T,RawData!$E:$E,$E771,RawData!$F:$F,"CH"&amp;$D771,RawData!$AF:$AF,$F771))</f>
        <v>61.14</v>
      </c>
      <c r="I771">
        <f>IF(COUNTIFS(RawData!$E:$E,$E771,RawData!$F:$F,"CH"&amp;$D771,RawData!$AF:$AF,$F771)=0,"",SUMIFS(RawData!$Z:$Z,RawData!$E:$E,$E771,RawData!$F:$F,"CH"&amp;$D771,RawData!$AF:$AF,$F771))</f>
        <v>20.010000000000002</v>
      </c>
      <c r="J771">
        <f>IF(COUNTIFS(RawData!$E:$E,$E771,RawData!$F:$F,"CH"&amp;$D771,RawData!$AF:$AF,$F771)=0,"",SUMIFS(RawData!$AA:$AA,RawData!$E:$E,$E771,RawData!$F:$F,"CH"&amp;$D771,RawData!$AF:$AF,$F771))</f>
        <v>16.53</v>
      </c>
      <c r="K771">
        <f t="shared" si="47"/>
        <v>1.999999999998181E-2</v>
      </c>
    </row>
    <row r="772" spans="1:11" x14ac:dyDescent="0.3">
      <c r="A772" t="s">
        <v>63</v>
      </c>
      <c r="B772" t="str">
        <f>RawData!A772</f>
        <v>48226H40040</v>
      </c>
      <c r="C772" t="str">
        <f>IF(RawData!$B$2="","",RawData!$B$2)</f>
        <v>A2026100620533560886</v>
      </c>
      <c r="D772">
        <f t="shared" si="48"/>
        <v>2</v>
      </c>
      <c r="E772">
        <f t="shared" si="49"/>
        <v>20</v>
      </c>
      <c r="F772" s="2">
        <f t="shared" si="50"/>
        <v>190</v>
      </c>
      <c r="G772">
        <f>IF(COUNTIFS(RawData!$E:$E,$E772,RawData!$F:$F,"CH"&amp;$D772,RawData!$AF:$AF,$F772)=0,"",SUMIFS(RawData!$P:$P,RawData!$E:$E,$E772,RawData!$F:$F,"CH"&amp;$D772,RawData!$AF:$AF,$F772))</f>
        <v>1289.76</v>
      </c>
      <c r="H772">
        <f>IF(COUNTIFS(RawData!$E:$E,$E772,RawData!$F:$F,"CH"&amp;$D772,RawData!$AF:$AF,$F772)=0,"",SUMIFS(RawData!$T:$T,RawData!$E:$E,$E772,RawData!$F:$F,"CH"&amp;$D772,RawData!$AF:$AF,$F772))</f>
        <v>61.18</v>
      </c>
      <c r="I772">
        <f>IF(COUNTIFS(RawData!$E:$E,$E772,RawData!$F:$F,"CH"&amp;$D772,RawData!$AF:$AF,$F772)=0,"",SUMIFS(RawData!$Z:$Z,RawData!$E:$E,$E772,RawData!$F:$F,"CH"&amp;$D772,RawData!$AF:$AF,$F772))</f>
        <v>19.989999999999998</v>
      </c>
      <c r="J772">
        <f>IF(COUNTIFS(RawData!$E:$E,$E772,RawData!$F:$F,"CH"&amp;$D772,RawData!$AF:$AF,$F772)=0,"",SUMIFS(RawData!$AA:$AA,RawData!$E:$E,$E772,RawData!$F:$F,"CH"&amp;$D772,RawData!$AF:$AF,$F772))</f>
        <v>16.579999999999998</v>
      </c>
      <c r="K772">
        <f t="shared" ref="K772:K835" si="51">G772-G771</f>
        <v>1.999999999998181E-2</v>
      </c>
    </row>
    <row r="773" spans="1:11" x14ac:dyDescent="0.3">
      <c r="A773" t="s">
        <v>63</v>
      </c>
      <c r="B773" t="str">
        <f>RawData!A773</f>
        <v>48226H40040</v>
      </c>
      <c r="C773" t="str">
        <f>IF(RawData!$B$2="","",RawData!$B$2)</f>
        <v>A2026100620533560886</v>
      </c>
      <c r="D773">
        <f t="shared" si="48"/>
        <v>2</v>
      </c>
      <c r="E773">
        <f t="shared" si="49"/>
        <v>20</v>
      </c>
      <c r="F773" s="2">
        <f t="shared" si="50"/>
        <v>200</v>
      </c>
      <c r="G773">
        <f>IF(COUNTIFS(RawData!$E:$E,$E773,RawData!$F:$F,"CH"&amp;$D773,RawData!$AF:$AF,$F773)=0,"",SUMIFS(RawData!$P:$P,RawData!$E:$E,$E773,RawData!$F:$F,"CH"&amp;$D773,RawData!$AF:$AF,$F773))</f>
        <v>1289.8</v>
      </c>
      <c r="H773">
        <f>IF(COUNTIFS(RawData!$E:$E,$E773,RawData!$F:$F,"CH"&amp;$D773,RawData!$AF:$AF,$F773)=0,"",SUMIFS(RawData!$T:$T,RawData!$E:$E,$E773,RawData!$F:$F,"CH"&amp;$D773,RawData!$AF:$AF,$F773))</f>
        <v>61.36</v>
      </c>
      <c r="I773">
        <f>IF(COUNTIFS(RawData!$E:$E,$E773,RawData!$F:$F,"CH"&amp;$D773,RawData!$AF:$AF,$F773)=0,"",SUMIFS(RawData!$Z:$Z,RawData!$E:$E,$E773,RawData!$F:$F,"CH"&amp;$D773,RawData!$AF:$AF,$F773))</f>
        <v>20.03</v>
      </c>
      <c r="J773">
        <f>IF(COUNTIFS(RawData!$E:$E,$E773,RawData!$F:$F,"CH"&amp;$D773,RawData!$AF:$AF,$F773)=0,"",SUMIFS(RawData!$AA:$AA,RawData!$E:$E,$E773,RawData!$F:$F,"CH"&amp;$D773,RawData!$AF:$AF,$F773))</f>
        <v>16.68</v>
      </c>
      <c r="K773">
        <f t="shared" si="51"/>
        <v>3.999999999996362E-2</v>
      </c>
    </row>
    <row r="774" spans="1:11" x14ac:dyDescent="0.3">
      <c r="A774" t="s">
        <v>63</v>
      </c>
      <c r="B774" t="str">
        <f>RawData!A774</f>
        <v>48226H40040</v>
      </c>
      <c r="C774" t="str">
        <f>IF(RawData!$B$2="","",RawData!$B$2)</f>
        <v>A2026100620533560886</v>
      </c>
      <c r="D774">
        <f t="shared" si="48"/>
        <v>2</v>
      </c>
      <c r="E774">
        <f t="shared" si="49"/>
        <v>20</v>
      </c>
      <c r="F774" s="2">
        <f t="shared" si="50"/>
        <v>210</v>
      </c>
      <c r="G774">
        <f>IF(COUNTIFS(RawData!$E:$E,$E774,RawData!$F:$F,"CH"&amp;$D774,RawData!$AF:$AF,$F774)=0,"",SUMIFS(RawData!$P:$P,RawData!$E:$E,$E774,RawData!$F:$F,"CH"&amp;$D774,RawData!$AF:$AF,$F774))</f>
        <v>1289.82</v>
      </c>
      <c r="H774">
        <f>IF(COUNTIFS(RawData!$E:$E,$E774,RawData!$F:$F,"CH"&amp;$D774,RawData!$AF:$AF,$F774)=0,"",SUMIFS(RawData!$T:$T,RawData!$E:$E,$E774,RawData!$F:$F,"CH"&amp;$D774,RawData!$AF:$AF,$F774))</f>
        <v>61.47</v>
      </c>
      <c r="I774">
        <f>IF(COUNTIFS(RawData!$E:$E,$E774,RawData!$F:$F,"CH"&amp;$D774,RawData!$AF:$AF,$F774)=0,"",SUMIFS(RawData!$Z:$Z,RawData!$E:$E,$E774,RawData!$F:$F,"CH"&amp;$D774,RawData!$AF:$AF,$F774))</f>
        <v>19.989999999999998</v>
      </c>
      <c r="J774">
        <f>IF(COUNTIFS(RawData!$E:$E,$E774,RawData!$F:$F,"CH"&amp;$D774,RawData!$AF:$AF,$F774)=0,"",SUMIFS(RawData!$AA:$AA,RawData!$E:$E,$E774,RawData!$F:$F,"CH"&amp;$D774,RawData!$AF:$AF,$F774))</f>
        <v>16.68</v>
      </c>
      <c r="K774">
        <f t="shared" si="51"/>
        <v>1.999999999998181E-2</v>
      </c>
    </row>
    <row r="775" spans="1:11" x14ac:dyDescent="0.3">
      <c r="A775" t="s">
        <v>63</v>
      </c>
      <c r="B775" t="str">
        <f>RawData!A775</f>
        <v>48226H40040</v>
      </c>
      <c r="C775" t="str">
        <f>IF(RawData!$B$2="","",RawData!$B$2)</f>
        <v>A2026100620533560886</v>
      </c>
      <c r="D775">
        <f t="shared" si="48"/>
        <v>2</v>
      </c>
      <c r="E775">
        <f t="shared" si="49"/>
        <v>20</v>
      </c>
      <c r="F775" s="2">
        <f t="shared" si="50"/>
        <v>220</v>
      </c>
      <c r="G775">
        <f>IF(COUNTIFS(RawData!$E:$E,$E775,RawData!$F:$F,"CH"&amp;$D775,RawData!$AF:$AF,$F775)=0,"",SUMIFS(RawData!$P:$P,RawData!$E:$E,$E775,RawData!$F:$F,"CH"&amp;$D775,RawData!$AF:$AF,$F775))</f>
        <v>1289.8399999999999</v>
      </c>
      <c r="H775">
        <f>IF(COUNTIFS(RawData!$E:$E,$E775,RawData!$F:$F,"CH"&amp;$D775,RawData!$AF:$AF,$F775)=0,"",SUMIFS(RawData!$T:$T,RawData!$E:$E,$E775,RawData!$F:$F,"CH"&amp;$D775,RawData!$AF:$AF,$F775))</f>
        <v>61.5</v>
      </c>
      <c r="I775">
        <f>IF(COUNTIFS(RawData!$E:$E,$E775,RawData!$F:$F,"CH"&amp;$D775,RawData!$AF:$AF,$F775)=0,"",SUMIFS(RawData!$Z:$Z,RawData!$E:$E,$E775,RawData!$F:$F,"CH"&amp;$D775,RawData!$AF:$AF,$F775))</f>
        <v>20.02</v>
      </c>
      <c r="J775">
        <f>IF(COUNTIFS(RawData!$E:$E,$E775,RawData!$F:$F,"CH"&amp;$D775,RawData!$AF:$AF,$F775)=0,"",SUMIFS(RawData!$AA:$AA,RawData!$E:$E,$E775,RawData!$F:$F,"CH"&amp;$D775,RawData!$AF:$AF,$F775))</f>
        <v>16.809999999999999</v>
      </c>
      <c r="K775">
        <f t="shared" si="51"/>
        <v>1.999999999998181E-2</v>
      </c>
    </row>
    <row r="776" spans="1:11" x14ac:dyDescent="0.3">
      <c r="A776" t="s">
        <v>63</v>
      </c>
      <c r="B776" t="str">
        <f>RawData!A776</f>
        <v>48226H40040</v>
      </c>
      <c r="C776" t="str">
        <f>IF(RawData!$B$2="","",RawData!$B$2)</f>
        <v>A2026100620533560886</v>
      </c>
      <c r="D776">
        <f t="shared" si="48"/>
        <v>2</v>
      </c>
      <c r="E776">
        <f t="shared" si="49"/>
        <v>20</v>
      </c>
      <c r="F776" s="2">
        <f t="shared" si="50"/>
        <v>230</v>
      </c>
      <c r="G776">
        <f>IF(COUNTIFS(RawData!$E:$E,$E776,RawData!$F:$F,"CH"&amp;$D776,RawData!$AF:$AF,$F776)=0,"",SUMIFS(RawData!$P:$P,RawData!$E:$E,$E776,RawData!$F:$F,"CH"&amp;$D776,RawData!$AF:$AF,$F776))</f>
        <v>1289.8800000000001</v>
      </c>
      <c r="H776">
        <f>IF(COUNTIFS(RawData!$E:$E,$E776,RawData!$F:$F,"CH"&amp;$D776,RawData!$AF:$AF,$F776)=0,"",SUMIFS(RawData!$T:$T,RawData!$E:$E,$E776,RawData!$F:$F,"CH"&amp;$D776,RawData!$AF:$AF,$F776))</f>
        <v>61.65</v>
      </c>
      <c r="I776">
        <f>IF(COUNTIFS(RawData!$E:$E,$E776,RawData!$F:$F,"CH"&amp;$D776,RawData!$AF:$AF,$F776)=0,"",SUMIFS(RawData!$Z:$Z,RawData!$E:$E,$E776,RawData!$F:$F,"CH"&amp;$D776,RawData!$AF:$AF,$F776))</f>
        <v>20</v>
      </c>
      <c r="J776">
        <f>IF(COUNTIFS(RawData!$E:$E,$E776,RawData!$F:$F,"CH"&amp;$D776,RawData!$AF:$AF,$F776)=0,"",SUMIFS(RawData!$AA:$AA,RawData!$E:$E,$E776,RawData!$F:$F,"CH"&amp;$D776,RawData!$AF:$AF,$F776))</f>
        <v>16.809999999999999</v>
      </c>
      <c r="K776">
        <f t="shared" si="51"/>
        <v>4.0000000000190994E-2</v>
      </c>
    </row>
    <row r="777" spans="1:11" x14ac:dyDescent="0.3">
      <c r="A777" t="s">
        <v>63</v>
      </c>
      <c r="B777" t="str">
        <f>RawData!A777</f>
        <v>48226H40040</v>
      </c>
      <c r="C777" t="str">
        <f>IF(RawData!$B$2="","",RawData!$B$2)</f>
        <v>A2026100620533560886</v>
      </c>
      <c r="D777">
        <f t="shared" si="48"/>
        <v>2</v>
      </c>
      <c r="E777">
        <f t="shared" si="49"/>
        <v>20</v>
      </c>
      <c r="F777" s="2">
        <f t="shared" si="50"/>
        <v>240</v>
      </c>
      <c r="G777">
        <f>IF(COUNTIFS(RawData!$E:$E,$E777,RawData!$F:$F,"CH"&amp;$D777,RawData!$AF:$AF,$F777)=0,"",SUMIFS(RawData!$P:$P,RawData!$E:$E,$E777,RawData!$F:$F,"CH"&amp;$D777,RawData!$AF:$AF,$F777))</f>
        <v>1289.9000000000001</v>
      </c>
      <c r="H777">
        <f>IF(COUNTIFS(RawData!$E:$E,$E777,RawData!$F:$F,"CH"&amp;$D777,RawData!$AF:$AF,$F777)=0,"",SUMIFS(RawData!$T:$T,RawData!$E:$E,$E777,RawData!$F:$F,"CH"&amp;$D777,RawData!$AF:$AF,$F777))</f>
        <v>61.67</v>
      </c>
      <c r="I777">
        <f>IF(COUNTIFS(RawData!$E:$E,$E777,RawData!$F:$F,"CH"&amp;$D777,RawData!$AF:$AF,$F777)=0,"",SUMIFS(RawData!$Z:$Z,RawData!$E:$E,$E777,RawData!$F:$F,"CH"&amp;$D777,RawData!$AF:$AF,$F777))</f>
        <v>19.98</v>
      </c>
      <c r="J777">
        <f>IF(COUNTIFS(RawData!$E:$E,$E777,RawData!$F:$F,"CH"&amp;$D777,RawData!$AF:$AF,$F777)=0,"",SUMIFS(RawData!$AA:$AA,RawData!$E:$E,$E777,RawData!$F:$F,"CH"&amp;$D777,RawData!$AF:$AF,$F777))</f>
        <v>16.86</v>
      </c>
      <c r="K777">
        <f t="shared" si="51"/>
        <v>1.999999999998181E-2</v>
      </c>
    </row>
    <row r="778" spans="1:11" x14ac:dyDescent="0.3">
      <c r="A778" t="s">
        <v>63</v>
      </c>
      <c r="B778" t="str">
        <f>RawData!A778</f>
        <v>48226H40040</v>
      </c>
      <c r="C778" t="str">
        <f>IF(RawData!$B$2="","",RawData!$B$2)</f>
        <v>A2026100620533560886</v>
      </c>
      <c r="D778">
        <f t="shared" si="48"/>
        <v>2</v>
      </c>
      <c r="E778">
        <f t="shared" si="49"/>
        <v>20</v>
      </c>
      <c r="F778" s="2">
        <f t="shared" si="50"/>
        <v>250</v>
      </c>
      <c r="G778">
        <f>IF(COUNTIFS(RawData!$E:$E,$E778,RawData!$F:$F,"CH"&amp;$D778,RawData!$AF:$AF,$F778)=0,"",SUMIFS(RawData!$P:$P,RawData!$E:$E,$E778,RawData!$F:$F,"CH"&amp;$D778,RawData!$AF:$AF,$F778))</f>
        <v>1289.94</v>
      </c>
      <c r="H778">
        <f>IF(COUNTIFS(RawData!$E:$E,$E778,RawData!$F:$F,"CH"&amp;$D778,RawData!$AF:$AF,$F778)=0,"",SUMIFS(RawData!$T:$T,RawData!$E:$E,$E778,RawData!$F:$F,"CH"&amp;$D778,RawData!$AF:$AF,$F778))</f>
        <v>61.81</v>
      </c>
      <c r="I778">
        <f>IF(COUNTIFS(RawData!$E:$E,$E778,RawData!$F:$F,"CH"&amp;$D778,RawData!$AF:$AF,$F778)=0,"",SUMIFS(RawData!$Z:$Z,RawData!$E:$E,$E778,RawData!$F:$F,"CH"&amp;$D778,RawData!$AF:$AF,$F778))</f>
        <v>20</v>
      </c>
      <c r="J778">
        <f>IF(COUNTIFS(RawData!$E:$E,$E778,RawData!$F:$F,"CH"&amp;$D778,RawData!$AF:$AF,$F778)=0,"",SUMIFS(RawData!$AA:$AA,RawData!$E:$E,$E778,RawData!$F:$F,"CH"&amp;$D778,RawData!$AF:$AF,$F778))</f>
        <v>16.93</v>
      </c>
      <c r="K778">
        <f t="shared" si="51"/>
        <v>3.999999999996362E-2</v>
      </c>
    </row>
    <row r="779" spans="1:11" x14ac:dyDescent="0.3">
      <c r="A779" t="s">
        <v>63</v>
      </c>
      <c r="B779" t="str">
        <f>RawData!A779</f>
        <v>48226H40040</v>
      </c>
      <c r="C779" t="str">
        <f>IF(RawData!$B$2="","",RawData!$B$2)</f>
        <v>A2026100620533560886</v>
      </c>
      <c r="D779">
        <f t="shared" si="48"/>
        <v>2</v>
      </c>
      <c r="E779">
        <f t="shared" si="49"/>
        <v>20</v>
      </c>
      <c r="F779" s="2">
        <f t="shared" si="50"/>
        <v>260</v>
      </c>
      <c r="G779">
        <f>IF(COUNTIFS(RawData!$E:$E,$E779,RawData!$F:$F,"CH"&amp;$D779,RawData!$AF:$AF,$F779)=0,"",SUMIFS(RawData!$P:$P,RawData!$E:$E,$E779,RawData!$F:$F,"CH"&amp;$D779,RawData!$AF:$AF,$F779))</f>
        <v>1289.96</v>
      </c>
      <c r="H779">
        <f>IF(COUNTIFS(RawData!$E:$E,$E779,RawData!$F:$F,"CH"&amp;$D779,RawData!$AF:$AF,$F779)=0,"",SUMIFS(RawData!$T:$T,RawData!$E:$E,$E779,RawData!$F:$F,"CH"&amp;$D779,RawData!$AF:$AF,$F779))</f>
        <v>61.94</v>
      </c>
      <c r="I779">
        <f>IF(COUNTIFS(RawData!$E:$E,$E779,RawData!$F:$F,"CH"&amp;$D779,RawData!$AF:$AF,$F779)=0,"",SUMIFS(RawData!$Z:$Z,RawData!$E:$E,$E779,RawData!$F:$F,"CH"&amp;$D779,RawData!$AF:$AF,$F779))</f>
        <v>19.989999999999998</v>
      </c>
      <c r="J779">
        <f>IF(COUNTIFS(RawData!$E:$E,$E779,RawData!$F:$F,"CH"&amp;$D779,RawData!$AF:$AF,$F779)=0,"",SUMIFS(RawData!$AA:$AA,RawData!$E:$E,$E779,RawData!$F:$F,"CH"&amp;$D779,RawData!$AF:$AF,$F779))</f>
        <v>16.98</v>
      </c>
      <c r="K779">
        <f t="shared" si="51"/>
        <v>1.999999999998181E-2</v>
      </c>
    </row>
    <row r="780" spans="1:11" x14ac:dyDescent="0.3">
      <c r="A780" t="s">
        <v>63</v>
      </c>
      <c r="B780" t="str">
        <f>RawData!A780</f>
        <v>48226H40040</v>
      </c>
      <c r="C780" t="str">
        <f>IF(RawData!$B$2="","",RawData!$B$2)</f>
        <v>A2026100620533560886</v>
      </c>
      <c r="D780">
        <f t="shared" si="48"/>
        <v>2</v>
      </c>
      <c r="E780">
        <f t="shared" si="49"/>
        <v>20</v>
      </c>
      <c r="F780" s="2">
        <f t="shared" si="50"/>
        <v>270</v>
      </c>
      <c r="G780">
        <f>IF(COUNTIFS(RawData!$E:$E,$E780,RawData!$F:$F,"CH"&amp;$D780,RawData!$AF:$AF,$F780)=0,"",SUMIFS(RawData!$P:$P,RawData!$E:$E,$E780,RawData!$F:$F,"CH"&amp;$D780,RawData!$AF:$AF,$F780))</f>
        <v>1289.98</v>
      </c>
      <c r="H780">
        <f>IF(COUNTIFS(RawData!$E:$E,$E780,RawData!$F:$F,"CH"&amp;$D780,RawData!$AF:$AF,$F780)=0,"",SUMIFS(RawData!$T:$T,RawData!$E:$E,$E780,RawData!$F:$F,"CH"&amp;$D780,RawData!$AF:$AF,$F780))</f>
        <v>61.91</v>
      </c>
      <c r="I780">
        <f>IF(COUNTIFS(RawData!$E:$E,$E780,RawData!$F:$F,"CH"&amp;$D780,RawData!$AF:$AF,$F780)=0,"",SUMIFS(RawData!$Z:$Z,RawData!$E:$E,$E780,RawData!$F:$F,"CH"&amp;$D780,RawData!$AF:$AF,$F780))</f>
        <v>20</v>
      </c>
      <c r="J780">
        <f>IF(COUNTIFS(RawData!$E:$E,$E780,RawData!$F:$F,"CH"&amp;$D780,RawData!$AF:$AF,$F780)=0,"",SUMIFS(RawData!$AA:$AA,RawData!$E:$E,$E780,RawData!$F:$F,"CH"&amp;$D780,RawData!$AF:$AF,$F780))</f>
        <v>17.03</v>
      </c>
      <c r="K780">
        <f t="shared" si="51"/>
        <v>1.999999999998181E-2</v>
      </c>
    </row>
    <row r="781" spans="1:11" x14ac:dyDescent="0.3">
      <c r="A781" t="s">
        <v>63</v>
      </c>
      <c r="B781" t="str">
        <f>RawData!A781</f>
        <v>48226H40040</v>
      </c>
      <c r="C781" t="str">
        <f>IF(RawData!$B$2="","",RawData!$B$2)</f>
        <v>A2026100620533560886</v>
      </c>
      <c r="D781">
        <f t="shared" si="48"/>
        <v>2</v>
      </c>
      <c r="E781">
        <f t="shared" si="49"/>
        <v>20</v>
      </c>
      <c r="F781" s="2">
        <f t="shared" si="50"/>
        <v>280</v>
      </c>
      <c r="G781">
        <f>IF(COUNTIFS(RawData!$E:$E,$E781,RawData!$F:$F,"CH"&amp;$D781,RawData!$AF:$AF,$F781)=0,"",SUMIFS(RawData!$P:$P,RawData!$E:$E,$E781,RawData!$F:$F,"CH"&amp;$D781,RawData!$AF:$AF,$F781))</f>
        <v>1290.02</v>
      </c>
      <c r="H781">
        <f>IF(COUNTIFS(RawData!$E:$E,$E781,RawData!$F:$F,"CH"&amp;$D781,RawData!$AF:$AF,$F781)=0,"",SUMIFS(RawData!$T:$T,RawData!$E:$E,$E781,RawData!$F:$F,"CH"&amp;$D781,RawData!$AF:$AF,$F781))</f>
        <v>61.95</v>
      </c>
      <c r="I781">
        <f>IF(COUNTIFS(RawData!$E:$E,$E781,RawData!$F:$F,"CH"&amp;$D781,RawData!$AF:$AF,$F781)=0,"",SUMIFS(RawData!$Z:$Z,RawData!$E:$E,$E781,RawData!$F:$F,"CH"&amp;$D781,RawData!$AF:$AF,$F781))</f>
        <v>20</v>
      </c>
      <c r="J781">
        <f>IF(COUNTIFS(RawData!$E:$E,$E781,RawData!$F:$F,"CH"&amp;$D781,RawData!$AF:$AF,$F781)=0,"",SUMIFS(RawData!$AA:$AA,RawData!$E:$E,$E781,RawData!$F:$F,"CH"&amp;$D781,RawData!$AF:$AF,$F781))</f>
        <v>17.11</v>
      </c>
      <c r="K781">
        <f t="shared" si="51"/>
        <v>3.999999999996362E-2</v>
      </c>
    </row>
    <row r="782" spans="1:11" x14ac:dyDescent="0.3">
      <c r="A782" t="s">
        <v>63</v>
      </c>
      <c r="B782" t="str">
        <f>RawData!A782</f>
        <v>48226H40040</v>
      </c>
      <c r="C782" t="str">
        <f>IF(RawData!$B$2="","",RawData!$B$2)</f>
        <v>A2026100620533560886</v>
      </c>
      <c r="D782">
        <f t="shared" si="48"/>
        <v>2</v>
      </c>
      <c r="E782">
        <f t="shared" si="49"/>
        <v>20</v>
      </c>
      <c r="F782" s="2">
        <f t="shared" si="50"/>
        <v>290</v>
      </c>
      <c r="G782">
        <f>IF(COUNTIFS(RawData!$E:$E,$E782,RawData!$F:$F,"CH"&amp;$D782,RawData!$AF:$AF,$F782)=0,"",SUMIFS(RawData!$P:$P,RawData!$E:$E,$E782,RawData!$F:$F,"CH"&amp;$D782,RawData!$AF:$AF,$F782))</f>
        <v>1290.04</v>
      </c>
      <c r="H782">
        <f>IF(COUNTIFS(RawData!$E:$E,$E782,RawData!$F:$F,"CH"&amp;$D782,RawData!$AF:$AF,$F782)=0,"",SUMIFS(RawData!$T:$T,RawData!$E:$E,$E782,RawData!$F:$F,"CH"&amp;$D782,RawData!$AF:$AF,$F782))</f>
        <v>62.06</v>
      </c>
      <c r="I782">
        <f>IF(COUNTIFS(RawData!$E:$E,$E782,RawData!$F:$F,"CH"&amp;$D782,RawData!$AF:$AF,$F782)=0,"",SUMIFS(RawData!$Z:$Z,RawData!$E:$E,$E782,RawData!$F:$F,"CH"&amp;$D782,RawData!$AF:$AF,$F782))</f>
        <v>20</v>
      </c>
      <c r="J782">
        <f>IF(COUNTIFS(RawData!$E:$E,$E782,RawData!$F:$F,"CH"&amp;$D782,RawData!$AF:$AF,$F782)=0,"",SUMIFS(RawData!$AA:$AA,RawData!$E:$E,$E782,RawData!$F:$F,"CH"&amp;$D782,RawData!$AF:$AF,$F782))</f>
        <v>17.16</v>
      </c>
      <c r="K782">
        <f t="shared" si="51"/>
        <v>1.999999999998181E-2</v>
      </c>
    </row>
    <row r="783" spans="1:11" x14ac:dyDescent="0.3">
      <c r="A783" t="s">
        <v>63</v>
      </c>
      <c r="B783" t="str">
        <f>RawData!A783</f>
        <v>48226H40040</v>
      </c>
      <c r="C783" t="str">
        <f>IF(RawData!$B$2="","",RawData!$B$2)</f>
        <v>A2026100620533560886</v>
      </c>
      <c r="D783">
        <f t="shared" si="48"/>
        <v>2</v>
      </c>
      <c r="E783">
        <f t="shared" si="49"/>
        <v>20</v>
      </c>
      <c r="F783" s="2">
        <f t="shared" si="50"/>
        <v>300</v>
      </c>
      <c r="G783">
        <f>IF(COUNTIFS(RawData!$E:$E,$E783,RawData!$F:$F,"CH"&amp;$D783,RawData!$AF:$AF,$F783)=0,"",SUMIFS(RawData!$P:$P,RawData!$E:$E,$E783,RawData!$F:$F,"CH"&amp;$D783,RawData!$AF:$AF,$F783))</f>
        <v>1290.0999999999999</v>
      </c>
      <c r="H783">
        <f>IF(COUNTIFS(RawData!$E:$E,$E783,RawData!$F:$F,"CH"&amp;$D783,RawData!$AF:$AF,$F783)=0,"",SUMIFS(RawData!$T:$T,RawData!$E:$E,$E783,RawData!$F:$F,"CH"&amp;$D783,RawData!$AF:$AF,$F783))</f>
        <v>61.98</v>
      </c>
      <c r="I783">
        <f>IF(COUNTIFS(RawData!$E:$E,$E783,RawData!$F:$F,"CH"&amp;$D783,RawData!$AF:$AF,$F783)=0,"",SUMIFS(RawData!$Z:$Z,RawData!$E:$E,$E783,RawData!$F:$F,"CH"&amp;$D783,RawData!$AF:$AF,$F783))</f>
        <v>19.989999999999998</v>
      </c>
      <c r="J783">
        <f>IF(COUNTIFS(RawData!$E:$E,$E783,RawData!$F:$F,"CH"&amp;$D783,RawData!$AF:$AF,$F783)=0,"",SUMIFS(RawData!$AA:$AA,RawData!$E:$E,$E783,RawData!$F:$F,"CH"&amp;$D783,RawData!$AF:$AF,$F783))</f>
        <v>17.18</v>
      </c>
      <c r="K783">
        <f t="shared" si="51"/>
        <v>5.999999999994543E-2</v>
      </c>
    </row>
    <row r="784" spans="1:11" x14ac:dyDescent="0.3">
      <c r="A784" t="s">
        <v>63</v>
      </c>
      <c r="B784" t="str">
        <f>RawData!A784</f>
        <v>48226H40040</v>
      </c>
      <c r="C784" t="str">
        <f>IF(RawData!$B$2="","",RawData!$B$2)</f>
        <v>A2026100620533560886</v>
      </c>
      <c r="D784">
        <f t="shared" si="48"/>
        <v>2</v>
      </c>
      <c r="E784">
        <f t="shared" si="49"/>
        <v>20</v>
      </c>
      <c r="F784" s="2">
        <f t="shared" si="50"/>
        <v>310</v>
      </c>
      <c r="G784">
        <f>IF(COUNTIFS(RawData!$E:$E,$E784,RawData!$F:$F,"CH"&amp;$D784,RawData!$AF:$AF,$F784)=0,"",SUMIFS(RawData!$P:$P,RawData!$E:$E,$E784,RawData!$F:$F,"CH"&amp;$D784,RawData!$AF:$AF,$F784))</f>
        <v>1290.1199999999999</v>
      </c>
      <c r="H784">
        <f>IF(COUNTIFS(RawData!$E:$E,$E784,RawData!$F:$F,"CH"&amp;$D784,RawData!$AF:$AF,$F784)=0,"",SUMIFS(RawData!$T:$T,RawData!$E:$E,$E784,RawData!$F:$F,"CH"&amp;$D784,RawData!$AF:$AF,$F784))</f>
        <v>62.25</v>
      </c>
      <c r="I784">
        <f>IF(COUNTIFS(RawData!$E:$E,$E784,RawData!$F:$F,"CH"&amp;$D784,RawData!$AF:$AF,$F784)=0,"",SUMIFS(RawData!$Z:$Z,RawData!$E:$E,$E784,RawData!$F:$F,"CH"&amp;$D784,RawData!$AF:$AF,$F784))</f>
        <v>20.010000000000002</v>
      </c>
      <c r="J784">
        <f>IF(COUNTIFS(RawData!$E:$E,$E784,RawData!$F:$F,"CH"&amp;$D784,RawData!$AF:$AF,$F784)=0,"",SUMIFS(RawData!$AA:$AA,RawData!$E:$E,$E784,RawData!$F:$F,"CH"&amp;$D784,RawData!$AF:$AF,$F784))</f>
        <v>17.29</v>
      </c>
      <c r="K784">
        <f t="shared" si="51"/>
        <v>1.999999999998181E-2</v>
      </c>
    </row>
    <row r="785" spans="1:11" x14ac:dyDescent="0.3">
      <c r="A785" t="s">
        <v>63</v>
      </c>
      <c r="B785" t="str">
        <f>RawData!A785</f>
        <v>48226H40040</v>
      </c>
      <c r="C785" t="str">
        <f>IF(RawData!$B$2="","",RawData!$B$2)</f>
        <v>A2026100620533560886</v>
      </c>
      <c r="D785">
        <f t="shared" si="48"/>
        <v>2</v>
      </c>
      <c r="E785">
        <f t="shared" si="49"/>
        <v>20</v>
      </c>
      <c r="F785" s="2">
        <f t="shared" si="50"/>
        <v>320</v>
      </c>
      <c r="G785">
        <f>IF(COUNTIFS(RawData!$E:$E,$E785,RawData!$F:$F,"CH"&amp;$D785,RawData!$AF:$AF,$F785)=0,"",SUMIFS(RawData!$P:$P,RawData!$E:$E,$E785,RawData!$F:$F,"CH"&amp;$D785,RawData!$AF:$AF,$F785))</f>
        <v>1290.1400000000001</v>
      </c>
      <c r="H785">
        <f>IF(COUNTIFS(RawData!$E:$E,$E785,RawData!$F:$F,"CH"&amp;$D785,RawData!$AF:$AF,$F785)=0,"",SUMIFS(RawData!$T:$T,RawData!$E:$E,$E785,RawData!$F:$F,"CH"&amp;$D785,RawData!$AF:$AF,$F785))</f>
        <v>62.15</v>
      </c>
      <c r="I785">
        <f>IF(COUNTIFS(RawData!$E:$E,$E785,RawData!$F:$F,"CH"&amp;$D785,RawData!$AF:$AF,$F785)=0,"",SUMIFS(RawData!$Z:$Z,RawData!$E:$E,$E785,RawData!$F:$F,"CH"&amp;$D785,RawData!$AF:$AF,$F785))</f>
        <v>19.989999999999998</v>
      </c>
      <c r="J785">
        <f>IF(COUNTIFS(RawData!$E:$E,$E785,RawData!$F:$F,"CH"&amp;$D785,RawData!$AF:$AF,$F785)=0,"",SUMIFS(RawData!$AA:$AA,RawData!$E:$E,$E785,RawData!$F:$F,"CH"&amp;$D785,RawData!$AF:$AF,$F785))</f>
        <v>17.309999999999999</v>
      </c>
      <c r="K785">
        <f t="shared" si="51"/>
        <v>2.0000000000209184E-2</v>
      </c>
    </row>
    <row r="786" spans="1:11" x14ac:dyDescent="0.3">
      <c r="A786" t="s">
        <v>63</v>
      </c>
      <c r="B786" t="str">
        <f>RawData!A786</f>
        <v>48226H40040</v>
      </c>
      <c r="C786" t="str">
        <f>IF(RawData!$B$2="","",RawData!$B$2)</f>
        <v>A2026100620533560886</v>
      </c>
      <c r="D786">
        <f t="shared" si="48"/>
        <v>2</v>
      </c>
      <c r="E786">
        <f t="shared" si="49"/>
        <v>20</v>
      </c>
      <c r="F786" s="2">
        <f t="shared" si="50"/>
        <v>330</v>
      </c>
      <c r="G786">
        <f>IF(COUNTIFS(RawData!$E:$E,$E786,RawData!$F:$F,"CH"&amp;$D786,RawData!$AF:$AF,$F786)=0,"",SUMIFS(RawData!$P:$P,RawData!$E:$E,$E786,RawData!$F:$F,"CH"&amp;$D786,RawData!$AF:$AF,$F786))</f>
        <v>1290.1600000000001</v>
      </c>
      <c r="H786">
        <f>IF(COUNTIFS(RawData!$E:$E,$E786,RawData!$F:$F,"CH"&amp;$D786,RawData!$AF:$AF,$F786)=0,"",SUMIFS(RawData!$T:$T,RawData!$E:$E,$E786,RawData!$F:$F,"CH"&amp;$D786,RawData!$AF:$AF,$F786))</f>
        <v>62.43</v>
      </c>
      <c r="I786">
        <f>IF(COUNTIFS(RawData!$E:$E,$E786,RawData!$F:$F,"CH"&amp;$D786,RawData!$AF:$AF,$F786)=0,"",SUMIFS(RawData!$Z:$Z,RawData!$E:$E,$E786,RawData!$F:$F,"CH"&amp;$D786,RawData!$AF:$AF,$F786))</f>
        <v>20.010000000000002</v>
      </c>
      <c r="J786">
        <f>IF(COUNTIFS(RawData!$E:$E,$E786,RawData!$F:$F,"CH"&amp;$D786,RawData!$AF:$AF,$F786)=0,"",SUMIFS(RawData!$AA:$AA,RawData!$E:$E,$E786,RawData!$F:$F,"CH"&amp;$D786,RawData!$AF:$AF,$F786))</f>
        <v>17.41</v>
      </c>
      <c r="K786">
        <f t="shared" si="51"/>
        <v>1.999999999998181E-2</v>
      </c>
    </row>
    <row r="787" spans="1:11" x14ac:dyDescent="0.3">
      <c r="A787" t="s">
        <v>63</v>
      </c>
      <c r="B787" t="str">
        <f>RawData!A787</f>
        <v>48226H40040</v>
      </c>
      <c r="C787" t="str">
        <f>IF(RawData!$B$2="","",RawData!$B$2)</f>
        <v>A2026100620533560886</v>
      </c>
      <c r="D787">
        <f t="shared" si="48"/>
        <v>2</v>
      </c>
      <c r="E787">
        <f t="shared" si="49"/>
        <v>20</v>
      </c>
      <c r="F787" s="2">
        <f t="shared" si="50"/>
        <v>340</v>
      </c>
      <c r="G787">
        <f>IF(COUNTIFS(RawData!$E:$E,$E787,RawData!$F:$F,"CH"&amp;$D787,RawData!$AF:$AF,$F787)=0,"",SUMIFS(RawData!$P:$P,RawData!$E:$E,$E787,RawData!$F:$F,"CH"&amp;$D787,RawData!$AF:$AF,$F787))</f>
        <v>1290.22</v>
      </c>
      <c r="H787">
        <f>IF(COUNTIFS(RawData!$E:$E,$E787,RawData!$F:$F,"CH"&amp;$D787,RawData!$AF:$AF,$F787)=0,"",SUMIFS(RawData!$T:$T,RawData!$E:$E,$E787,RawData!$F:$F,"CH"&amp;$D787,RawData!$AF:$AF,$F787))</f>
        <v>62.48</v>
      </c>
      <c r="I787">
        <f>IF(COUNTIFS(RawData!$E:$E,$E787,RawData!$F:$F,"CH"&amp;$D787,RawData!$AF:$AF,$F787)=0,"",SUMIFS(RawData!$Z:$Z,RawData!$E:$E,$E787,RawData!$F:$F,"CH"&amp;$D787,RawData!$AF:$AF,$F787))</f>
        <v>19.98</v>
      </c>
      <c r="J787">
        <f>IF(COUNTIFS(RawData!$E:$E,$E787,RawData!$F:$F,"CH"&amp;$D787,RawData!$AF:$AF,$F787)=0,"",SUMIFS(RawData!$AA:$AA,RawData!$E:$E,$E787,RawData!$F:$F,"CH"&amp;$D787,RawData!$AF:$AF,$F787))</f>
        <v>17.43</v>
      </c>
      <c r="K787">
        <f t="shared" si="51"/>
        <v>5.999999999994543E-2</v>
      </c>
    </row>
    <row r="788" spans="1:11" x14ac:dyDescent="0.3">
      <c r="A788" t="s">
        <v>63</v>
      </c>
      <c r="B788" t="str">
        <f>RawData!A788</f>
        <v>48226H40040</v>
      </c>
      <c r="C788" t="str">
        <f>IF(RawData!$B$2="","",RawData!$B$2)</f>
        <v>A2026100620533560886</v>
      </c>
      <c r="D788">
        <f t="shared" si="48"/>
        <v>2</v>
      </c>
      <c r="E788">
        <f t="shared" si="49"/>
        <v>20</v>
      </c>
      <c r="F788" s="2">
        <f t="shared" si="50"/>
        <v>350</v>
      </c>
      <c r="G788">
        <f>IF(COUNTIFS(RawData!$E:$E,$E788,RawData!$F:$F,"CH"&amp;$D788,RawData!$AF:$AF,$F788)=0,"",SUMIFS(RawData!$P:$P,RawData!$E:$E,$E788,RawData!$F:$F,"CH"&amp;$D788,RawData!$AF:$AF,$F788))</f>
        <v>1290.24</v>
      </c>
      <c r="H788">
        <f>IF(COUNTIFS(RawData!$E:$E,$E788,RawData!$F:$F,"CH"&amp;$D788,RawData!$AF:$AF,$F788)=0,"",SUMIFS(RawData!$T:$T,RawData!$E:$E,$E788,RawData!$F:$F,"CH"&amp;$D788,RawData!$AF:$AF,$F788))</f>
        <v>62.28</v>
      </c>
      <c r="I788">
        <f>IF(COUNTIFS(RawData!$E:$E,$E788,RawData!$F:$F,"CH"&amp;$D788,RawData!$AF:$AF,$F788)=0,"",SUMIFS(RawData!$Z:$Z,RawData!$E:$E,$E788,RawData!$F:$F,"CH"&amp;$D788,RawData!$AF:$AF,$F788))</f>
        <v>20</v>
      </c>
      <c r="J788">
        <f>IF(COUNTIFS(RawData!$E:$E,$E788,RawData!$F:$F,"CH"&amp;$D788,RawData!$AF:$AF,$F788)=0,"",SUMIFS(RawData!$AA:$AA,RawData!$E:$E,$E788,RawData!$F:$F,"CH"&amp;$D788,RawData!$AF:$AF,$F788))</f>
        <v>17.510000000000002</v>
      </c>
      <c r="K788">
        <f t="shared" si="51"/>
        <v>1.999999999998181E-2</v>
      </c>
    </row>
    <row r="789" spans="1:11" x14ac:dyDescent="0.3">
      <c r="A789" t="s">
        <v>63</v>
      </c>
      <c r="B789" t="str">
        <f>RawData!A789</f>
        <v>48226H40040</v>
      </c>
      <c r="C789" t="str">
        <f>IF(RawData!$B$2="","",RawData!$B$2)</f>
        <v>A2026100620533560886</v>
      </c>
      <c r="D789">
        <f t="shared" si="48"/>
        <v>2</v>
      </c>
      <c r="E789">
        <f t="shared" si="49"/>
        <v>20</v>
      </c>
      <c r="F789" s="2">
        <f t="shared" si="50"/>
        <v>360</v>
      </c>
      <c r="G789">
        <f>IF(COUNTIFS(RawData!$E:$E,$E789,RawData!$F:$F,"CH"&amp;$D789,RawData!$AF:$AF,$F789)=0,"",SUMIFS(RawData!$P:$P,RawData!$E:$E,$E789,RawData!$F:$F,"CH"&amp;$D789,RawData!$AF:$AF,$F789))</f>
        <v>1290.28</v>
      </c>
      <c r="H789">
        <f>IF(COUNTIFS(RawData!$E:$E,$E789,RawData!$F:$F,"CH"&amp;$D789,RawData!$AF:$AF,$F789)=0,"",SUMIFS(RawData!$T:$T,RawData!$E:$E,$E789,RawData!$F:$F,"CH"&amp;$D789,RawData!$AF:$AF,$F789))</f>
        <v>62.98</v>
      </c>
      <c r="I789">
        <f>IF(COUNTIFS(RawData!$E:$E,$E789,RawData!$F:$F,"CH"&amp;$D789,RawData!$AF:$AF,$F789)=0,"",SUMIFS(RawData!$Z:$Z,RawData!$E:$E,$E789,RawData!$F:$F,"CH"&amp;$D789,RawData!$AF:$AF,$F789))</f>
        <v>20</v>
      </c>
      <c r="J789">
        <f>IF(COUNTIFS(RawData!$E:$E,$E789,RawData!$F:$F,"CH"&amp;$D789,RawData!$AF:$AF,$F789)=0,"",SUMIFS(RawData!$AA:$AA,RawData!$E:$E,$E789,RawData!$F:$F,"CH"&amp;$D789,RawData!$AF:$AF,$F789))</f>
        <v>17.59</v>
      </c>
      <c r="K789">
        <f t="shared" si="51"/>
        <v>3.999999999996362E-2</v>
      </c>
    </row>
    <row r="790" spans="1:11" x14ac:dyDescent="0.3">
      <c r="A790" t="s">
        <v>63</v>
      </c>
      <c r="B790" t="str">
        <f>RawData!A790</f>
        <v>48226H40040</v>
      </c>
      <c r="C790" t="str">
        <f>IF(RawData!$B$2="","",RawData!$B$2)</f>
        <v>A2026100620533560886</v>
      </c>
      <c r="D790">
        <f t="shared" si="48"/>
        <v>2</v>
      </c>
      <c r="E790">
        <f t="shared" si="49"/>
        <v>20</v>
      </c>
      <c r="F790" s="2">
        <f t="shared" si="50"/>
        <v>370</v>
      </c>
      <c r="G790">
        <f>IF(COUNTIFS(RawData!$E:$E,$E790,RawData!$F:$F,"CH"&amp;$D790,RawData!$AF:$AF,$F790)=0,"",SUMIFS(RawData!$P:$P,RawData!$E:$E,$E790,RawData!$F:$F,"CH"&amp;$D790,RawData!$AF:$AF,$F790))</f>
        <v>1290.32</v>
      </c>
      <c r="H790">
        <f>IF(COUNTIFS(RawData!$E:$E,$E790,RawData!$F:$F,"CH"&amp;$D790,RawData!$AF:$AF,$F790)=0,"",SUMIFS(RawData!$T:$T,RawData!$E:$E,$E790,RawData!$F:$F,"CH"&amp;$D790,RawData!$AF:$AF,$F790))</f>
        <v>62.4</v>
      </c>
      <c r="I790">
        <f>IF(COUNTIFS(RawData!$E:$E,$E790,RawData!$F:$F,"CH"&amp;$D790,RawData!$AF:$AF,$F790)=0,"",SUMIFS(RawData!$Z:$Z,RawData!$E:$E,$E790,RawData!$F:$F,"CH"&amp;$D790,RawData!$AF:$AF,$F790))</f>
        <v>19.989999999999998</v>
      </c>
      <c r="J790">
        <f>IF(COUNTIFS(RawData!$E:$E,$E790,RawData!$F:$F,"CH"&amp;$D790,RawData!$AF:$AF,$F790)=0,"",SUMIFS(RawData!$AA:$AA,RawData!$E:$E,$E790,RawData!$F:$F,"CH"&amp;$D790,RawData!$AF:$AF,$F790))</f>
        <v>17.61</v>
      </c>
      <c r="K790">
        <f t="shared" si="51"/>
        <v>3.999999999996362E-2</v>
      </c>
    </row>
    <row r="791" spans="1:11" x14ac:dyDescent="0.3">
      <c r="A791" t="s">
        <v>63</v>
      </c>
      <c r="B791" t="str">
        <f>RawData!A791</f>
        <v>48226H40040</v>
      </c>
      <c r="C791" t="str">
        <f>IF(RawData!$B$2="","",RawData!$B$2)</f>
        <v>A2026100620533560886</v>
      </c>
      <c r="D791">
        <f t="shared" si="48"/>
        <v>2</v>
      </c>
      <c r="E791">
        <f t="shared" si="49"/>
        <v>20</v>
      </c>
      <c r="F791" s="2">
        <f t="shared" si="50"/>
        <v>380</v>
      </c>
      <c r="G791">
        <f>IF(COUNTIFS(RawData!$E:$E,$E791,RawData!$F:$F,"CH"&amp;$D791,RawData!$AF:$AF,$F791)=0,"",SUMIFS(RawData!$P:$P,RawData!$E:$E,$E791,RawData!$F:$F,"CH"&amp;$D791,RawData!$AF:$AF,$F791))</f>
        <v>1290.3399999999999</v>
      </c>
      <c r="H791">
        <f>IF(COUNTIFS(RawData!$E:$E,$E791,RawData!$F:$F,"CH"&amp;$D791,RawData!$AF:$AF,$F791)=0,"",SUMIFS(RawData!$T:$T,RawData!$E:$E,$E791,RawData!$F:$F,"CH"&amp;$D791,RawData!$AF:$AF,$F791))</f>
        <v>62.43</v>
      </c>
      <c r="I791">
        <f>IF(COUNTIFS(RawData!$E:$E,$E791,RawData!$F:$F,"CH"&amp;$D791,RawData!$AF:$AF,$F791)=0,"",SUMIFS(RawData!$Z:$Z,RawData!$E:$E,$E791,RawData!$F:$F,"CH"&amp;$D791,RawData!$AF:$AF,$F791))</f>
        <v>20</v>
      </c>
      <c r="J791">
        <f>IF(COUNTIFS(RawData!$E:$E,$E791,RawData!$F:$F,"CH"&amp;$D791,RawData!$AF:$AF,$F791)=0,"",SUMIFS(RawData!$AA:$AA,RawData!$E:$E,$E791,RawData!$F:$F,"CH"&amp;$D791,RawData!$AF:$AF,$F791))</f>
        <v>17.690000000000001</v>
      </c>
      <c r="K791">
        <f t="shared" si="51"/>
        <v>1.999999999998181E-2</v>
      </c>
    </row>
    <row r="792" spans="1:11" x14ac:dyDescent="0.3">
      <c r="A792" t="s">
        <v>63</v>
      </c>
      <c r="B792" t="str">
        <f>RawData!A792</f>
        <v>48226H40040</v>
      </c>
      <c r="C792" t="str">
        <f>IF(RawData!$B$2="","",RawData!$B$2)</f>
        <v>A2026100620533560886</v>
      </c>
      <c r="D792">
        <f t="shared" si="48"/>
        <v>2</v>
      </c>
      <c r="E792">
        <f t="shared" si="49"/>
        <v>20</v>
      </c>
      <c r="F792" s="2">
        <f t="shared" si="50"/>
        <v>390</v>
      </c>
      <c r="G792">
        <f>IF(COUNTIFS(RawData!$E:$E,$E792,RawData!$F:$F,"CH"&amp;$D792,RawData!$AF:$AF,$F792)=0,"",SUMIFS(RawData!$P:$P,RawData!$E:$E,$E792,RawData!$F:$F,"CH"&amp;$D792,RawData!$AF:$AF,$F792))</f>
        <v>1290.3599999999999</v>
      </c>
      <c r="H792">
        <f>IF(COUNTIFS(RawData!$E:$E,$E792,RawData!$F:$F,"CH"&amp;$D792,RawData!$AF:$AF,$F792)=0,"",SUMIFS(RawData!$T:$T,RawData!$E:$E,$E792,RawData!$F:$F,"CH"&amp;$D792,RawData!$AF:$AF,$F792))</f>
        <v>62.6</v>
      </c>
      <c r="I792">
        <f>IF(COUNTIFS(RawData!$E:$E,$E792,RawData!$F:$F,"CH"&amp;$D792,RawData!$AF:$AF,$F792)=0,"",SUMIFS(RawData!$Z:$Z,RawData!$E:$E,$E792,RawData!$F:$F,"CH"&amp;$D792,RawData!$AF:$AF,$F792))</f>
        <v>20.010000000000002</v>
      </c>
      <c r="J792">
        <f>IF(COUNTIFS(RawData!$E:$E,$E792,RawData!$F:$F,"CH"&amp;$D792,RawData!$AF:$AF,$F792)=0,"",SUMIFS(RawData!$AA:$AA,RawData!$E:$E,$E792,RawData!$F:$F,"CH"&amp;$D792,RawData!$AF:$AF,$F792))</f>
        <v>17.760000000000002</v>
      </c>
      <c r="K792">
        <f t="shared" si="51"/>
        <v>1.999999999998181E-2</v>
      </c>
    </row>
    <row r="793" spans="1:11" x14ac:dyDescent="0.3">
      <c r="A793" t="s">
        <v>63</v>
      </c>
      <c r="B793" t="str">
        <f>RawData!A793</f>
        <v>48226H40040</v>
      </c>
      <c r="C793" t="str">
        <f>IF(RawData!$B$2="","",RawData!$B$2)</f>
        <v>A2026100620533560886</v>
      </c>
      <c r="D793">
        <f t="shared" si="48"/>
        <v>2</v>
      </c>
      <c r="E793">
        <f t="shared" si="49"/>
        <v>20</v>
      </c>
      <c r="F793" s="2">
        <f t="shared" si="50"/>
        <v>400</v>
      </c>
      <c r="G793">
        <f>IF(COUNTIFS(RawData!$E:$E,$E793,RawData!$F:$F,"CH"&amp;$D793,RawData!$AF:$AF,$F793)=0,"",SUMIFS(RawData!$P:$P,RawData!$E:$E,$E793,RawData!$F:$F,"CH"&amp;$D793,RawData!$AF:$AF,$F793))</f>
        <v>1290.42</v>
      </c>
      <c r="H793">
        <f>IF(COUNTIFS(RawData!$E:$E,$E793,RawData!$F:$F,"CH"&amp;$D793,RawData!$AF:$AF,$F793)=0,"",SUMIFS(RawData!$T:$T,RawData!$E:$E,$E793,RawData!$F:$F,"CH"&amp;$D793,RawData!$AF:$AF,$F793))</f>
        <v>62.39</v>
      </c>
      <c r="I793">
        <f>IF(COUNTIFS(RawData!$E:$E,$E793,RawData!$F:$F,"CH"&amp;$D793,RawData!$AF:$AF,$F793)=0,"",SUMIFS(RawData!$Z:$Z,RawData!$E:$E,$E793,RawData!$F:$F,"CH"&amp;$D793,RawData!$AF:$AF,$F793))</f>
        <v>20.010000000000002</v>
      </c>
      <c r="J793">
        <f>IF(COUNTIFS(RawData!$E:$E,$E793,RawData!$F:$F,"CH"&amp;$D793,RawData!$AF:$AF,$F793)=0,"",SUMIFS(RawData!$AA:$AA,RawData!$E:$E,$E793,RawData!$F:$F,"CH"&amp;$D793,RawData!$AF:$AF,$F793))</f>
        <v>17.84</v>
      </c>
      <c r="K793">
        <f t="shared" si="51"/>
        <v>6.0000000000172804E-2</v>
      </c>
    </row>
    <row r="794" spans="1:11" x14ac:dyDescent="0.3">
      <c r="A794" t="s">
        <v>64</v>
      </c>
      <c r="B794" t="str">
        <f>RawData!A794</f>
        <v>48226H40040</v>
      </c>
      <c r="C794" t="str">
        <f>IF(RawData!$B$2="","",RawData!$B$2)</f>
        <v>A2026100620533560886</v>
      </c>
      <c r="D794">
        <f t="shared" si="48"/>
        <v>3</v>
      </c>
      <c r="E794">
        <f t="shared" si="49"/>
        <v>20</v>
      </c>
      <c r="F794" s="2">
        <f t="shared" si="50"/>
        <v>50</v>
      </c>
      <c r="G794">
        <f>IF(COUNTIFS(RawData!$E:$E,$E794,RawData!$F:$F,"CH"&amp;$D794,RawData!$AF:$AF,$F794)=0,"",SUMIFS(RawData!$P:$P,RawData!$E:$E,$E794,RawData!$F:$F,"CH"&amp;$D794,RawData!$AF:$AF,$F794))</f>
        <v>1309.8800000000001</v>
      </c>
      <c r="H794">
        <f>IF(COUNTIFS(RawData!$E:$E,$E794,RawData!$F:$F,"CH"&amp;$D794,RawData!$AF:$AF,$F794)=0,"",SUMIFS(RawData!$T:$T,RawData!$E:$E,$E794,RawData!$F:$F,"CH"&amp;$D794,RawData!$AF:$AF,$F794))</f>
        <v>50.76</v>
      </c>
      <c r="I794">
        <f>IF(COUNTIFS(RawData!$E:$E,$E794,RawData!$F:$F,"CH"&amp;$D794,RawData!$AF:$AF,$F794)=0,"",SUMIFS(RawData!$Z:$Z,RawData!$E:$E,$E794,RawData!$F:$F,"CH"&amp;$D794,RawData!$AF:$AF,$F794))</f>
        <v>19.940000000000001</v>
      </c>
      <c r="J794">
        <f>IF(COUNTIFS(RawData!$E:$E,$E794,RawData!$F:$F,"CH"&amp;$D794,RawData!$AF:$AF,$F794)=0,"",SUMIFS(RawData!$AA:$AA,RawData!$E:$E,$E794,RawData!$F:$F,"CH"&amp;$D794,RawData!$AF:$AF,$F794))</f>
        <v>15.76</v>
      </c>
      <c r="K794">
        <f t="shared" si="51"/>
        <v>19.460000000000036</v>
      </c>
    </row>
    <row r="795" spans="1:11" x14ac:dyDescent="0.3">
      <c r="A795" t="s">
        <v>64</v>
      </c>
      <c r="B795" t="str">
        <f>RawData!A795</f>
        <v>48226H40040</v>
      </c>
      <c r="C795" t="str">
        <f>IF(RawData!$B$2="","",RawData!$B$2)</f>
        <v>A2026100620533560886</v>
      </c>
      <c r="D795">
        <f t="shared" si="48"/>
        <v>3</v>
      </c>
      <c r="E795">
        <f t="shared" si="49"/>
        <v>20</v>
      </c>
      <c r="F795" s="2">
        <f t="shared" si="50"/>
        <v>60</v>
      </c>
      <c r="G795">
        <f>IF(COUNTIFS(RawData!$E:$E,$E795,RawData!$F:$F,"CH"&amp;$D795,RawData!$AF:$AF,$F795)=0,"",SUMIFS(RawData!$P:$P,RawData!$E:$E,$E795,RawData!$F:$F,"CH"&amp;$D795,RawData!$AF:$AF,$F795))</f>
        <v>1309.92</v>
      </c>
      <c r="H795">
        <f>IF(COUNTIFS(RawData!$E:$E,$E795,RawData!$F:$F,"CH"&amp;$D795,RawData!$AF:$AF,$F795)=0,"",SUMIFS(RawData!$T:$T,RawData!$E:$E,$E795,RawData!$F:$F,"CH"&amp;$D795,RawData!$AF:$AF,$F795))</f>
        <v>51.64</v>
      </c>
      <c r="I795">
        <f>IF(COUNTIFS(RawData!$E:$E,$E795,RawData!$F:$F,"CH"&amp;$D795,RawData!$AF:$AF,$F795)=0,"",SUMIFS(RawData!$Z:$Z,RawData!$E:$E,$E795,RawData!$F:$F,"CH"&amp;$D795,RawData!$AF:$AF,$F795))</f>
        <v>20.010000000000002</v>
      </c>
      <c r="J795">
        <f>IF(COUNTIFS(RawData!$E:$E,$E795,RawData!$F:$F,"CH"&amp;$D795,RawData!$AF:$AF,$F795)=0,"",SUMIFS(RawData!$AA:$AA,RawData!$E:$E,$E795,RawData!$F:$F,"CH"&amp;$D795,RawData!$AF:$AF,$F795))</f>
        <v>15.81</v>
      </c>
      <c r="K795">
        <f t="shared" si="51"/>
        <v>3.999999999996362E-2</v>
      </c>
    </row>
    <row r="796" spans="1:11" x14ac:dyDescent="0.3">
      <c r="A796" t="s">
        <v>64</v>
      </c>
      <c r="B796" t="str">
        <f>RawData!A796</f>
        <v>48226H40040</v>
      </c>
      <c r="C796" t="str">
        <f>IF(RawData!$B$2="","",RawData!$B$2)</f>
        <v>A2026100620533560886</v>
      </c>
      <c r="D796">
        <f t="shared" si="48"/>
        <v>3</v>
      </c>
      <c r="E796">
        <f t="shared" si="49"/>
        <v>20</v>
      </c>
      <c r="F796" s="2">
        <f t="shared" si="50"/>
        <v>70</v>
      </c>
      <c r="G796">
        <f>IF(COUNTIFS(RawData!$E:$E,$E796,RawData!$F:$F,"CH"&amp;$D796,RawData!$AF:$AF,$F796)=0,"",SUMIFS(RawData!$P:$P,RawData!$E:$E,$E796,RawData!$F:$F,"CH"&amp;$D796,RawData!$AF:$AF,$F796))</f>
        <v>1309.94</v>
      </c>
      <c r="H796">
        <f>IF(COUNTIFS(RawData!$E:$E,$E796,RawData!$F:$F,"CH"&amp;$D796,RawData!$AF:$AF,$F796)=0,"",SUMIFS(RawData!$T:$T,RawData!$E:$E,$E796,RawData!$F:$F,"CH"&amp;$D796,RawData!$AF:$AF,$F796))</f>
        <v>52.2</v>
      </c>
      <c r="I796">
        <f>IF(COUNTIFS(RawData!$E:$E,$E796,RawData!$F:$F,"CH"&amp;$D796,RawData!$AF:$AF,$F796)=0,"",SUMIFS(RawData!$Z:$Z,RawData!$E:$E,$E796,RawData!$F:$F,"CH"&amp;$D796,RawData!$AF:$AF,$F796))</f>
        <v>19.98</v>
      </c>
      <c r="J796">
        <f>IF(COUNTIFS(RawData!$E:$E,$E796,RawData!$F:$F,"CH"&amp;$D796,RawData!$AF:$AF,$F796)=0,"",SUMIFS(RawData!$AA:$AA,RawData!$E:$E,$E796,RawData!$F:$F,"CH"&amp;$D796,RawData!$AF:$AF,$F796))</f>
        <v>15.83</v>
      </c>
      <c r="K796">
        <f t="shared" si="51"/>
        <v>1.999999999998181E-2</v>
      </c>
    </row>
    <row r="797" spans="1:11" x14ac:dyDescent="0.3">
      <c r="A797" t="s">
        <v>64</v>
      </c>
      <c r="B797" t="str">
        <f>RawData!A797</f>
        <v>48226H40040</v>
      </c>
      <c r="C797" t="str">
        <f>IF(RawData!$B$2="","",RawData!$B$2)</f>
        <v>A2026100620533560886</v>
      </c>
      <c r="D797">
        <f t="shared" si="48"/>
        <v>3</v>
      </c>
      <c r="E797">
        <f t="shared" si="49"/>
        <v>20</v>
      </c>
      <c r="F797" s="2">
        <f t="shared" si="50"/>
        <v>80</v>
      </c>
      <c r="G797">
        <f>IF(COUNTIFS(RawData!$E:$E,$E797,RawData!$F:$F,"CH"&amp;$D797,RawData!$AF:$AF,$F797)=0,"",SUMIFS(RawData!$P:$P,RawData!$E:$E,$E797,RawData!$F:$F,"CH"&amp;$D797,RawData!$AF:$AF,$F797))</f>
        <v>1309.98</v>
      </c>
      <c r="H797">
        <f>IF(COUNTIFS(RawData!$E:$E,$E797,RawData!$F:$F,"CH"&amp;$D797,RawData!$AF:$AF,$F797)=0,"",SUMIFS(RawData!$T:$T,RawData!$E:$E,$E797,RawData!$F:$F,"CH"&amp;$D797,RawData!$AF:$AF,$F797))</f>
        <v>52.79</v>
      </c>
      <c r="I797">
        <f>IF(COUNTIFS(RawData!$E:$E,$E797,RawData!$F:$F,"CH"&amp;$D797,RawData!$AF:$AF,$F797)=0,"",SUMIFS(RawData!$Z:$Z,RawData!$E:$E,$E797,RawData!$F:$F,"CH"&amp;$D797,RawData!$AF:$AF,$F797))</f>
        <v>20</v>
      </c>
      <c r="J797">
        <f>IF(COUNTIFS(RawData!$E:$E,$E797,RawData!$F:$F,"CH"&amp;$D797,RawData!$AF:$AF,$F797)=0,"",SUMIFS(RawData!$AA:$AA,RawData!$E:$E,$E797,RawData!$F:$F,"CH"&amp;$D797,RawData!$AF:$AF,$F797))</f>
        <v>15.93</v>
      </c>
      <c r="K797">
        <f t="shared" si="51"/>
        <v>3.999999999996362E-2</v>
      </c>
    </row>
    <row r="798" spans="1:11" x14ac:dyDescent="0.3">
      <c r="A798" t="s">
        <v>64</v>
      </c>
      <c r="B798" t="str">
        <f>RawData!A798</f>
        <v>48226H40040</v>
      </c>
      <c r="C798" t="str">
        <f>IF(RawData!$B$2="","",RawData!$B$2)</f>
        <v>A2026100620533560886</v>
      </c>
      <c r="D798">
        <f t="shared" si="48"/>
        <v>3</v>
      </c>
      <c r="E798">
        <f t="shared" si="49"/>
        <v>20</v>
      </c>
      <c r="F798" s="2">
        <f t="shared" si="50"/>
        <v>90</v>
      </c>
      <c r="G798">
        <f>IF(COUNTIFS(RawData!$E:$E,$E798,RawData!$F:$F,"CH"&amp;$D798,RawData!$AF:$AF,$F798)=0,"",SUMIFS(RawData!$P:$P,RawData!$E:$E,$E798,RawData!$F:$F,"CH"&amp;$D798,RawData!$AF:$AF,$F798))</f>
        <v>1310</v>
      </c>
      <c r="H798">
        <f>IF(COUNTIFS(RawData!$E:$E,$E798,RawData!$F:$F,"CH"&amp;$D798,RawData!$AF:$AF,$F798)=0,"",SUMIFS(RawData!$T:$T,RawData!$E:$E,$E798,RawData!$F:$F,"CH"&amp;$D798,RawData!$AF:$AF,$F798))</f>
        <v>53.23</v>
      </c>
      <c r="I798">
        <f>IF(COUNTIFS(RawData!$E:$E,$E798,RawData!$F:$F,"CH"&amp;$D798,RawData!$AF:$AF,$F798)=0,"",SUMIFS(RawData!$Z:$Z,RawData!$E:$E,$E798,RawData!$F:$F,"CH"&amp;$D798,RawData!$AF:$AF,$F798))</f>
        <v>19.98</v>
      </c>
      <c r="J798">
        <f>IF(COUNTIFS(RawData!$E:$E,$E798,RawData!$F:$F,"CH"&amp;$D798,RawData!$AF:$AF,$F798)=0,"",SUMIFS(RawData!$AA:$AA,RawData!$E:$E,$E798,RawData!$F:$F,"CH"&amp;$D798,RawData!$AF:$AF,$F798))</f>
        <v>15.96</v>
      </c>
      <c r="K798">
        <f t="shared" si="51"/>
        <v>1.999999999998181E-2</v>
      </c>
    </row>
    <row r="799" spans="1:11" x14ac:dyDescent="0.3">
      <c r="A799" t="s">
        <v>64</v>
      </c>
      <c r="B799" t="str">
        <f>RawData!A799</f>
        <v>48226H40040</v>
      </c>
      <c r="C799" t="str">
        <f>IF(RawData!$B$2="","",RawData!$B$2)</f>
        <v>A2026100620533560886</v>
      </c>
      <c r="D799">
        <f t="shared" si="48"/>
        <v>3</v>
      </c>
      <c r="E799">
        <f t="shared" si="49"/>
        <v>20</v>
      </c>
      <c r="F799" s="2">
        <f t="shared" si="50"/>
        <v>100</v>
      </c>
      <c r="G799">
        <f>IF(COUNTIFS(RawData!$E:$E,$E799,RawData!$F:$F,"CH"&amp;$D799,RawData!$AF:$AF,$F799)=0,"",SUMIFS(RawData!$P:$P,RawData!$E:$E,$E799,RawData!$F:$F,"CH"&amp;$D799,RawData!$AF:$AF,$F799))</f>
        <v>1310.02</v>
      </c>
      <c r="H799">
        <f>IF(COUNTIFS(RawData!$E:$E,$E799,RawData!$F:$F,"CH"&amp;$D799,RawData!$AF:$AF,$F799)=0,"",SUMIFS(RawData!$T:$T,RawData!$E:$E,$E799,RawData!$F:$F,"CH"&amp;$D799,RawData!$AF:$AF,$F799))</f>
        <v>53.65</v>
      </c>
      <c r="I799">
        <f>IF(COUNTIFS(RawData!$E:$E,$E799,RawData!$F:$F,"CH"&amp;$D799,RawData!$AF:$AF,$F799)=0,"",SUMIFS(RawData!$Z:$Z,RawData!$E:$E,$E799,RawData!$F:$F,"CH"&amp;$D799,RawData!$AF:$AF,$F799))</f>
        <v>19.989999999999998</v>
      </c>
      <c r="J799">
        <f>IF(COUNTIFS(RawData!$E:$E,$E799,RawData!$F:$F,"CH"&amp;$D799,RawData!$AF:$AF,$F799)=0,"",SUMIFS(RawData!$AA:$AA,RawData!$E:$E,$E799,RawData!$F:$F,"CH"&amp;$D799,RawData!$AF:$AF,$F799))</f>
        <v>16.03</v>
      </c>
      <c r="K799">
        <f t="shared" si="51"/>
        <v>1.999999999998181E-2</v>
      </c>
    </row>
    <row r="800" spans="1:11" x14ac:dyDescent="0.3">
      <c r="A800" t="s">
        <v>64</v>
      </c>
      <c r="B800" t="str">
        <f>RawData!A800</f>
        <v>48226H40040</v>
      </c>
      <c r="C800" t="str">
        <f>IF(RawData!$B$2="","",RawData!$B$2)</f>
        <v>A2026100620533560886</v>
      </c>
      <c r="D800">
        <f t="shared" si="48"/>
        <v>3</v>
      </c>
      <c r="E800">
        <f t="shared" si="49"/>
        <v>20</v>
      </c>
      <c r="F800" s="2">
        <f t="shared" si="50"/>
        <v>110</v>
      </c>
      <c r="G800">
        <f>IF(COUNTIFS(RawData!$E:$E,$E800,RawData!$F:$F,"CH"&amp;$D800,RawData!$AF:$AF,$F800)=0,"",SUMIFS(RawData!$P:$P,RawData!$E:$E,$E800,RawData!$F:$F,"CH"&amp;$D800,RawData!$AF:$AF,$F800))</f>
        <v>1310.04</v>
      </c>
      <c r="H800">
        <f>IF(COUNTIFS(RawData!$E:$E,$E800,RawData!$F:$F,"CH"&amp;$D800,RawData!$AF:$AF,$F800)=0,"",SUMIFS(RawData!$T:$T,RawData!$E:$E,$E800,RawData!$F:$F,"CH"&amp;$D800,RawData!$AF:$AF,$F800))</f>
        <v>53.95</v>
      </c>
      <c r="I800">
        <f>IF(COUNTIFS(RawData!$E:$E,$E800,RawData!$F:$F,"CH"&amp;$D800,RawData!$AF:$AF,$F800)=0,"",SUMIFS(RawData!$Z:$Z,RawData!$E:$E,$E800,RawData!$F:$F,"CH"&amp;$D800,RawData!$AF:$AF,$F800))</f>
        <v>19.989999999999998</v>
      </c>
      <c r="J800">
        <f>IF(COUNTIFS(RawData!$E:$E,$E800,RawData!$F:$F,"CH"&amp;$D800,RawData!$AF:$AF,$F800)=0,"",SUMIFS(RawData!$AA:$AA,RawData!$E:$E,$E800,RawData!$F:$F,"CH"&amp;$D800,RawData!$AF:$AF,$F800))</f>
        <v>16.079999999999998</v>
      </c>
      <c r="K800">
        <f t="shared" si="51"/>
        <v>1.999999999998181E-2</v>
      </c>
    </row>
    <row r="801" spans="1:11" x14ac:dyDescent="0.3">
      <c r="A801" t="s">
        <v>64</v>
      </c>
      <c r="B801" t="str">
        <f>RawData!A801</f>
        <v>48226H40040</v>
      </c>
      <c r="C801" t="str">
        <f>IF(RawData!$B$2="","",RawData!$B$2)</f>
        <v>A2026100620533560886</v>
      </c>
      <c r="D801">
        <f t="shared" si="48"/>
        <v>3</v>
      </c>
      <c r="E801">
        <f t="shared" si="49"/>
        <v>20</v>
      </c>
      <c r="F801" s="2">
        <f t="shared" si="50"/>
        <v>120</v>
      </c>
      <c r="G801">
        <f>IF(COUNTIFS(RawData!$E:$E,$E801,RawData!$F:$F,"CH"&amp;$D801,RawData!$AF:$AF,$F801)=0,"",SUMIFS(RawData!$P:$P,RawData!$E:$E,$E801,RawData!$F:$F,"CH"&amp;$D801,RawData!$AF:$AF,$F801))</f>
        <v>1310.06</v>
      </c>
      <c r="H801">
        <f>IF(COUNTIFS(RawData!$E:$E,$E801,RawData!$F:$F,"CH"&amp;$D801,RawData!$AF:$AF,$F801)=0,"",SUMIFS(RawData!$T:$T,RawData!$E:$E,$E801,RawData!$F:$F,"CH"&amp;$D801,RawData!$AF:$AF,$F801))</f>
        <v>54.23</v>
      </c>
      <c r="I801">
        <f>IF(COUNTIFS(RawData!$E:$E,$E801,RawData!$F:$F,"CH"&amp;$D801,RawData!$AF:$AF,$F801)=0,"",SUMIFS(RawData!$Z:$Z,RawData!$E:$E,$E801,RawData!$F:$F,"CH"&amp;$D801,RawData!$AF:$AF,$F801))</f>
        <v>20</v>
      </c>
      <c r="J801">
        <f>IF(COUNTIFS(RawData!$E:$E,$E801,RawData!$F:$F,"CH"&amp;$D801,RawData!$AF:$AF,$F801)=0,"",SUMIFS(RawData!$AA:$AA,RawData!$E:$E,$E801,RawData!$F:$F,"CH"&amp;$D801,RawData!$AF:$AF,$F801))</f>
        <v>16.16</v>
      </c>
      <c r="K801">
        <f t="shared" si="51"/>
        <v>1.999999999998181E-2</v>
      </c>
    </row>
    <row r="802" spans="1:11" x14ac:dyDescent="0.3">
      <c r="A802" t="s">
        <v>64</v>
      </c>
      <c r="B802" t="str">
        <f>RawData!A802</f>
        <v>48226H40040</v>
      </c>
      <c r="C802" t="str">
        <f>IF(RawData!$B$2="","",RawData!$B$2)</f>
        <v>A2026100620533560886</v>
      </c>
      <c r="D802">
        <f t="shared" si="48"/>
        <v>3</v>
      </c>
      <c r="E802">
        <f t="shared" si="49"/>
        <v>20</v>
      </c>
      <c r="F802" s="2">
        <f t="shared" si="50"/>
        <v>130</v>
      </c>
      <c r="G802">
        <f>IF(COUNTIFS(RawData!$E:$E,$E802,RawData!$F:$F,"CH"&amp;$D802,RawData!$AF:$AF,$F802)=0,"",SUMIFS(RawData!$P:$P,RawData!$E:$E,$E802,RawData!$F:$F,"CH"&amp;$D802,RawData!$AF:$AF,$F802))</f>
        <v>1310.0999999999999</v>
      </c>
      <c r="H802">
        <f>IF(COUNTIFS(RawData!$E:$E,$E802,RawData!$F:$F,"CH"&amp;$D802,RawData!$AF:$AF,$F802)=0,"",SUMIFS(RawData!$T:$T,RawData!$E:$E,$E802,RawData!$F:$F,"CH"&amp;$D802,RawData!$AF:$AF,$F802))</f>
        <v>54.42</v>
      </c>
      <c r="I802">
        <f>IF(COUNTIFS(RawData!$E:$E,$E802,RawData!$F:$F,"CH"&amp;$D802,RawData!$AF:$AF,$F802)=0,"",SUMIFS(RawData!$Z:$Z,RawData!$E:$E,$E802,RawData!$F:$F,"CH"&amp;$D802,RawData!$AF:$AF,$F802))</f>
        <v>19.989999999999998</v>
      </c>
      <c r="J802">
        <f>IF(COUNTIFS(RawData!$E:$E,$E802,RawData!$F:$F,"CH"&amp;$D802,RawData!$AF:$AF,$F802)=0,"",SUMIFS(RawData!$AA:$AA,RawData!$E:$E,$E802,RawData!$F:$F,"CH"&amp;$D802,RawData!$AF:$AF,$F802))</f>
        <v>16.21</v>
      </c>
      <c r="K802">
        <f t="shared" si="51"/>
        <v>3.999999999996362E-2</v>
      </c>
    </row>
    <row r="803" spans="1:11" x14ac:dyDescent="0.3">
      <c r="A803" t="s">
        <v>64</v>
      </c>
      <c r="B803" t="str">
        <f>RawData!A803</f>
        <v>48226H40040</v>
      </c>
      <c r="C803" t="str">
        <f>IF(RawData!$B$2="","",RawData!$B$2)</f>
        <v>A2026100620533560886</v>
      </c>
      <c r="D803">
        <f t="shared" si="48"/>
        <v>3</v>
      </c>
      <c r="E803">
        <f t="shared" si="49"/>
        <v>20</v>
      </c>
      <c r="F803" s="2">
        <f t="shared" si="50"/>
        <v>140</v>
      </c>
      <c r="G803">
        <f>IF(COUNTIFS(RawData!$E:$E,$E803,RawData!$F:$F,"CH"&amp;$D803,RawData!$AF:$AF,$F803)=0,"",SUMIFS(RawData!$P:$P,RawData!$E:$E,$E803,RawData!$F:$F,"CH"&amp;$D803,RawData!$AF:$AF,$F803))</f>
        <v>1310.1199999999999</v>
      </c>
      <c r="H803">
        <f>IF(COUNTIFS(RawData!$E:$E,$E803,RawData!$F:$F,"CH"&amp;$D803,RawData!$AF:$AF,$F803)=0,"",SUMIFS(RawData!$T:$T,RawData!$E:$E,$E803,RawData!$F:$F,"CH"&amp;$D803,RawData!$AF:$AF,$F803))</f>
        <v>54.66</v>
      </c>
      <c r="I803">
        <f>IF(COUNTIFS(RawData!$E:$E,$E803,RawData!$F:$F,"CH"&amp;$D803,RawData!$AF:$AF,$F803)=0,"",SUMIFS(RawData!$Z:$Z,RawData!$E:$E,$E803,RawData!$F:$F,"CH"&amp;$D803,RawData!$AF:$AF,$F803))</f>
        <v>19.989999999999998</v>
      </c>
      <c r="J803">
        <f>IF(COUNTIFS(RawData!$E:$E,$E803,RawData!$F:$F,"CH"&amp;$D803,RawData!$AF:$AF,$F803)=0,"",SUMIFS(RawData!$AA:$AA,RawData!$E:$E,$E803,RawData!$F:$F,"CH"&amp;$D803,RawData!$AF:$AF,$F803))</f>
        <v>16.260000000000002</v>
      </c>
      <c r="K803">
        <f t="shared" si="51"/>
        <v>1.999999999998181E-2</v>
      </c>
    </row>
    <row r="804" spans="1:11" x14ac:dyDescent="0.3">
      <c r="A804" t="s">
        <v>64</v>
      </c>
      <c r="B804" t="str">
        <f>RawData!A804</f>
        <v>48226H40040</v>
      </c>
      <c r="C804" t="str">
        <f>IF(RawData!$B$2="","",RawData!$B$2)</f>
        <v>A2026100620533560886</v>
      </c>
      <c r="D804">
        <f t="shared" si="48"/>
        <v>3</v>
      </c>
      <c r="E804">
        <f t="shared" si="49"/>
        <v>20</v>
      </c>
      <c r="F804" s="2">
        <f t="shared" si="50"/>
        <v>150</v>
      </c>
      <c r="G804">
        <f>IF(COUNTIFS(RawData!$E:$E,$E804,RawData!$F:$F,"CH"&amp;$D804,RawData!$AF:$AF,$F804)=0,"",SUMIFS(RawData!$P:$P,RawData!$E:$E,$E804,RawData!$F:$F,"CH"&amp;$D804,RawData!$AF:$AF,$F804))</f>
        <v>1310.1400000000001</v>
      </c>
      <c r="H804">
        <f>IF(COUNTIFS(RawData!$E:$E,$E804,RawData!$F:$F,"CH"&amp;$D804,RawData!$AF:$AF,$F804)=0,"",SUMIFS(RawData!$T:$T,RawData!$E:$E,$E804,RawData!$F:$F,"CH"&amp;$D804,RawData!$AF:$AF,$F804))</f>
        <v>54.84</v>
      </c>
      <c r="I804">
        <f>IF(COUNTIFS(RawData!$E:$E,$E804,RawData!$F:$F,"CH"&amp;$D804,RawData!$AF:$AF,$F804)=0,"",SUMIFS(RawData!$Z:$Z,RawData!$E:$E,$E804,RawData!$F:$F,"CH"&amp;$D804,RawData!$AF:$AF,$F804))</f>
        <v>20</v>
      </c>
      <c r="J804">
        <f>IF(COUNTIFS(RawData!$E:$E,$E804,RawData!$F:$F,"CH"&amp;$D804,RawData!$AF:$AF,$F804)=0,"",SUMIFS(RawData!$AA:$AA,RawData!$E:$E,$E804,RawData!$F:$F,"CH"&amp;$D804,RawData!$AF:$AF,$F804))</f>
        <v>16.3</v>
      </c>
      <c r="K804">
        <f t="shared" si="51"/>
        <v>2.0000000000209184E-2</v>
      </c>
    </row>
    <row r="805" spans="1:11" x14ac:dyDescent="0.3">
      <c r="A805" t="s">
        <v>64</v>
      </c>
      <c r="B805" t="str">
        <f>RawData!A805</f>
        <v>48226H40040</v>
      </c>
      <c r="C805" t="str">
        <f>IF(RawData!$B$2="","",RawData!$B$2)</f>
        <v>A2026100620533560886</v>
      </c>
      <c r="D805">
        <f t="shared" si="48"/>
        <v>3</v>
      </c>
      <c r="E805">
        <f t="shared" si="49"/>
        <v>20</v>
      </c>
      <c r="F805" s="2">
        <f t="shared" si="50"/>
        <v>160</v>
      </c>
      <c r="G805">
        <f>IF(COUNTIFS(RawData!$E:$E,$E805,RawData!$F:$F,"CH"&amp;$D805,RawData!$AF:$AF,$F805)=0,"",SUMIFS(RawData!$P:$P,RawData!$E:$E,$E805,RawData!$F:$F,"CH"&amp;$D805,RawData!$AF:$AF,$F805))</f>
        <v>1310.1600000000001</v>
      </c>
      <c r="H805">
        <f>IF(COUNTIFS(RawData!$E:$E,$E805,RawData!$F:$F,"CH"&amp;$D805,RawData!$AF:$AF,$F805)=0,"",SUMIFS(RawData!$T:$T,RawData!$E:$E,$E805,RawData!$F:$F,"CH"&amp;$D805,RawData!$AF:$AF,$F805))</f>
        <v>55.01</v>
      </c>
      <c r="I805">
        <f>IF(COUNTIFS(RawData!$E:$E,$E805,RawData!$F:$F,"CH"&amp;$D805,RawData!$AF:$AF,$F805)=0,"",SUMIFS(RawData!$Z:$Z,RawData!$E:$E,$E805,RawData!$F:$F,"CH"&amp;$D805,RawData!$AF:$AF,$F805))</f>
        <v>19.98</v>
      </c>
      <c r="J805">
        <f>IF(COUNTIFS(RawData!$E:$E,$E805,RawData!$F:$F,"CH"&amp;$D805,RawData!$AF:$AF,$F805)=0,"",SUMIFS(RawData!$AA:$AA,RawData!$E:$E,$E805,RawData!$F:$F,"CH"&amp;$D805,RawData!$AF:$AF,$F805))</f>
        <v>16.38</v>
      </c>
      <c r="K805">
        <f t="shared" si="51"/>
        <v>1.999999999998181E-2</v>
      </c>
    </row>
    <row r="806" spans="1:11" x14ac:dyDescent="0.3">
      <c r="A806" t="s">
        <v>64</v>
      </c>
      <c r="B806" t="str">
        <f>RawData!A806</f>
        <v>48226H40040</v>
      </c>
      <c r="C806" t="str">
        <f>IF(RawData!$B$2="","",RawData!$B$2)</f>
        <v>A2026100620533560886</v>
      </c>
      <c r="D806">
        <f t="shared" si="48"/>
        <v>3</v>
      </c>
      <c r="E806">
        <f t="shared" si="49"/>
        <v>20</v>
      </c>
      <c r="F806" s="2">
        <f t="shared" si="50"/>
        <v>170</v>
      </c>
      <c r="G806">
        <f>IF(COUNTIFS(RawData!$E:$E,$E806,RawData!$F:$F,"CH"&amp;$D806,RawData!$AF:$AF,$F806)=0,"",SUMIFS(RawData!$P:$P,RawData!$E:$E,$E806,RawData!$F:$F,"CH"&amp;$D806,RawData!$AF:$AF,$F806))</f>
        <v>1310.2</v>
      </c>
      <c r="H806">
        <f>IF(COUNTIFS(RawData!$E:$E,$E806,RawData!$F:$F,"CH"&amp;$D806,RawData!$AF:$AF,$F806)=0,"",SUMIFS(RawData!$T:$T,RawData!$E:$E,$E806,RawData!$F:$F,"CH"&amp;$D806,RawData!$AF:$AF,$F806))</f>
        <v>55.19</v>
      </c>
      <c r="I806">
        <f>IF(COUNTIFS(RawData!$E:$E,$E806,RawData!$F:$F,"CH"&amp;$D806,RawData!$AF:$AF,$F806)=0,"",SUMIFS(RawData!$Z:$Z,RawData!$E:$E,$E806,RawData!$F:$F,"CH"&amp;$D806,RawData!$AF:$AF,$F806))</f>
        <v>20.010000000000002</v>
      </c>
      <c r="J806">
        <f>IF(COUNTIFS(RawData!$E:$E,$E806,RawData!$F:$F,"CH"&amp;$D806,RawData!$AF:$AF,$F806)=0,"",SUMIFS(RawData!$AA:$AA,RawData!$E:$E,$E806,RawData!$F:$F,"CH"&amp;$D806,RawData!$AF:$AF,$F806))</f>
        <v>16.46</v>
      </c>
      <c r="K806">
        <f t="shared" si="51"/>
        <v>3.999999999996362E-2</v>
      </c>
    </row>
    <row r="807" spans="1:11" x14ac:dyDescent="0.3">
      <c r="A807" t="s">
        <v>64</v>
      </c>
      <c r="B807" t="str">
        <f>RawData!A807</f>
        <v>48226H40040</v>
      </c>
      <c r="C807" t="str">
        <f>IF(RawData!$B$2="","",RawData!$B$2)</f>
        <v>A2026100620533560886</v>
      </c>
      <c r="D807">
        <f t="shared" si="48"/>
        <v>3</v>
      </c>
      <c r="E807">
        <f t="shared" si="49"/>
        <v>20</v>
      </c>
      <c r="F807" s="2">
        <f t="shared" si="50"/>
        <v>180</v>
      </c>
      <c r="G807">
        <f>IF(COUNTIFS(RawData!$E:$E,$E807,RawData!$F:$F,"CH"&amp;$D807,RawData!$AF:$AF,$F807)=0,"",SUMIFS(RawData!$P:$P,RawData!$E:$E,$E807,RawData!$F:$F,"CH"&amp;$D807,RawData!$AF:$AF,$F807))</f>
        <v>1310.22</v>
      </c>
      <c r="H807">
        <f>IF(COUNTIFS(RawData!$E:$E,$E807,RawData!$F:$F,"CH"&amp;$D807,RawData!$AF:$AF,$F807)=0,"",SUMIFS(RawData!$T:$T,RawData!$E:$E,$E807,RawData!$F:$F,"CH"&amp;$D807,RawData!$AF:$AF,$F807))</f>
        <v>55.31</v>
      </c>
      <c r="I807">
        <f>IF(COUNTIFS(RawData!$E:$E,$E807,RawData!$F:$F,"CH"&amp;$D807,RawData!$AF:$AF,$F807)=0,"",SUMIFS(RawData!$Z:$Z,RawData!$E:$E,$E807,RawData!$F:$F,"CH"&amp;$D807,RawData!$AF:$AF,$F807))</f>
        <v>20.010000000000002</v>
      </c>
      <c r="J807">
        <f>IF(COUNTIFS(RawData!$E:$E,$E807,RawData!$F:$F,"CH"&amp;$D807,RawData!$AF:$AF,$F807)=0,"",SUMIFS(RawData!$AA:$AA,RawData!$E:$E,$E807,RawData!$F:$F,"CH"&amp;$D807,RawData!$AF:$AF,$F807))</f>
        <v>16.53</v>
      </c>
      <c r="K807">
        <f t="shared" si="51"/>
        <v>1.999999999998181E-2</v>
      </c>
    </row>
    <row r="808" spans="1:11" x14ac:dyDescent="0.3">
      <c r="A808" t="s">
        <v>64</v>
      </c>
      <c r="B808" t="str">
        <f>RawData!A808</f>
        <v>48226H40040</v>
      </c>
      <c r="C808" t="str">
        <f>IF(RawData!$B$2="","",RawData!$B$2)</f>
        <v>A2026100620533560886</v>
      </c>
      <c r="D808">
        <f t="shared" si="48"/>
        <v>3</v>
      </c>
      <c r="E808">
        <f t="shared" si="49"/>
        <v>20</v>
      </c>
      <c r="F808" s="2">
        <f t="shared" si="50"/>
        <v>190</v>
      </c>
      <c r="G808">
        <f>IF(COUNTIFS(RawData!$E:$E,$E808,RawData!$F:$F,"CH"&amp;$D808,RawData!$AF:$AF,$F808)=0,"",SUMIFS(RawData!$P:$P,RawData!$E:$E,$E808,RawData!$F:$F,"CH"&amp;$D808,RawData!$AF:$AF,$F808))</f>
        <v>1310.24</v>
      </c>
      <c r="H808">
        <f>IF(COUNTIFS(RawData!$E:$E,$E808,RawData!$F:$F,"CH"&amp;$D808,RawData!$AF:$AF,$F808)=0,"",SUMIFS(RawData!$T:$T,RawData!$E:$E,$E808,RawData!$F:$F,"CH"&amp;$D808,RawData!$AF:$AF,$F808))</f>
        <v>55.39</v>
      </c>
      <c r="I808">
        <f>IF(COUNTIFS(RawData!$E:$E,$E808,RawData!$F:$F,"CH"&amp;$D808,RawData!$AF:$AF,$F808)=0,"",SUMIFS(RawData!$Z:$Z,RawData!$E:$E,$E808,RawData!$F:$F,"CH"&amp;$D808,RawData!$AF:$AF,$F808))</f>
        <v>19.989999999999998</v>
      </c>
      <c r="J808">
        <f>IF(COUNTIFS(RawData!$E:$E,$E808,RawData!$F:$F,"CH"&amp;$D808,RawData!$AF:$AF,$F808)=0,"",SUMIFS(RawData!$AA:$AA,RawData!$E:$E,$E808,RawData!$F:$F,"CH"&amp;$D808,RawData!$AF:$AF,$F808))</f>
        <v>16.579999999999998</v>
      </c>
      <c r="K808">
        <f t="shared" si="51"/>
        <v>1.999999999998181E-2</v>
      </c>
    </row>
    <row r="809" spans="1:11" x14ac:dyDescent="0.3">
      <c r="A809" t="s">
        <v>64</v>
      </c>
      <c r="B809" t="str">
        <f>RawData!A809</f>
        <v>48226H40040</v>
      </c>
      <c r="C809" t="str">
        <f>IF(RawData!$B$2="","",RawData!$B$2)</f>
        <v>A2026100620533560886</v>
      </c>
      <c r="D809">
        <f t="shared" si="48"/>
        <v>3</v>
      </c>
      <c r="E809">
        <f t="shared" si="49"/>
        <v>20</v>
      </c>
      <c r="F809" s="2">
        <f t="shared" si="50"/>
        <v>200</v>
      </c>
      <c r="G809">
        <f>IF(COUNTIFS(RawData!$E:$E,$E809,RawData!$F:$F,"CH"&amp;$D809,RawData!$AF:$AF,$F809)=0,"",SUMIFS(RawData!$P:$P,RawData!$E:$E,$E809,RawData!$F:$F,"CH"&amp;$D809,RawData!$AF:$AF,$F809))</f>
        <v>1310.28</v>
      </c>
      <c r="H809">
        <f>IF(COUNTIFS(RawData!$E:$E,$E809,RawData!$F:$F,"CH"&amp;$D809,RawData!$AF:$AF,$F809)=0,"",SUMIFS(RawData!$T:$T,RawData!$E:$E,$E809,RawData!$F:$F,"CH"&amp;$D809,RawData!$AF:$AF,$F809))</f>
        <v>55.55</v>
      </c>
      <c r="I809">
        <f>IF(COUNTIFS(RawData!$E:$E,$E809,RawData!$F:$F,"CH"&amp;$D809,RawData!$AF:$AF,$F809)=0,"",SUMIFS(RawData!$Z:$Z,RawData!$E:$E,$E809,RawData!$F:$F,"CH"&amp;$D809,RawData!$AF:$AF,$F809))</f>
        <v>20.03</v>
      </c>
      <c r="J809">
        <f>IF(COUNTIFS(RawData!$E:$E,$E809,RawData!$F:$F,"CH"&amp;$D809,RawData!$AF:$AF,$F809)=0,"",SUMIFS(RawData!$AA:$AA,RawData!$E:$E,$E809,RawData!$F:$F,"CH"&amp;$D809,RawData!$AF:$AF,$F809))</f>
        <v>16.68</v>
      </c>
      <c r="K809">
        <f t="shared" si="51"/>
        <v>3.999999999996362E-2</v>
      </c>
    </row>
    <row r="810" spans="1:11" x14ac:dyDescent="0.3">
      <c r="A810" t="s">
        <v>64</v>
      </c>
      <c r="B810" t="str">
        <f>RawData!A810</f>
        <v>48226H40040</v>
      </c>
      <c r="C810" t="str">
        <f>IF(RawData!$B$2="","",RawData!$B$2)</f>
        <v>A2026100620533560886</v>
      </c>
      <c r="D810">
        <f t="shared" si="48"/>
        <v>3</v>
      </c>
      <c r="E810">
        <f t="shared" si="49"/>
        <v>20</v>
      </c>
      <c r="F810" s="2">
        <f t="shared" si="50"/>
        <v>210</v>
      </c>
      <c r="G810">
        <f>IF(COUNTIFS(RawData!$E:$E,$E810,RawData!$F:$F,"CH"&amp;$D810,RawData!$AF:$AF,$F810)=0,"",SUMIFS(RawData!$P:$P,RawData!$E:$E,$E810,RawData!$F:$F,"CH"&amp;$D810,RawData!$AF:$AF,$F810))</f>
        <v>1310.3</v>
      </c>
      <c r="H810">
        <f>IF(COUNTIFS(RawData!$E:$E,$E810,RawData!$F:$F,"CH"&amp;$D810,RawData!$AF:$AF,$F810)=0,"",SUMIFS(RawData!$T:$T,RawData!$E:$E,$E810,RawData!$F:$F,"CH"&amp;$D810,RawData!$AF:$AF,$F810))</f>
        <v>55.67</v>
      </c>
      <c r="I810">
        <f>IF(COUNTIFS(RawData!$E:$E,$E810,RawData!$F:$F,"CH"&amp;$D810,RawData!$AF:$AF,$F810)=0,"",SUMIFS(RawData!$Z:$Z,RawData!$E:$E,$E810,RawData!$F:$F,"CH"&amp;$D810,RawData!$AF:$AF,$F810))</f>
        <v>19.989999999999998</v>
      </c>
      <c r="J810">
        <f>IF(COUNTIFS(RawData!$E:$E,$E810,RawData!$F:$F,"CH"&amp;$D810,RawData!$AF:$AF,$F810)=0,"",SUMIFS(RawData!$AA:$AA,RawData!$E:$E,$E810,RawData!$F:$F,"CH"&amp;$D810,RawData!$AF:$AF,$F810))</f>
        <v>16.68</v>
      </c>
      <c r="K810">
        <f t="shared" si="51"/>
        <v>1.999999999998181E-2</v>
      </c>
    </row>
    <row r="811" spans="1:11" x14ac:dyDescent="0.3">
      <c r="A811" t="s">
        <v>64</v>
      </c>
      <c r="B811" t="str">
        <f>RawData!A811</f>
        <v>48226H40040</v>
      </c>
      <c r="C811" t="str">
        <f>IF(RawData!$B$2="","",RawData!$B$2)</f>
        <v>A2026100620533560886</v>
      </c>
      <c r="D811">
        <f t="shared" si="48"/>
        <v>3</v>
      </c>
      <c r="E811">
        <f t="shared" si="49"/>
        <v>20</v>
      </c>
      <c r="F811" s="2">
        <f t="shared" si="50"/>
        <v>220</v>
      </c>
      <c r="G811">
        <f>IF(COUNTIFS(RawData!$E:$E,$E811,RawData!$F:$F,"CH"&amp;$D811,RawData!$AF:$AF,$F811)=0,"",SUMIFS(RawData!$P:$P,RawData!$E:$E,$E811,RawData!$F:$F,"CH"&amp;$D811,RawData!$AF:$AF,$F811))</f>
        <v>1310.3399999999999</v>
      </c>
      <c r="H811">
        <f>IF(COUNTIFS(RawData!$E:$E,$E811,RawData!$F:$F,"CH"&amp;$D811,RawData!$AF:$AF,$F811)=0,"",SUMIFS(RawData!$T:$T,RawData!$E:$E,$E811,RawData!$F:$F,"CH"&amp;$D811,RawData!$AF:$AF,$F811))</f>
        <v>55.73</v>
      </c>
      <c r="I811">
        <f>IF(COUNTIFS(RawData!$E:$E,$E811,RawData!$F:$F,"CH"&amp;$D811,RawData!$AF:$AF,$F811)=0,"",SUMIFS(RawData!$Z:$Z,RawData!$E:$E,$E811,RawData!$F:$F,"CH"&amp;$D811,RawData!$AF:$AF,$F811))</f>
        <v>20.02</v>
      </c>
      <c r="J811">
        <f>IF(COUNTIFS(RawData!$E:$E,$E811,RawData!$F:$F,"CH"&amp;$D811,RawData!$AF:$AF,$F811)=0,"",SUMIFS(RawData!$AA:$AA,RawData!$E:$E,$E811,RawData!$F:$F,"CH"&amp;$D811,RawData!$AF:$AF,$F811))</f>
        <v>16.809999999999999</v>
      </c>
      <c r="K811">
        <f t="shared" si="51"/>
        <v>3.999999999996362E-2</v>
      </c>
    </row>
    <row r="812" spans="1:11" x14ac:dyDescent="0.3">
      <c r="A812" t="s">
        <v>64</v>
      </c>
      <c r="B812" t="str">
        <f>RawData!A812</f>
        <v>48226H40040</v>
      </c>
      <c r="C812" t="str">
        <f>IF(RawData!$B$2="","",RawData!$B$2)</f>
        <v>A2026100620533560886</v>
      </c>
      <c r="D812">
        <f t="shared" si="48"/>
        <v>3</v>
      </c>
      <c r="E812">
        <f t="shared" si="49"/>
        <v>20</v>
      </c>
      <c r="F812" s="2">
        <f t="shared" si="50"/>
        <v>230</v>
      </c>
      <c r="G812">
        <f>IF(COUNTIFS(RawData!$E:$E,$E812,RawData!$F:$F,"CH"&amp;$D812,RawData!$AF:$AF,$F812)=0,"",SUMIFS(RawData!$P:$P,RawData!$E:$E,$E812,RawData!$F:$F,"CH"&amp;$D812,RawData!$AF:$AF,$F812))</f>
        <v>1310.3599999999999</v>
      </c>
      <c r="H812">
        <f>IF(COUNTIFS(RawData!$E:$E,$E812,RawData!$F:$F,"CH"&amp;$D812,RawData!$AF:$AF,$F812)=0,"",SUMIFS(RawData!$T:$T,RawData!$E:$E,$E812,RawData!$F:$F,"CH"&amp;$D812,RawData!$AF:$AF,$F812))</f>
        <v>55.8</v>
      </c>
      <c r="I812">
        <f>IF(COUNTIFS(RawData!$E:$E,$E812,RawData!$F:$F,"CH"&amp;$D812,RawData!$AF:$AF,$F812)=0,"",SUMIFS(RawData!$Z:$Z,RawData!$E:$E,$E812,RawData!$F:$F,"CH"&amp;$D812,RawData!$AF:$AF,$F812))</f>
        <v>20</v>
      </c>
      <c r="J812">
        <f>IF(COUNTIFS(RawData!$E:$E,$E812,RawData!$F:$F,"CH"&amp;$D812,RawData!$AF:$AF,$F812)=0,"",SUMIFS(RawData!$AA:$AA,RawData!$E:$E,$E812,RawData!$F:$F,"CH"&amp;$D812,RawData!$AF:$AF,$F812))</f>
        <v>16.809999999999999</v>
      </c>
      <c r="K812">
        <f t="shared" si="51"/>
        <v>1.999999999998181E-2</v>
      </c>
    </row>
    <row r="813" spans="1:11" x14ac:dyDescent="0.3">
      <c r="A813" t="s">
        <v>64</v>
      </c>
      <c r="B813" t="str">
        <f>RawData!A813</f>
        <v>48226H40040</v>
      </c>
      <c r="C813" t="str">
        <f>IF(RawData!$B$2="","",RawData!$B$2)</f>
        <v>A2026100620533560886</v>
      </c>
      <c r="D813">
        <f t="shared" si="48"/>
        <v>3</v>
      </c>
      <c r="E813">
        <f t="shared" si="49"/>
        <v>20</v>
      </c>
      <c r="F813" s="2">
        <f t="shared" si="50"/>
        <v>240</v>
      </c>
      <c r="G813">
        <f>IF(COUNTIFS(RawData!$E:$E,$E813,RawData!$F:$F,"CH"&amp;$D813,RawData!$AF:$AF,$F813)=0,"",SUMIFS(RawData!$P:$P,RawData!$E:$E,$E813,RawData!$F:$F,"CH"&amp;$D813,RawData!$AF:$AF,$F813))</f>
        <v>1310.3800000000001</v>
      </c>
      <c r="H813">
        <f>IF(COUNTIFS(RawData!$E:$E,$E813,RawData!$F:$F,"CH"&amp;$D813,RawData!$AF:$AF,$F813)=0,"",SUMIFS(RawData!$T:$T,RawData!$E:$E,$E813,RawData!$F:$F,"CH"&amp;$D813,RawData!$AF:$AF,$F813))</f>
        <v>55.8</v>
      </c>
      <c r="I813">
        <f>IF(COUNTIFS(RawData!$E:$E,$E813,RawData!$F:$F,"CH"&amp;$D813,RawData!$AF:$AF,$F813)=0,"",SUMIFS(RawData!$Z:$Z,RawData!$E:$E,$E813,RawData!$F:$F,"CH"&amp;$D813,RawData!$AF:$AF,$F813))</f>
        <v>19.98</v>
      </c>
      <c r="J813">
        <f>IF(COUNTIFS(RawData!$E:$E,$E813,RawData!$F:$F,"CH"&amp;$D813,RawData!$AF:$AF,$F813)=0,"",SUMIFS(RawData!$AA:$AA,RawData!$E:$E,$E813,RawData!$F:$F,"CH"&amp;$D813,RawData!$AF:$AF,$F813))</f>
        <v>16.86</v>
      </c>
      <c r="K813">
        <f t="shared" si="51"/>
        <v>2.0000000000209184E-2</v>
      </c>
    </row>
    <row r="814" spans="1:11" x14ac:dyDescent="0.3">
      <c r="A814" t="s">
        <v>64</v>
      </c>
      <c r="B814" t="str">
        <f>RawData!A814</f>
        <v>48226H40040</v>
      </c>
      <c r="C814" t="str">
        <f>IF(RawData!$B$2="","",RawData!$B$2)</f>
        <v>A2026100620533560886</v>
      </c>
      <c r="D814">
        <f t="shared" si="48"/>
        <v>3</v>
      </c>
      <c r="E814">
        <f t="shared" si="49"/>
        <v>20</v>
      </c>
      <c r="F814" s="2">
        <f t="shared" si="50"/>
        <v>250</v>
      </c>
      <c r="G814">
        <f>IF(COUNTIFS(RawData!$E:$E,$E814,RawData!$F:$F,"CH"&amp;$D814,RawData!$AF:$AF,$F814)=0,"",SUMIFS(RawData!$P:$P,RawData!$E:$E,$E814,RawData!$F:$F,"CH"&amp;$D814,RawData!$AF:$AF,$F814))</f>
        <v>1310.42</v>
      </c>
      <c r="H814">
        <f>IF(COUNTIFS(RawData!$E:$E,$E814,RawData!$F:$F,"CH"&amp;$D814,RawData!$AF:$AF,$F814)=0,"",SUMIFS(RawData!$T:$T,RawData!$E:$E,$E814,RawData!$F:$F,"CH"&amp;$D814,RawData!$AF:$AF,$F814))</f>
        <v>55.92</v>
      </c>
      <c r="I814">
        <f>IF(COUNTIFS(RawData!$E:$E,$E814,RawData!$F:$F,"CH"&amp;$D814,RawData!$AF:$AF,$F814)=0,"",SUMIFS(RawData!$Z:$Z,RawData!$E:$E,$E814,RawData!$F:$F,"CH"&amp;$D814,RawData!$AF:$AF,$F814))</f>
        <v>20</v>
      </c>
      <c r="J814">
        <f>IF(COUNTIFS(RawData!$E:$E,$E814,RawData!$F:$F,"CH"&amp;$D814,RawData!$AF:$AF,$F814)=0,"",SUMIFS(RawData!$AA:$AA,RawData!$E:$E,$E814,RawData!$F:$F,"CH"&amp;$D814,RawData!$AF:$AF,$F814))</f>
        <v>16.93</v>
      </c>
      <c r="K814">
        <f t="shared" si="51"/>
        <v>3.999999999996362E-2</v>
      </c>
    </row>
    <row r="815" spans="1:11" x14ac:dyDescent="0.3">
      <c r="A815" t="s">
        <v>64</v>
      </c>
      <c r="B815" t="str">
        <f>RawData!A815</f>
        <v>48226H40040</v>
      </c>
      <c r="C815" t="str">
        <f>IF(RawData!$B$2="","",RawData!$B$2)</f>
        <v>A2026100620533560886</v>
      </c>
      <c r="D815">
        <f t="shared" si="48"/>
        <v>3</v>
      </c>
      <c r="E815">
        <f t="shared" si="49"/>
        <v>20</v>
      </c>
      <c r="F815" s="2">
        <f t="shared" si="50"/>
        <v>260</v>
      </c>
      <c r="G815">
        <f>IF(COUNTIFS(RawData!$E:$E,$E815,RawData!$F:$F,"CH"&amp;$D815,RawData!$AF:$AF,$F815)=0,"",SUMIFS(RawData!$P:$P,RawData!$E:$E,$E815,RawData!$F:$F,"CH"&amp;$D815,RawData!$AF:$AF,$F815))</f>
        <v>1310.44</v>
      </c>
      <c r="H815">
        <f>IF(COUNTIFS(RawData!$E:$E,$E815,RawData!$F:$F,"CH"&amp;$D815,RawData!$AF:$AF,$F815)=0,"",SUMIFS(RawData!$T:$T,RawData!$E:$E,$E815,RawData!$F:$F,"CH"&amp;$D815,RawData!$AF:$AF,$F815))</f>
        <v>56.03</v>
      </c>
      <c r="I815">
        <f>IF(COUNTIFS(RawData!$E:$E,$E815,RawData!$F:$F,"CH"&amp;$D815,RawData!$AF:$AF,$F815)=0,"",SUMIFS(RawData!$Z:$Z,RawData!$E:$E,$E815,RawData!$F:$F,"CH"&amp;$D815,RawData!$AF:$AF,$F815))</f>
        <v>19.989999999999998</v>
      </c>
      <c r="J815">
        <f>IF(COUNTIFS(RawData!$E:$E,$E815,RawData!$F:$F,"CH"&amp;$D815,RawData!$AF:$AF,$F815)=0,"",SUMIFS(RawData!$AA:$AA,RawData!$E:$E,$E815,RawData!$F:$F,"CH"&amp;$D815,RawData!$AF:$AF,$F815))</f>
        <v>16.98</v>
      </c>
      <c r="K815">
        <f t="shared" si="51"/>
        <v>1.999999999998181E-2</v>
      </c>
    </row>
    <row r="816" spans="1:11" x14ac:dyDescent="0.3">
      <c r="A816" t="s">
        <v>64</v>
      </c>
      <c r="B816" t="str">
        <f>RawData!A816</f>
        <v>48226H40040</v>
      </c>
      <c r="C816" t="str">
        <f>IF(RawData!$B$2="","",RawData!$B$2)</f>
        <v>A2026100620533560886</v>
      </c>
      <c r="D816">
        <f t="shared" si="48"/>
        <v>3</v>
      </c>
      <c r="E816">
        <f t="shared" si="49"/>
        <v>20</v>
      </c>
      <c r="F816" s="2">
        <f t="shared" si="50"/>
        <v>270</v>
      </c>
      <c r="G816">
        <f>IF(COUNTIFS(RawData!$E:$E,$E816,RawData!$F:$F,"CH"&amp;$D816,RawData!$AF:$AF,$F816)=0,"",SUMIFS(RawData!$P:$P,RawData!$E:$E,$E816,RawData!$F:$F,"CH"&amp;$D816,RawData!$AF:$AF,$F816))</f>
        <v>1310.48</v>
      </c>
      <c r="H816">
        <f>IF(COUNTIFS(RawData!$E:$E,$E816,RawData!$F:$F,"CH"&amp;$D816,RawData!$AF:$AF,$F816)=0,"",SUMIFS(RawData!$T:$T,RawData!$E:$E,$E816,RawData!$F:$F,"CH"&amp;$D816,RawData!$AF:$AF,$F816))</f>
        <v>56.06</v>
      </c>
      <c r="I816">
        <f>IF(COUNTIFS(RawData!$E:$E,$E816,RawData!$F:$F,"CH"&amp;$D816,RawData!$AF:$AF,$F816)=0,"",SUMIFS(RawData!$Z:$Z,RawData!$E:$E,$E816,RawData!$F:$F,"CH"&amp;$D816,RawData!$AF:$AF,$F816))</f>
        <v>20</v>
      </c>
      <c r="J816">
        <f>IF(COUNTIFS(RawData!$E:$E,$E816,RawData!$F:$F,"CH"&amp;$D816,RawData!$AF:$AF,$F816)=0,"",SUMIFS(RawData!$AA:$AA,RawData!$E:$E,$E816,RawData!$F:$F,"CH"&amp;$D816,RawData!$AF:$AF,$F816))</f>
        <v>17.03</v>
      </c>
      <c r="K816">
        <f t="shared" si="51"/>
        <v>3.999999999996362E-2</v>
      </c>
    </row>
    <row r="817" spans="1:11" x14ac:dyDescent="0.3">
      <c r="A817" t="s">
        <v>64</v>
      </c>
      <c r="B817" t="str">
        <f>RawData!A817</f>
        <v>48226H40040</v>
      </c>
      <c r="C817" t="str">
        <f>IF(RawData!$B$2="","",RawData!$B$2)</f>
        <v>A2026100620533560886</v>
      </c>
      <c r="D817">
        <f t="shared" si="48"/>
        <v>3</v>
      </c>
      <c r="E817">
        <f t="shared" si="49"/>
        <v>20</v>
      </c>
      <c r="F817" s="2">
        <f t="shared" si="50"/>
        <v>280</v>
      </c>
      <c r="G817">
        <f>IF(COUNTIFS(RawData!$E:$E,$E817,RawData!$F:$F,"CH"&amp;$D817,RawData!$AF:$AF,$F817)=0,"",SUMIFS(RawData!$P:$P,RawData!$E:$E,$E817,RawData!$F:$F,"CH"&amp;$D817,RawData!$AF:$AF,$F817))</f>
        <v>1310.5</v>
      </c>
      <c r="H817">
        <f>IF(COUNTIFS(RawData!$E:$E,$E817,RawData!$F:$F,"CH"&amp;$D817,RawData!$AF:$AF,$F817)=0,"",SUMIFS(RawData!$T:$T,RawData!$E:$E,$E817,RawData!$F:$F,"CH"&amp;$D817,RawData!$AF:$AF,$F817))</f>
        <v>56.15</v>
      </c>
      <c r="I817">
        <f>IF(COUNTIFS(RawData!$E:$E,$E817,RawData!$F:$F,"CH"&amp;$D817,RawData!$AF:$AF,$F817)=0,"",SUMIFS(RawData!$Z:$Z,RawData!$E:$E,$E817,RawData!$F:$F,"CH"&amp;$D817,RawData!$AF:$AF,$F817))</f>
        <v>20</v>
      </c>
      <c r="J817">
        <f>IF(COUNTIFS(RawData!$E:$E,$E817,RawData!$F:$F,"CH"&amp;$D817,RawData!$AF:$AF,$F817)=0,"",SUMIFS(RawData!$AA:$AA,RawData!$E:$E,$E817,RawData!$F:$F,"CH"&amp;$D817,RawData!$AF:$AF,$F817))</f>
        <v>17.11</v>
      </c>
      <c r="K817">
        <f t="shared" si="51"/>
        <v>1.999999999998181E-2</v>
      </c>
    </row>
    <row r="818" spans="1:11" x14ac:dyDescent="0.3">
      <c r="A818" t="s">
        <v>64</v>
      </c>
      <c r="B818" t="str">
        <f>RawData!A818</f>
        <v>48226H40040</v>
      </c>
      <c r="C818" t="str">
        <f>IF(RawData!$B$2="","",RawData!$B$2)</f>
        <v>A2026100620533560886</v>
      </c>
      <c r="D818">
        <f t="shared" si="48"/>
        <v>3</v>
      </c>
      <c r="E818">
        <f t="shared" si="49"/>
        <v>20</v>
      </c>
      <c r="F818" s="2">
        <f t="shared" si="50"/>
        <v>290</v>
      </c>
      <c r="G818">
        <f>IF(COUNTIFS(RawData!$E:$E,$E818,RawData!$F:$F,"CH"&amp;$D818,RawData!$AF:$AF,$F818)=0,"",SUMIFS(RawData!$P:$P,RawData!$E:$E,$E818,RawData!$F:$F,"CH"&amp;$D818,RawData!$AF:$AF,$F818))</f>
        <v>1310.54</v>
      </c>
      <c r="H818">
        <f>IF(COUNTIFS(RawData!$E:$E,$E818,RawData!$F:$F,"CH"&amp;$D818,RawData!$AF:$AF,$F818)=0,"",SUMIFS(RawData!$T:$T,RawData!$E:$E,$E818,RawData!$F:$F,"CH"&amp;$D818,RawData!$AF:$AF,$F818))</f>
        <v>56.21</v>
      </c>
      <c r="I818">
        <f>IF(COUNTIFS(RawData!$E:$E,$E818,RawData!$F:$F,"CH"&amp;$D818,RawData!$AF:$AF,$F818)=0,"",SUMIFS(RawData!$Z:$Z,RawData!$E:$E,$E818,RawData!$F:$F,"CH"&amp;$D818,RawData!$AF:$AF,$F818))</f>
        <v>20</v>
      </c>
      <c r="J818">
        <f>IF(COUNTIFS(RawData!$E:$E,$E818,RawData!$F:$F,"CH"&amp;$D818,RawData!$AF:$AF,$F818)=0,"",SUMIFS(RawData!$AA:$AA,RawData!$E:$E,$E818,RawData!$F:$F,"CH"&amp;$D818,RawData!$AF:$AF,$F818))</f>
        <v>17.16</v>
      </c>
      <c r="K818">
        <f t="shared" si="51"/>
        <v>3.999999999996362E-2</v>
      </c>
    </row>
    <row r="819" spans="1:11" x14ac:dyDescent="0.3">
      <c r="A819" t="s">
        <v>64</v>
      </c>
      <c r="B819" t="str">
        <f>RawData!A819</f>
        <v>48226H40040</v>
      </c>
      <c r="C819" t="str">
        <f>IF(RawData!$B$2="","",RawData!$B$2)</f>
        <v>A2026100620533560886</v>
      </c>
      <c r="D819">
        <f t="shared" si="48"/>
        <v>3</v>
      </c>
      <c r="E819">
        <f t="shared" si="49"/>
        <v>20</v>
      </c>
      <c r="F819" s="2">
        <f t="shared" si="50"/>
        <v>300</v>
      </c>
      <c r="G819">
        <f>IF(COUNTIFS(RawData!$E:$E,$E819,RawData!$F:$F,"CH"&amp;$D819,RawData!$AF:$AF,$F819)=0,"",SUMIFS(RawData!$P:$P,RawData!$E:$E,$E819,RawData!$F:$F,"CH"&amp;$D819,RawData!$AF:$AF,$F819))</f>
        <v>1310.58</v>
      </c>
      <c r="H819">
        <f>IF(COUNTIFS(RawData!$E:$E,$E819,RawData!$F:$F,"CH"&amp;$D819,RawData!$AF:$AF,$F819)=0,"",SUMIFS(RawData!$T:$T,RawData!$E:$E,$E819,RawData!$F:$F,"CH"&amp;$D819,RawData!$AF:$AF,$F819))</f>
        <v>56.26</v>
      </c>
      <c r="I819">
        <f>IF(COUNTIFS(RawData!$E:$E,$E819,RawData!$F:$F,"CH"&amp;$D819,RawData!$AF:$AF,$F819)=0,"",SUMIFS(RawData!$Z:$Z,RawData!$E:$E,$E819,RawData!$F:$F,"CH"&amp;$D819,RawData!$AF:$AF,$F819))</f>
        <v>19.989999999999998</v>
      </c>
      <c r="J819">
        <f>IF(COUNTIFS(RawData!$E:$E,$E819,RawData!$F:$F,"CH"&amp;$D819,RawData!$AF:$AF,$F819)=0,"",SUMIFS(RawData!$AA:$AA,RawData!$E:$E,$E819,RawData!$F:$F,"CH"&amp;$D819,RawData!$AF:$AF,$F819))</f>
        <v>17.18</v>
      </c>
      <c r="K819">
        <f t="shared" si="51"/>
        <v>3.999999999996362E-2</v>
      </c>
    </row>
    <row r="820" spans="1:11" x14ac:dyDescent="0.3">
      <c r="A820" t="s">
        <v>64</v>
      </c>
      <c r="B820" t="str">
        <f>RawData!A820</f>
        <v>48226H40040</v>
      </c>
      <c r="C820" t="str">
        <f>IF(RawData!$B$2="","",RawData!$B$2)</f>
        <v>A2026100620533560886</v>
      </c>
      <c r="D820">
        <f t="shared" si="48"/>
        <v>3</v>
      </c>
      <c r="E820">
        <f t="shared" si="49"/>
        <v>20</v>
      </c>
      <c r="F820" s="2">
        <f t="shared" si="50"/>
        <v>310</v>
      </c>
      <c r="G820">
        <f>IF(COUNTIFS(RawData!$E:$E,$E820,RawData!$F:$F,"CH"&amp;$D820,RawData!$AF:$AF,$F820)=0,"",SUMIFS(RawData!$P:$P,RawData!$E:$E,$E820,RawData!$F:$F,"CH"&amp;$D820,RawData!$AF:$AF,$F820))</f>
        <v>1310.6199999999999</v>
      </c>
      <c r="H820">
        <f>IF(COUNTIFS(RawData!$E:$E,$E820,RawData!$F:$F,"CH"&amp;$D820,RawData!$AF:$AF,$F820)=0,"",SUMIFS(RawData!$T:$T,RawData!$E:$E,$E820,RawData!$F:$F,"CH"&amp;$D820,RawData!$AF:$AF,$F820))</f>
        <v>56.37</v>
      </c>
      <c r="I820">
        <f>IF(COUNTIFS(RawData!$E:$E,$E820,RawData!$F:$F,"CH"&amp;$D820,RawData!$AF:$AF,$F820)=0,"",SUMIFS(RawData!$Z:$Z,RawData!$E:$E,$E820,RawData!$F:$F,"CH"&amp;$D820,RawData!$AF:$AF,$F820))</f>
        <v>20.010000000000002</v>
      </c>
      <c r="J820">
        <f>IF(COUNTIFS(RawData!$E:$E,$E820,RawData!$F:$F,"CH"&amp;$D820,RawData!$AF:$AF,$F820)=0,"",SUMIFS(RawData!$AA:$AA,RawData!$E:$E,$E820,RawData!$F:$F,"CH"&amp;$D820,RawData!$AF:$AF,$F820))</f>
        <v>17.29</v>
      </c>
      <c r="K820">
        <f t="shared" si="51"/>
        <v>3.999999999996362E-2</v>
      </c>
    </row>
    <row r="821" spans="1:11" x14ac:dyDescent="0.3">
      <c r="A821" t="s">
        <v>64</v>
      </c>
      <c r="B821" t="str">
        <f>RawData!A821</f>
        <v>48226H40040</v>
      </c>
      <c r="C821" t="str">
        <f>IF(RawData!$B$2="","",RawData!$B$2)</f>
        <v>A2026100620533560886</v>
      </c>
      <c r="D821">
        <f t="shared" si="48"/>
        <v>3</v>
      </c>
      <c r="E821">
        <f t="shared" si="49"/>
        <v>20</v>
      </c>
      <c r="F821" s="2">
        <f t="shared" si="50"/>
        <v>320</v>
      </c>
      <c r="G821">
        <f>IF(COUNTIFS(RawData!$E:$E,$E821,RawData!$F:$F,"CH"&amp;$D821,RawData!$AF:$AF,$F821)=0,"",SUMIFS(RawData!$P:$P,RawData!$E:$E,$E821,RawData!$F:$F,"CH"&amp;$D821,RawData!$AF:$AF,$F821))</f>
        <v>1310.6400000000001</v>
      </c>
      <c r="H821">
        <f>IF(COUNTIFS(RawData!$E:$E,$E821,RawData!$F:$F,"CH"&amp;$D821,RawData!$AF:$AF,$F821)=0,"",SUMIFS(RawData!$T:$T,RawData!$E:$E,$E821,RawData!$F:$F,"CH"&amp;$D821,RawData!$AF:$AF,$F821))</f>
        <v>56.43</v>
      </c>
      <c r="I821">
        <f>IF(COUNTIFS(RawData!$E:$E,$E821,RawData!$F:$F,"CH"&amp;$D821,RawData!$AF:$AF,$F821)=0,"",SUMIFS(RawData!$Z:$Z,RawData!$E:$E,$E821,RawData!$F:$F,"CH"&amp;$D821,RawData!$AF:$AF,$F821))</f>
        <v>19.989999999999998</v>
      </c>
      <c r="J821">
        <f>IF(COUNTIFS(RawData!$E:$E,$E821,RawData!$F:$F,"CH"&amp;$D821,RawData!$AF:$AF,$F821)=0,"",SUMIFS(RawData!$AA:$AA,RawData!$E:$E,$E821,RawData!$F:$F,"CH"&amp;$D821,RawData!$AF:$AF,$F821))</f>
        <v>17.309999999999999</v>
      </c>
      <c r="K821">
        <f t="shared" si="51"/>
        <v>2.0000000000209184E-2</v>
      </c>
    </row>
    <row r="822" spans="1:11" x14ac:dyDescent="0.3">
      <c r="A822" t="s">
        <v>64</v>
      </c>
      <c r="B822" t="str">
        <f>RawData!A822</f>
        <v>48226H40040</v>
      </c>
      <c r="C822" t="str">
        <f>IF(RawData!$B$2="","",RawData!$B$2)</f>
        <v>A2026100620533560886</v>
      </c>
      <c r="D822">
        <f t="shared" si="48"/>
        <v>3</v>
      </c>
      <c r="E822">
        <f t="shared" si="49"/>
        <v>20</v>
      </c>
      <c r="F822" s="2">
        <f t="shared" si="50"/>
        <v>330</v>
      </c>
      <c r="G822">
        <f>IF(COUNTIFS(RawData!$E:$E,$E822,RawData!$F:$F,"CH"&amp;$D822,RawData!$AF:$AF,$F822)=0,"",SUMIFS(RawData!$P:$P,RawData!$E:$E,$E822,RawData!$F:$F,"CH"&amp;$D822,RawData!$AF:$AF,$F822))</f>
        <v>1310.68</v>
      </c>
      <c r="H822">
        <f>IF(COUNTIFS(RawData!$E:$E,$E822,RawData!$F:$F,"CH"&amp;$D822,RawData!$AF:$AF,$F822)=0,"",SUMIFS(RawData!$T:$T,RawData!$E:$E,$E822,RawData!$F:$F,"CH"&amp;$D822,RawData!$AF:$AF,$F822))</f>
        <v>56.5</v>
      </c>
      <c r="I822">
        <f>IF(COUNTIFS(RawData!$E:$E,$E822,RawData!$F:$F,"CH"&amp;$D822,RawData!$AF:$AF,$F822)=0,"",SUMIFS(RawData!$Z:$Z,RawData!$E:$E,$E822,RawData!$F:$F,"CH"&amp;$D822,RawData!$AF:$AF,$F822))</f>
        <v>20.010000000000002</v>
      </c>
      <c r="J822">
        <f>IF(COUNTIFS(RawData!$E:$E,$E822,RawData!$F:$F,"CH"&amp;$D822,RawData!$AF:$AF,$F822)=0,"",SUMIFS(RawData!$AA:$AA,RawData!$E:$E,$E822,RawData!$F:$F,"CH"&amp;$D822,RawData!$AF:$AF,$F822))</f>
        <v>17.41</v>
      </c>
      <c r="K822">
        <f t="shared" si="51"/>
        <v>3.999999999996362E-2</v>
      </c>
    </row>
    <row r="823" spans="1:11" x14ac:dyDescent="0.3">
      <c r="A823" t="s">
        <v>64</v>
      </c>
      <c r="B823" t="str">
        <f>RawData!A823</f>
        <v>48226H40040</v>
      </c>
      <c r="C823" t="str">
        <f>IF(RawData!$B$2="","",RawData!$B$2)</f>
        <v>A2026100620533560886</v>
      </c>
      <c r="D823">
        <f t="shared" si="48"/>
        <v>3</v>
      </c>
      <c r="E823">
        <f t="shared" si="49"/>
        <v>20</v>
      </c>
      <c r="F823" s="2">
        <f t="shared" si="50"/>
        <v>340</v>
      </c>
      <c r="G823">
        <f>IF(COUNTIFS(RawData!$E:$E,$E823,RawData!$F:$F,"CH"&amp;$D823,RawData!$AF:$AF,$F823)=0,"",SUMIFS(RawData!$P:$P,RawData!$E:$E,$E823,RawData!$F:$F,"CH"&amp;$D823,RawData!$AF:$AF,$F823))</f>
        <v>1310.7</v>
      </c>
      <c r="H823">
        <f>IF(COUNTIFS(RawData!$E:$E,$E823,RawData!$F:$F,"CH"&amp;$D823,RawData!$AF:$AF,$F823)=0,"",SUMIFS(RawData!$T:$T,RawData!$E:$E,$E823,RawData!$F:$F,"CH"&amp;$D823,RawData!$AF:$AF,$F823))</f>
        <v>56.58</v>
      </c>
      <c r="I823">
        <f>IF(COUNTIFS(RawData!$E:$E,$E823,RawData!$F:$F,"CH"&amp;$D823,RawData!$AF:$AF,$F823)=0,"",SUMIFS(RawData!$Z:$Z,RawData!$E:$E,$E823,RawData!$F:$F,"CH"&amp;$D823,RawData!$AF:$AF,$F823))</f>
        <v>19.98</v>
      </c>
      <c r="J823">
        <f>IF(COUNTIFS(RawData!$E:$E,$E823,RawData!$F:$F,"CH"&amp;$D823,RawData!$AF:$AF,$F823)=0,"",SUMIFS(RawData!$AA:$AA,RawData!$E:$E,$E823,RawData!$F:$F,"CH"&amp;$D823,RawData!$AF:$AF,$F823))</f>
        <v>17.43</v>
      </c>
      <c r="K823">
        <f t="shared" si="51"/>
        <v>1.999999999998181E-2</v>
      </c>
    </row>
    <row r="824" spans="1:11" x14ac:dyDescent="0.3">
      <c r="A824" t="s">
        <v>64</v>
      </c>
      <c r="B824" t="str">
        <f>RawData!A824</f>
        <v>48226H40040</v>
      </c>
      <c r="C824" t="str">
        <f>IF(RawData!$B$2="","",RawData!$B$2)</f>
        <v>A2026100620533560886</v>
      </c>
      <c r="D824">
        <f t="shared" si="48"/>
        <v>3</v>
      </c>
      <c r="E824">
        <f t="shared" si="49"/>
        <v>20</v>
      </c>
      <c r="F824" s="2">
        <f t="shared" si="50"/>
        <v>350</v>
      </c>
      <c r="G824">
        <f>IF(COUNTIFS(RawData!$E:$E,$E824,RawData!$F:$F,"CH"&amp;$D824,RawData!$AF:$AF,$F824)=0,"",SUMIFS(RawData!$P:$P,RawData!$E:$E,$E824,RawData!$F:$F,"CH"&amp;$D824,RawData!$AF:$AF,$F824))</f>
        <v>1310.74</v>
      </c>
      <c r="H824">
        <f>IF(COUNTIFS(RawData!$E:$E,$E824,RawData!$F:$F,"CH"&amp;$D824,RawData!$AF:$AF,$F824)=0,"",SUMIFS(RawData!$T:$T,RawData!$E:$E,$E824,RawData!$F:$F,"CH"&amp;$D824,RawData!$AF:$AF,$F824))</f>
        <v>56.69</v>
      </c>
      <c r="I824">
        <f>IF(COUNTIFS(RawData!$E:$E,$E824,RawData!$F:$F,"CH"&amp;$D824,RawData!$AF:$AF,$F824)=0,"",SUMIFS(RawData!$Z:$Z,RawData!$E:$E,$E824,RawData!$F:$F,"CH"&amp;$D824,RawData!$AF:$AF,$F824))</f>
        <v>20</v>
      </c>
      <c r="J824">
        <f>IF(COUNTIFS(RawData!$E:$E,$E824,RawData!$F:$F,"CH"&amp;$D824,RawData!$AF:$AF,$F824)=0,"",SUMIFS(RawData!$AA:$AA,RawData!$E:$E,$E824,RawData!$F:$F,"CH"&amp;$D824,RawData!$AF:$AF,$F824))</f>
        <v>17.510000000000002</v>
      </c>
      <c r="K824">
        <f t="shared" si="51"/>
        <v>3.999999999996362E-2</v>
      </c>
    </row>
    <row r="825" spans="1:11" x14ac:dyDescent="0.3">
      <c r="A825" t="s">
        <v>64</v>
      </c>
      <c r="B825" t="str">
        <f>RawData!A825</f>
        <v>48226H40040</v>
      </c>
      <c r="C825" t="str">
        <f>IF(RawData!$B$2="","",RawData!$B$2)</f>
        <v>A2026100620533560886</v>
      </c>
      <c r="D825">
        <f t="shared" si="48"/>
        <v>3</v>
      </c>
      <c r="E825">
        <f t="shared" si="49"/>
        <v>20</v>
      </c>
      <c r="F825" s="2">
        <f t="shared" si="50"/>
        <v>360</v>
      </c>
      <c r="G825">
        <f>IF(COUNTIFS(RawData!$E:$E,$E825,RawData!$F:$F,"CH"&amp;$D825,RawData!$AF:$AF,$F825)=0,"",SUMIFS(RawData!$P:$P,RawData!$E:$E,$E825,RawData!$F:$F,"CH"&amp;$D825,RawData!$AF:$AF,$F825))</f>
        <v>1310.76</v>
      </c>
      <c r="H825">
        <f>IF(COUNTIFS(RawData!$E:$E,$E825,RawData!$F:$F,"CH"&amp;$D825,RawData!$AF:$AF,$F825)=0,"",SUMIFS(RawData!$T:$T,RawData!$E:$E,$E825,RawData!$F:$F,"CH"&amp;$D825,RawData!$AF:$AF,$F825))</f>
        <v>56.56</v>
      </c>
      <c r="I825">
        <f>IF(COUNTIFS(RawData!$E:$E,$E825,RawData!$F:$F,"CH"&amp;$D825,RawData!$AF:$AF,$F825)=0,"",SUMIFS(RawData!$Z:$Z,RawData!$E:$E,$E825,RawData!$F:$F,"CH"&amp;$D825,RawData!$AF:$AF,$F825))</f>
        <v>20</v>
      </c>
      <c r="J825">
        <f>IF(COUNTIFS(RawData!$E:$E,$E825,RawData!$F:$F,"CH"&amp;$D825,RawData!$AF:$AF,$F825)=0,"",SUMIFS(RawData!$AA:$AA,RawData!$E:$E,$E825,RawData!$F:$F,"CH"&amp;$D825,RawData!$AF:$AF,$F825))</f>
        <v>17.59</v>
      </c>
      <c r="K825">
        <f t="shared" si="51"/>
        <v>1.999999999998181E-2</v>
      </c>
    </row>
    <row r="826" spans="1:11" x14ac:dyDescent="0.3">
      <c r="A826" t="s">
        <v>64</v>
      </c>
      <c r="B826" t="str">
        <f>RawData!A826</f>
        <v>48226H40040</v>
      </c>
      <c r="C826" t="str">
        <f>IF(RawData!$B$2="","",RawData!$B$2)</f>
        <v>A2026100620533560886</v>
      </c>
      <c r="D826">
        <f t="shared" si="48"/>
        <v>3</v>
      </c>
      <c r="E826">
        <f t="shared" si="49"/>
        <v>20</v>
      </c>
      <c r="F826" s="2">
        <f t="shared" si="50"/>
        <v>370</v>
      </c>
      <c r="G826">
        <f>IF(COUNTIFS(RawData!$E:$E,$E826,RawData!$F:$F,"CH"&amp;$D826,RawData!$AF:$AF,$F826)=0,"",SUMIFS(RawData!$P:$P,RawData!$E:$E,$E826,RawData!$F:$F,"CH"&amp;$D826,RawData!$AF:$AF,$F826))</f>
        <v>1310.82</v>
      </c>
      <c r="H826">
        <f>IF(COUNTIFS(RawData!$E:$E,$E826,RawData!$F:$F,"CH"&amp;$D826,RawData!$AF:$AF,$F826)=0,"",SUMIFS(RawData!$T:$T,RawData!$E:$E,$E826,RawData!$F:$F,"CH"&amp;$D826,RawData!$AF:$AF,$F826))</f>
        <v>56.57</v>
      </c>
      <c r="I826">
        <f>IF(COUNTIFS(RawData!$E:$E,$E826,RawData!$F:$F,"CH"&amp;$D826,RawData!$AF:$AF,$F826)=0,"",SUMIFS(RawData!$Z:$Z,RawData!$E:$E,$E826,RawData!$F:$F,"CH"&amp;$D826,RawData!$AF:$AF,$F826))</f>
        <v>19.989999999999998</v>
      </c>
      <c r="J826">
        <f>IF(COUNTIFS(RawData!$E:$E,$E826,RawData!$F:$F,"CH"&amp;$D826,RawData!$AF:$AF,$F826)=0,"",SUMIFS(RawData!$AA:$AA,RawData!$E:$E,$E826,RawData!$F:$F,"CH"&amp;$D826,RawData!$AF:$AF,$F826))</f>
        <v>17.61</v>
      </c>
      <c r="K826">
        <f t="shared" si="51"/>
        <v>5.999999999994543E-2</v>
      </c>
    </row>
    <row r="827" spans="1:11" x14ac:dyDescent="0.3">
      <c r="A827" t="s">
        <v>64</v>
      </c>
      <c r="B827" t="str">
        <f>RawData!A827</f>
        <v>48226H40040</v>
      </c>
      <c r="C827" t="str">
        <f>IF(RawData!$B$2="","",RawData!$B$2)</f>
        <v>A2026100620533560886</v>
      </c>
      <c r="D827">
        <f t="shared" si="48"/>
        <v>3</v>
      </c>
      <c r="E827">
        <f t="shared" si="49"/>
        <v>20</v>
      </c>
      <c r="F827" s="2">
        <f t="shared" si="50"/>
        <v>380</v>
      </c>
      <c r="G827">
        <f>IF(COUNTIFS(RawData!$E:$E,$E827,RawData!$F:$F,"CH"&amp;$D827,RawData!$AF:$AF,$F827)=0,"",SUMIFS(RawData!$P:$P,RawData!$E:$E,$E827,RawData!$F:$F,"CH"&amp;$D827,RawData!$AF:$AF,$F827))</f>
        <v>1310.84</v>
      </c>
      <c r="H827">
        <f>IF(COUNTIFS(RawData!$E:$E,$E827,RawData!$F:$F,"CH"&amp;$D827,RawData!$AF:$AF,$F827)=0,"",SUMIFS(RawData!$T:$T,RawData!$E:$E,$E827,RawData!$F:$F,"CH"&amp;$D827,RawData!$AF:$AF,$F827))</f>
        <v>56.66</v>
      </c>
      <c r="I827">
        <f>IF(COUNTIFS(RawData!$E:$E,$E827,RawData!$F:$F,"CH"&amp;$D827,RawData!$AF:$AF,$F827)=0,"",SUMIFS(RawData!$Z:$Z,RawData!$E:$E,$E827,RawData!$F:$F,"CH"&amp;$D827,RawData!$AF:$AF,$F827))</f>
        <v>20</v>
      </c>
      <c r="J827">
        <f>IF(COUNTIFS(RawData!$E:$E,$E827,RawData!$F:$F,"CH"&amp;$D827,RawData!$AF:$AF,$F827)=0,"",SUMIFS(RawData!$AA:$AA,RawData!$E:$E,$E827,RawData!$F:$F,"CH"&amp;$D827,RawData!$AF:$AF,$F827))</f>
        <v>17.690000000000001</v>
      </c>
      <c r="K827">
        <f t="shared" si="51"/>
        <v>1.999999999998181E-2</v>
      </c>
    </row>
    <row r="828" spans="1:11" x14ac:dyDescent="0.3">
      <c r="A828" t="s">
        <v>64</v>
      </c>
      <c r="B828" t="str">
        <f>RawData!A828</f>
        <v>48226H40040</v>
      </c>
      <c r="C828" t="str">
        <f>IF(RawData!$B$2="","",RawData!$B$2)</f>
        <v>A2026100620533560886</v>
      </c>
      <c r="D828">
        <f t="shared" si="48"/>
        <v>3</v>
      </c>
      <c r="E828">
        <f t="shared" si="49"/>
        <v>20</v>
      </c>
      <c r="F828" s="2">
        <f t="shared" si="50"/>
        <v>390</v>
      </c>
      <c r="G828">
        <f>IF(COUNTIFS(RawData!$E:$E,$E828,RawData!$F:$F,"CH"&amp;$D828,RawData!$AF:$AF,$F828)=0,"",SUMIFS(RawData!$P:$P,RawData!$E:$E,$E828,RawData!$F:$F,"CH"&amp;$D828,RawData!$AF:$AF,$F828))</f>
        <v>1310.88</v>
      </c>
      <c r="H828">
        <f>IF(COUNTIFS(RawData!$E:$E,$E828,RawData!$F:$F,"CH"&amp;$D828,RawData!$AF:$AF,$F828)=0,"",SUMIFS(RawData!$T:$T,RawData!$E:$E,$E828,RawData!$F:$F,"CH"&amp;$D828,RawData!$AF:$AF,$F828))</f>
        <v>56.61</v>
      </c>
      <c r="I828">
        <f>IF(COUNTIFS(RawData!$E:$E,$E828,RawData!$F:$F,"CH"&amp;$D828,RawData!$AF:$AF,$F828)=0,"",SUMIFS(RawData!$Z:$Z,RawData!$E:$E,$E828,RawData!$F:$F,"CH"&amp;$D828,RawData!$AF:$AF,$F828))</f>
        <v>20.010000000000002</v>
      </c>
      <c r="J828">
        <f>IF(COUNTIFS(RawData!$E:$E,$E828,RawData!$F:$F,"CH"&amp;$D828,RawData!$AF:$AF,$F828)=0,"",SUMIFS(RawData!$AA:$AA,RawData!$E:$E,$E828,RawData!$F:$F,"CH"&amp;$D828,RawData!$AF:$AF,$F828))</f>
        <v>17.760000000000002</v>
      </c>
      <c r="K828">
        <f t="shared" si="51"/>
        <v>4.0000000000190994E-2</v>
      </c>
    </row>
    <row r="829" spans="1:11" x14ac:dyDescent="0.3">
      <c r="A829" t="s">
        <v>64</v>
      </c>
      <c r="B829" t="str">
        <f>RawData!A829</f>
        <v>48226H40040</v>
      </c>
      <c r="C829" t="str">
        <f>IF(RawData!$B$2="","",RawData!$B$2)</f>
        <v>A2026100620533560886</v>
      </c>
      <c r="D829">
        <f t="shared" si="48"/>
        <v>3</v>
      </c>
      <c r="E829">
        <f t="shared" si="49"/>
        <v>20</v>
      </c>
      <c r="F829" s="2">
        <f t="shared" si="50"/>
        <v>400</v>
      </c>
      <c r="G829">
        <f>IF(COUNTIFS(RawData!$E:$E,$E829,RawData!$F:$F,"CH"&amp;$D829,RawData!$AF:$AF,$F829)=0,"",SUMIFS(RawData!$P:$P,RawData!$E:$E,$E829,RawData!$F:$F,"CH"&amp;$D829,RawData!$AF:$AF,$F829))</f>
        <v>1310.9</v>
      </c>
      <c r="H829">
        <f>IF(COUNTIFS(RawData!$E:$E,$E829,RawData!$F:$F,"CH"&amp;$D829,RawData!$AF:$AF,$F829)=0,"",SUMIFS(RawData!$T:$T,RawData!$E:$E,$E829,RawData!$F:$F,"CH"&amp;$D829,RawData!$AF:$AF,$F829))</f>
        <v>56.82</v>
      </c>
      <c r="I829">
        <f>IF(COUNTIFS(RawData!$E:$E,$E829,RawData!$F:$F,"CH"&amp;$D829,RawData!$AF:$AF,$F829)=0,"",SUMIFS(RawData!$Z:$Z,RawData!$E:$E,$E829,RawData!$F:$F,"CH"&amp;$D829,RawData!$AF:$AF,$F829))</f>
        <v>20.010000000000002</v>
      </c>
      <c r="J829">
        <f>IF(COUNTIFS(RawData!$E:$E,$E829,RawData!$F:$F,"CH"&amp;$D829,RawData!$AF:$AF,$F829)=0,"",SUMIFS(RawData!$AA:$AA,RawData!$E:$E,$E829,RawData!$F:$F,"CH"&amp;$D829,RawData!$AF:$AF,$F829))</f>
        <v>17.84</v>
      </c>
      <c r="K829">
        <f t="shared" si="51"/>
        <v>1.999999999998181E-2</v>
      </c>
    </row>
    <row r="830" spans="1:11" x14ac:dyDescent="0.3">
      <c r="A830" t="s">
        <v>65</v>
      </c>
      <c r="B830" t="str">
        <f>RawData!A830</f>
        <v>48226H40040</v>
      </c>
      <c r="C830" t="str">
        <f>IF(RawData!$B$2="","",RawData!$B$2)</f>
        <v>A2026100620533560886</v>
      </c>
      <c r="D830">
        <f t="shared" si="48"/>
        <v>4</v>
      </c>
      <c r="E830">
        <f t="shared" si="49"/>
        <v>20</v>
      </c>
      <c r="F830" s="2">
        <f t="shared" si="50"/>
        <v>50</v>
      </c>
      <c r="G830">
        <f>IF(COUNTIFS(RawData!$E:$E,$E830,RawData!$F:$F,"CH"&amp;$D830,RawData!$AF:$AF,$F830)=0,"",SUMIFS(RawData!$P:$P,RawData!$E:$E,$E830,RawData!$F:$F,"CH"&amp;$D830,RawData!$AF:$AF,$F830))</f>
        <v>1329.48</v>
      </c>
      <c r="H830">
        <f>IF(COUNTIFS(RawData!$E:$E,$E830,RawData!$F:$F,"CH"&amp;$D830,RawData!$AF:$AF,$F830)=0,"",SUMIFS(RawData!$T:$T,RawData!$E:$E,$E830,RawData!$F:$F,"CH"&amp;$D830,RawData!$AF:$AF,$F830))</f>
        <v>52.33</v>
      </c>
      <c r="I830">
        <f>IF(COUNTIFS(RawData!$E:$E,$E830,RawData!$F:$F,"CH"&amp;$D830,RawData!$AF:$AF,$F830)=0,"",SUMIFS(RawData!$Z:$Z,RawData!$E:$E,$E830,RawData!$F:$F,"CH"&amp;$D830,RawData!$AF:$AF,$F830))</f>
        <v>19.940000000000001</v>
      </c>
      <c r="J830">
        <f>IF(COUNTIFS(RawData!$E:$E,$E830,RawData!$F:$F,"CH"&amp;$D830,RawData!$AF:$AF,$F830)=0,"",SUMIFS(RawData!$AA:$AA,RawData!$E:$E,$E830,RawData!$F:$F,"CH"&amp;$D830,RawData!$AF:$AF,$F830))</f>
        <v>15.76</v>
      </c>
      <c r="K830">
        <f t="shared" si="51"/>
        <v>18.579999999999927</v>
      </c>
    </row>
    <row r="831" spans="1:11" x14ac:dyDescent="0.3">
      <c r="A831" t="s">
        <v>65</v>
      </c>
      <c r="B831" t="str">
        <f>RawData!A831</f>
        <v>48226H40040</v>
      </c>
      <c r="C831" t="str">
        <f>IF(RawData!$B$2="","",RawData!$B$2)</f>
        <v>A2026100620533560886</v>
      </c>
      <c r="D831">
        <f t="shared" si="48"/>
        <v>4</v>
      </c>
      <c r="E831">
        <f t="shared" si="49"/>
        <v>20</v>
      </c>
      <c r="F831" s="2">
        <f t="shared" si="50"/>
        <v>60</v>
      </c>
      <c r="G831">
        <f>IF(COUNTIFS(RawData!$E:$E,$E831,RawData!$F:$F,"CH"&amp;$D831,RawData!$AF:$AF,$F831)=0,"",SUMIFS(RawData!$P:$P,RawData!$E:$E,$E831,RawData!$F:$F,"CH"&amp;$D831,RawData!$AF:$AF,$F831))</f>
        <v>1329.5</v>
      </c>
      <c r="H831">
        <f>IF(COUNTIFS(RawData!$E:$E,$E831,RawData!$F:$F,"CH"&amp;$D831,RawData!$AF:$AF,$F831)=0,"",SUMIFS(RawData!$T:$T,RawData!$E:$E,$E831,RawData!$F:$F,"CH"&amp;$D831,RawData!$AF:$AF,$F831))</f>
        <v>53.25</v>
      </c>
      <c r="I831">
        <f>IF(COUNTIFS(RawData!$E:$E,$E831,RawData!$F:$F,"CH"&amp;$D831,RawData!$AF:$AF,$F831)=0,"",SUMIFS(RawData!$Z:$Z,RawData!$E:$E,$E831,RawData!$F:$F,"CH"&amp;$D831,RawData!$AF:$AF,$F831))</f>
        <v>20.010000000000002</v>
      </c>
      <c r="J831">
        <f>IF(COUNTIFS(RawData!$E:$E,$E831,RawData!$F:$F,"CH"&amp;$D831,RawData!$AF:$AF,$F831)=0,"",SUMIFS(RawData!$AA:$AA,RawData!$E:$E,$E831,RawData!$F:$F,"CH"&amp;$D831,RawData!$AF:$AF,$F831))</f>
        <v>15.81</v>
      </c>
      <c r="K831">
        <f t="shared" si="51"/>
        <v>1.999999999998181E-2</v>
      </c>
    </row>
    <row r="832" spans="1:11" x14ac:dyDescent="0.3">
      <c r="A832" t="s">
        <v>65</v>
      </c>
      <c r="B832" t="str">
        <f>RawData!A832</f>
        <v>48226H40040</v>
      </c>
      <c r="C832" t="str">
        <f>IF(RawData!$B$2="","",RawData!$B$2)</f>
        <v>A2026100620533560886</v>
      </c>
      <c r="D832">
        <f t="shared" si="48"/>
        <v>4</v>
      </c>
      <c r="E832">
        <f t="shared" si="49"/>
        <v>20</v>
      </c>
      <c r="F832" s="2">
        <f t="shared" si="50"/>
        <v>70</v>
      </c>
      <c r="G832">
        <f>IF(COUNTIFS(RawData!$E:$E,$E832,RawData!$F:$F,"CH"&amp;$D832,RawData!$AF:$AF,$F832)=0,"",SUMIFS(RawData!$P:$P,RawData!$E:$E,$E832,RawData!$F:$F,"CH"&amp;$D832,RawData!$AF:$AF,$F832))</f>
        <v>1329.52</v>
      </c>
      <c r="H832">
        <f>IF(COUNTIFS(RawData!$E:$E,$E832,RawData!$F:$F,"CH"&amp;$D832,RawData!$AF:$AF,$F832)=0,"",SUMIFS(RawData!$T:$T,RawData!$E:$E,$E832,RawData!$F:$F,"CH"&amp;$D832,RawData!$AF:$AF,$F832))</f>
        <v>53.88</v>
      </c>
      <c r="I832">
        <f>IF(COUNTIFS(RawData!$E:$E,$E832,RawData!$F:$F,"CH"&amp;$D832,RawData!$AF:$AF,$F832)=0,"",SUMIFS(RawData!$Z:$Z,RawData!$E:$E,$E832,RawData!$F:$F,"CH"&amp;$D832,RawData!$AF:$AF,$F832))</f>
        <v>19.98</v>
      </c>
      <c r="J832">
        <f>IF(COUNTIFS(RawData!$E:$E,$E832,RawData!$F:$F,"CH"&amp;$D832,RawData!$AF:$AF,$F832)=0,"",SUMIFS(RawData!$AA:$AA,RawData!$E:$E,$E832,RawData!$F:$F,"CH"&amp;$D832,RawData!$AF:$AF,$F832))</f>
        <v>15.83</v>
      </c>
      <c r="K832">
        <f t="shared" si="51"/>
        <v>1.999999999998181E-2</v>
      </c>
    </row>
    <row r="833" spans="1:11" x14ac:dyDescent="0.3">
      <c r="A833" t="s">
        <v>65</v>
      </c>
      <c r="B833" t="str">
        <f>RawData!A833</f>
        <v>48226H40040</v>
      </c>
      <c r="C833" t="str">
        <f>IF(RawData!$B$2="","",RawData!$B$2)</f>
        <v>A2026100620533560886</v>
      </c>
      <c r="D833">
        <f t="shared" si="48"/>
        <v>4</v>
      </c>
      <c r="E833">
        <f t="shared" si="49"/>
        <v>20</v>
      </c>
      <c r="F833" s="2">
        <f t="shared" si="50"/>
        <v>80</v>
      </c>
      <c r="G833">
        <f>IF(COUNTIFS(RawData!$E:$E,$E833,RawData!$F:$F,"CH"&amp;$D833,RawData!$AF:$AF,$F833)=0,"",SUMIFS(RawData!$P:$P,RawData!$E:$E,$E833,RawData!$F:$F,"CH"&amp;$D833,RawData!$AF:$AF,$F833))</f>
        <v>1329.54</v>
      </c>
      <c r="H833">
        <f>IF(COUNTIFS(RawData!$E:$E,$E833,RawData!$F:$F,"CH"&amp;$D833,RawData!$AF:$AF,$F833)=0,"",SUMIFS(RawData!$T:$T,RawData!$E:$E,$E833,RawData!$F:$F,"CH"&amp;$D833,RawData!$AF:$AF,$F833))</f>
        <v>54.38</v>
      </c>
      <c r="I833">
        <f>IF(COUNTIFS(RawData!$E:$E,$E833,RawData!$F:$F,"CH"&amp;$D833,RawData!$AF:$AF,$F833)=0,"",SUMIFS(RawData!$Z:$Z,RawData!$E:$E,$E833,RawData!$F:$F,"CH"&amp;$D833,RawData!$AF:$AF,$F833))</f>
        <v>20</v>
      </c>
      <c r="J833">
        <f>IF(COUNTIFS(RawData!$E:$E,$E833,RawData!$F:$F,"CH"&amp;$D833,RawData!$AF:$AF,$F833)=0,"",SUMIFS(RawData!$AA:$AA,RawData!$E:$E,$E833,RawData!$F:$F,"CH"&amp;$D833,RawData!$AF:$AF,$F833))</f>
        <v>15.93</v>
      </c>
      <c r="K833">
        <f t="shared" si="51"/>
        <v>1.999999999998181E-2</v>
      </c>
    </row>
    <row r="834" spans="1:11" x14ac:dyDescent="0.3">
      <c r="A834" t="s">
        <v>65</v>
      </c>
      <c r="B834" t="str">
        <f>RawData!A834</f>
        <v>48226H40040</v>
      </c>
      <c r="C834" t="str">
        <f>IF(RawData!$B$2="","",RawData!$B$2)</f>
        <v>A2026100620533560886</v>
      </c>
      <c r="D834">
        <f t="shared" ref="D834:D897" si="52">MOD(INT((ROW()-2)/36),4)+1</f>
        <v>4</v>
      </c>
      <c r="E834">
        <f t="shared" ref="E834:E897" si="53">-5+5*INT((ROW()-2)/144)</f>
        <v>20</v>
      </c>
      <c r="F834" s="2">
        <f t="shared" ref="F834:F897" si="54">50+10*MOD(ROW()-2,36)</f>
        <v>90</v>
      </c>
      <c r="G834">
        <f>IF(COUNTIFS(RawData!$E:$E,$E834,RawData!$F:$F,"CH"&amp;$D834,RawData!$AF:$AF,$F834)=0,"",SUMIFS(RawData!$P:$P,RawData!$E:$E,$E834,RawData!$F:$F,"CH"&amp;$D834,RawData!$AF:$AF,$F834))</f>
        <v>1329.58</v>
      </c>
      <c r="H834">
        <f>IF(COUNTIFS(RawData!$E:$E,$E834,RawData!$F:$F,"CH"&amp;$D834,RawData!$AF:$AF,$F834)=0,"",SUMIFS(RawData!$T:$T,RawData!$E:$E,$E834,RawData!$F:$F,"CH"&amp;$D834,RawData!$AF:$AF,$F834))</f>
        <v>54.8</v>
      </c>
      <c r="I834">
        <f>IF(COUNTIFS(RawData!$E:$E,$E834,RawData!$F:$F,"CH"&amp;$D834,RawData!$AF:$AF,$F834)=0,"",SUMIFS(RawData!$Z:$Z,RawData!$E:$E,$E834,RawData!$F:$F,"CH"&amp;$D834,RawData!$AF:$AF,$F834))</f>
        <v>19.98</v>
      </c>
      <c r="J834">
        <f>IF(COUNTIFS(RawData!$E:$E,$E834,RawData!$F:$F,"CH"&amp;$D834,RawData!$AF:$AF,$F834)=0,"",SUMIFS(RawData!$AA:$AA,RawData!$E:$E,$E834,RawData!$F:$F,"CH"&amp;$D834,RawData!$AF:$AF,$F834))</f>
        <v>15.96</v>
      </c>
      <c r="K834">
        <f t="shared" si="51"/>
        <v>3.999999999996362E-2</v>
      </c>
    </row>
    <row r="835" spans="1:11" x14ac:dyDescent="0.3">
      <c r="A835" t="s">
        <v>65</v>
      </c>
      <c r="B835" t="str">
        <f>RawData!A835</f>
        <v>48226H40040</v>
      </c>
      <c r="C835" t="str">
        <f>IF(RawData!$B$2="","",RawData!$B$2)</f>
        <v>A2026100620533560886</v>
      </c>
      <c r="D835">
        <f t="shared" si="52"/>
        <v>4</v>
      </c>
      <c r="E835">
        <f t="shared" si="53"/>
        <v>20</v>
      </c>
      <c r="F835" s="2">
        <f t="shared" si="54"/>
        <v>100</v>
      </c>
      <c r="G835">
        <f>IF(COUNTIFS(RawData!$E:$E,$E835,RawData!$F:$F,"CH"&amp;$D835,RawData!$AF:$AF,$F835)=0,"",SUMIFS(RawData!$P:$P,RawData!$E:$E,$E835,RawData!$F:$F,"CH"&amp;$D835,RawData!$AF:$AF,$F835))</f>
        <v>1329.6</v>
      </c>
      <c r="H835">
        <f>IF(COUNTIFS(RawData!$E:$E,$E835,RawData!$F:$F,"CH"&amp;$D835,RawData!$AF:$AF,$F835)=0,"",SUMIFS(RawData!$T:$T,RawData!$E:$E,$E835,RawData!$F:$F,"CH"&amp;$D835,RawData!$AF:$AF,$F835))</f>
        <v>55.22</v>
      </c>
      <c r="I835">
        <f>IF(COUNTIFS(RawData!$E:$E,$E835,RawData!$F:$F,"CH"&amp;$D835,RawData!$AF:$AF,$F835)=0,"",SUMIFS(RawData!$Z:$Z,RawData!$E:$E,$E835,RawData!$F:$F,"CH"&amp;$D835,RawData!$AF:$AF,$F835))</f>
        <v>19.989999999999998</v>
      </c>
      <c r="J835">
        <f>IF(COUNTIFS(RawData!$E:$E,$E835,RawData!$F:$F,"CH"&amp;$D835,RawData!$AF:$AF,$F835)=0,"",SUMIFS(RawData!$AA:$AA,RawData!$E:$E,$E835,RawData!$F:$F,"CH"&amp;$D835,RawData!$AF:$AF,$F835))</f>
        <v>16.03</v>
      </c>
      <c r="K835">
        <f t="shared" si="51"/>
        <v>1.999999999998181E-2</v>
      </c>
    </row>
    <row r="836" spans="1:11" x14ac:dyDescent="0.3">
      <c r="A836" t="s">
        <v>65</v>
      </c>
      <c r="B836" t="str">
        <f>RawData!A836</f>
        <v>48226H40040</v>
      </c>
      <c r="C836" t="str">
        <f>IF(RawData!$B$2="","",RawData!$B$2)</f>
        <v>A2026100620533560886</v>
      </c>
      <c r="D836">
        <f t="shared" si="52"/>
        <v>4</v>
      </c>
      <c r="E836">
        <f t="shared" si="53"/>
        <v>20</v>
      </c>
      <c r="F836" s="2">
        <f t="shared" si="54"/>
        <v>110</v>
      </c>
      <c r="G836">
        <f>IF(COUNTIFS(RawData!$E:$E,$E836,RawData!$F:$F,"CH"&amp;$D836,RawData!$AF:$AF,$F836)=0,"",SUMIFS(RawData!$P:$P,RawData!$E:$E,$E836,RawData!$F:$F,"CH"&amp;$D836,RawData!$AF:$AF,$F836))</f>
        <v>1329.62</v>
      </c>
      <c r="H836">
        <f>IF(COUNTIFS(RawData!$E:$E,$E836,RawData!$F:$F,"CH"&amp;$D836,RawData!$AF:$AF,$F836)=0,"",SUMIFS(RawData!$T:$T,RawData!$E:$E,$E836,RawData!$F:$F,"CH"&amp;$D836,RawData!$AF:$AF,$F836))</f>
        <v>55.48</v>
      </c>
      <c r="I836">
        <f>IF(COUNTIFS(RawData!$E:$E,$E836,RawData!$F:$F,"CH"&amp;$D836,RawData!$AF:$AF,$F836)=0,"",SUMIFS(RawData!$Z:$Z,RawData!$E:$E,$E836,RawData!$F:$F,"CH"&amp;$D836,RawData!$AF:$AF,$F836))</f>
        <v>19.989999999999998</v>
      </c>
      <c r="J836">
        <f>IF(COUNTIFS(RawData!$E:$E,$E836,RawData!$F:$F,"CH"&amp;$D836,RawData!$AF:$AF,$F836)=0,"",SUMIFS(RawData!$AA:$AA,RawData!$E:$E,$E836,RawData!$F:$F,"CH"&amp;$D836,RawData!$AF:$AF,$F836))</f>
        <v>16.079999999999998</v>
      </c>
      <c r="K836">
        <f t="shared" ref="K836:K899" si="55">G836-G835</f>
        <v>1.999999999998181E-2</v>
      </c>
    </row>
    <row r="837" spans="1:11" x14ac:dyDescent="0.3">
      <c r="A837" t="s">
        <v>65</v>
      </c>
      <c r="B837" t="str">
        <f>RawData!A837</f>
        <v>48226H40040</v>
      </c>
      <c r="C837" t="str">
        <f>IF(RawData!$B$2="","",RawData!$B$2)</f>
        <v>A2026100620533560886</v>
      </c>
      <c r="D837">
        <f t="shared" si="52"/>
        <v>4</v>
      </c>
      <c r="E837">
        <f t="shared" si="53"/>
        <v>20</v>
      </c>
      <c r="F837" s="2">
        <f t="shared" si="54"/>
        <v>120</v>
      </c>
      <c r="G837">
        <f>IF(COUNTIFS(RawData!$E:$E,$E837,RawData!$F:$F,"CH"&amp;$D837,RawData!$AF:$AF,$F837)=0,"",SUMIFS(RawData!$P:$P,RawData!$E:$E,$E837,RawData!$F:$F,"CH"&amp;$D837,RawData!$AF:$AF,$F837))</f>
        <v>1329.64</v>
      </c>
      <c r="H837">
        <f>IF(COUNTIFS(RawData!$E:$E,$E837,RawData!$F:$F,"CH"&amp;$D837,RawData!$AF:$AF,$F837)=0,"",SUMIFS(RawData!$T:$T,RawData!$E:$E,$E837,RawData!$F:$F,"CH"&amp;$D837,RawData!$AF:$AF,$F837))</f>
        <v>55.83</v>
      </c>
      <c r="I837">
        <f>IF(COUNTIFS(RawData!$E:$E,$E837,RawData!$F:$F,"CH"&amp;$D837,RawData!$AF:$AF,$F837)=0,"",SUMIFS(RawData!$Z:$Z,RawData!$E:$E,$E837,RawData!$F:$F,"CH"&amp;$D837,RawData!$AF:$AF,$F837))</f>
        <v>20</v>
      </c>
      <c r="J837">
        <f>IF(COUNTIFS(RawData!$E:$E,$E837,RawData!$F:$F,"CH"&amp;$D837,RawData!$AF:$AF,$F837)=0,"",SUMIFS(RawData!$AA:$AA,RawData!$E:$E,$E837,RawData!$F:$F,"CH"&amp;$D837,RawData!$AF:$AF,$F837))</f>
        <v>16.16</v>
      </c>
      <c r="K837">
        <f t="shared" si="55"/>
        <v>2.0000000000209184E-2</v>
      </c>
    </row>
    <row r="838" spans="1:11" x14ac:dyDescent="0.3">
      <c r="A838" t="s">
        <v>65</v>
      </c>
      <c r="B838" t="str">
        <f>RawData!A838</f>
        <v>48226H40040</v>
      </c>
      <c r="C838" t="str">
        <f>IF(RawData!$B$2="","",RawData!$B$2)</f>
        <v>A2026100620533560886</v>
      </c>
      <c r="D838">
        <f t="shared" si="52"/>
        <v>4</v>
      </c>
      <c r="E838">
        <f t="shared" si="53"/>
        <v>20</v>
      </c>
      <c r="F838" s="2">
        <f t="shared" si="54"/>
        <v>130</v>
      </c>
      <c r="G838">
        <f>IF(COUNTIFS(RawData!$E:$E,$E838,RawData!$F:$F,"CH"&amp;$D838,RawData!$AF:$AF,$F838)=0,"",SUMIFS(RawData!$P:$P,RawData!$E:$E,$E838,RawData!$F:$F,"CH"&amp;$D838,RawData!$AF:$AF,$F838))</f>
        <v>1329.66</v>
      </c>
      <c r="H838">
        <f>IF(COUNTIFS(RawData!$E:$E,$E838,RawData!$F:$F,"CH"&amp;$D838,RawData!$AF:$AF,$F838)=0,"",SUMIFS(RawData!$T:$T,RawData!$E:$E,$E838,RawData!$F:$F,"CH"&amp;$D838,RawData!$AF:$AF,$F838))</f>
        <v>55.92</v>
      </c>
      <c r="I838">
        <f>IF(COUNTIFS(RawData!$E:$E,$E838,RawData!$F:$F,"CH"&amp;$D838,RawData!$AF:$AF,$F838)=0,"",SUMIFS(RawData!$Z:$Z,RawData!$E:$E,$E838,RawData!$F:$F,"CH"&amp;$D838,RawData!$AF:$AF,$F838))</f>
        <v>19.989999999999998</v>
      </c>
      <c r="J838">
        <f>IF(COUNTIFS(RawData!$E:$E,$E838,RawData!$F:$F,"CH"&amp;$D838,RawData!$AF:$AF,$F838)=0,"",SUMIFS(RawData!$AA:$AA,RawData!$E:$E,$E838,RawData!$F:$F,"CH"&amp;$D838,RawData!$AF:$AF,$F838))</f>
        <v>16.21</v>
      </c>
      <c r="K838">
        <f t="shared" si="55"/>
        <v>1.999999999998181E-2</v>
      </c>
    </row>
    <row r="839" spans="1:11" x14ac:dyDescent="0.3">
      <c r="A839" t="s">
        <v>65</v>
      </c>
      <c r="B839" t="str">
        <f>RawData!A839</f>
        <v>48226H40040</v>
      </c>
      <c r="C839" t="str">
        <f>IF(RawData!$B$2="","",RawData!$B$2)</f>
        <v>A2026100620533560886</v>
      </c>
      <c r="D839">
        <f t="shared" si="52"/>
        <v>4</v>
      </c>
      <c r="E839">
        <f t="shared" si="53"/>
        <v>20</v>
      </c>
      <c r="F839" s="2">
        <f t="shared" si="54"/>
        <v>140</v>
      </c>
      <c r="G839">
        <f>IF(COUNTIFS(RawData!$E:$E,$E839,RawData!$F:$F,"CH"&amp;$D839,RawData!$AF:$AF,$F839)=0,"",SUMIFS(RawData!$P:$P,RawData!$E:$E,$E839,RawData!$F:$F,"CH"&amp;$D839,RawData!$AF:$AF,$F839))</f>
        <v>1329.7</v>
      </c>
      <c r="H839">
        <f>IF(COUNTIFS(RawData!$E:$E,$E839,RawData!$F:$F,"CH"&amp;$D839,RawData!$AF:$AF,$F839)=0,"",SUMIFS(RawData!$T:$T,RawData!$E:$E,$E839,RawData!$F:$F,"CH"&amp;$D839,RawData!$AF:$AF,$F839))</f>
        <v>56.29</v>
      </c>
      <c r="I839">
        <f>IF(COUNTIFS(RawData!$E:$E,$E839,RawData!$F:$F,"CH"&amp;$D839,RawData!$AF:$AF,$F839)=0,"",SUMIFS(RawData!$Z:$Z,RawData!$E:$E,$E839,RawData!$F:$F,"CH"&amp;$D839,RawData!$AF:$AF,$F839))</f>
        <v>19.989999999999998</v>
      </c>
      <c r="J839">
        <f>IF(COUNTIFS(RawData!$E:$E,$E839,RawData!$F:$F,"CH"&amp;$D839,RawData!$AF:$AF,$F839)=0,"",SUMIFS(RawData!$AA:$AA,RawData!$E:$E,$E839,RawData!$F:$F,"CH"&amp;$D839,RawData!$AF:$AF,$F839))</f>
        <v>16.260000000000002</v>
      </c>
      <c r="K839">
        <f t="shared" si="55"/>
        <v>3.999999999996362E-2</v>
      </c>
    </row>
    <row r="840" spans="1:11" x14ac:dyDescent="0.3">
      <c r="A840" t="s">
        <v>65</v>
      </c>
      <c r="B840" t="str">
        <f>RawData!A840</f>
        <v>48226H40040</v>
      </c>
      <c r="C840" t="str">
        <f>IF(RawData!$B$2="","",RawData!$B$2)</f>
        <v>A2026100620533560886</v>
      </c>
      <c r="D840">
        <f t="shared" si="52"/>
        <v>4</v>
      </c>
      <c r="E840">
        <f t="shared" si="53"/>
        <v>20</v>
      </c>
      <c r="F840" s="2">
        <f t="shared" si="54"/>
        <v>150</v>
      </c>
      <c r="G840">
        <f>IF(COUNTIFS(RawData!$E:$E,$E840,RawData!$F:$F,"CH"&amp;$D840,RawData!$AF:$AF,$F840)=0,"",SUMIFS(RawData!$P:$P,RawData!$E:$E,$E840,RawData!$F:$F,"CH"&amp;$D840,RawData!$AF:$AF,$F840))</f>
        <v>1329.72</v>
      </c>
      <c r="H840">
        <f>IF(COUNTIFS(RawData!$E:$E,$E840,RawData!$F:$F,"CH"&amp;$D840,RawData!$AF:$AF,$F840)=0,"",SUMIFS(RawData!$T:$T,RawData!$E:$E,$E840,RawData!$F:$F,"CH"&amp;$D840,RawData!$AF:$AF,$F840))</f>
        <v>56.39</v>
      </c>
      <c r="I840">
        <f>IF(COUNTIFS(RawData!$E:$E,$E840,RawData!$F:$F,"CH"&amp;$D840,RawData!$AF:$AF,$F840)=0,"",SUMIFS(RawData!$Z:$Z,RawData!$E:$E,$E840,RawData!$F:$F,"CH"&amp;$D840,RawData!$AF:$AF,$F840))</f>
        <v>20</v>
      </c>
      <c r="J840">
        <f>IF(COUNTIFS(RawData!$E:$E,$E840,RawData!$F:$F,"CH"&amp;$D840,RawData!$AF:$AF,$F840)=0,"",SUMIFS(RawData!$AA:$AA,RawData!$E:$E,$E840,RawData!$F:$F,"CH"&amp;$D840,RawData!$AF:$AF,$F840))</f>
        <v>16.3</v>
      </c>
      <c r="K840">
        <f t="shared" si="55"/>
        <v>1.999999999998181E-2</v>
      </c>
    </row>
    <row r="841" spans="1:11" x14ac:dyDescent="0.3">
      <c r="A841" t="s">
        <v>65</v>
      </c>
      <c r="B841" t="str">
        <f>RawData!A841</f>
        <v>48226H40040</v>
      </c>
      <c r="C841" t="str">
        <f>IF(RawData!$B$2="","",RawData!$B$2)</f>
        <v>A2026100620533560886</v>
      </c>
      <c r="D841">
        <f t="shared" si="52"/>
        <v>4</v>
      </c>
      <c r="E841">
        <f t="shared" si="53"/>
        <v>20</v>
      </c>
      <c r="F841" s="2">
        <f t="shared" si="54"/>
        <v>160</v>
      </c>
      <c r="G841">
        <f>IF(COUNTIFS(RawData!$E:$E,$E841,RawData!$F:$F,"CH"&amp;$D841,RawData!$AF:$AF,$F841)=0,"",SUMIFS(RawData!$P:$P,RawData!$E:$E,$E841,RawData!$F:$F,"CH"&amp;$D841,RawData!$AF:$AF,$F841))</f>
        <v>1329.74</v>
      </c>
      <c r="H841">
        <f>IF(COUNTIFS(RawData!$E:$E,$E841,RawData!$F:$F,"CH"&amp;$D841,RawData!$AF:$AF,$F841)=0,"",SUMIFS(RawData!$T:$T,RawData!$E:$E,$E841,RawData!$F:$F,"CH"&amp;$D841,RawData!$AF:$AF,$F841))</f>
        <v>56.56</v>
      </c>
      <c r="I841">
        <f>IF(COUNTIFS(RawData!$E:$E,$E841,RawData!$F:$F,"CH"&amp;$D841,RawData!$AF:$AF,$F841)=0,"",SUMIFS(RawData!$Z:$Z,RawData!$E:$E,$E841,RawData!$F:$F,"CH"&amp;$D841,RawData!$AF:$AF,$F841))</f>
        <v>19.98</v>
      </c>
      <c r="J841">
        <f>IF(COUNTIFS(RawData!$E:$E,$E841,RawData!$F:$F,"CH"&amp;$D841,RawData!$AF:$AF,$F841)=0,"",SUMIFS(RawData!$AA:$AA,RawData!$E:$E,$E841,RawData!$F:$F,"CH"&amp;$D841,RawData!$AF:$AF,$F841))</f>
        <v>16.38</v>
      </c>
      <c r="K841">
        <f t="shared" si="55"/>
        <v>1.999999999998181E-2</v>
      </c>
    </row>
    <row r="842" spans="1:11" x14ac:dyDescent="0.3">
      <c r="A842" t="s">
        <v>65</v>
      </c>
      <c r="B842" t="str">
        <f>RawData!A842</f>
        <v>48226H40040</v>
      </c>
      <c r="C842" t="str">
        <f>IF(RawData!$B$2="","",RawData!$B$2)</f>
        <v>A2026100620533560886</v>
      </c>
      <c r="D842">
        <f t="shared" si="52"/>
        <v>4</v>
      </c>
      <c r="E842">
        <f t="shared" si="53"/>
        <v>20</v>
      </c>
      <c r="F842" s="2">
        <f t="shared" si="54"/>
        <v>170</v>
      </c>
      <c r="G842">
        <f>IF(COUNTIFS(RawData!$E:$E,$E842,RawData!$F:$F,"CH"&amp;$D842,RawData!$AF:$AF,$F842)=0,"",SUMIFS(RawData!$P:$P,RawData!$E:$E,$E842,RawData!$F:$F,"CH"&amp;$D842,RawData!$AF:$AF,$F842))</f>
        <v>1329.78</v>
      </c>
      <c r="H842">
        <f>IF(COUNTIFS(RawData!$E:$E,$E842,RawData!$F:$F,"CH"&amp;$D842,RawData!$AF:$AF,$F842)=0,"",SUMIFS(RawData!$T:$T,RawData!$E:$E,$E842,RawData!$F:$F,"CH"&amp;$D842,RawData!$AF:$AF,$F842))</f>
        <v>56.73</v>
      </c>
      <c r="I842">
        <f>IF(COUNTIFS(RawData!$E:$E,$E842,RawData!$F:$F,"CH"&amp;$D842,RawData!$AF:$AF,$F842)=0,"",SUMIFS(RawData!$Z:$Z,RawData!$E:$E,$E842,RawData!$F:$F,"CH"&amp;$D842,RawData!$AF:$AF,$F842))</f>
        <v>20.010000000000002</v>
      </c>
      <c r="J842">
        <f>IF(COUNTIFS(RawData!$E:$E,$E842,RawData!$F:$F,"CH"&amp;$D842,RawData!$AF:$AF,$F842)=0,"",SUMIFS(RawData!$AA:$AA,RawData!$E:$E,$E842,RawData!$F:$F,"CH"&amp;$D842,RawData!$AF:$AF,$F842))</f>
        <v>16.46</v>
      </c>
      <c r="K842">
        <f t="shared" si="55"/>
        <v>3.999999999996362E-2</v>
      </c>
    </row>
    <row r="843" spans="1:11" x14ac:dyDescent="0.3">
      <c r="A843" t="s">
        <v>65</v>
      </c>
      <c r="B843" t="str">
        <f>RawData!A843</f>
        <v>48226H40040</v>
      </c>
      <c r="C843" t="str">
        <f>IF(RawData!$B$2="","",RawData!$B$2)</f>
        <v>A2026100620533560886</v>
      </c>
      <c r="D843">
        <f t="shared" si="52"/>
        <v>4</v>
      </c>
      <c r="E843">
        <f t="shared" si="53"/>
        <v>20</v>
      </c>
      <c r="F843" s="2">
        <f t="shared" si="54"/>
        <v>180</v>
      </c>
      <c r="G843">
        <f>IF(COUNTIFS(RawData!$E:$E,$E843,RawData!$F:$F,"CH"&amp;$D843,RawData!$AF:$AF,$F843)=0,"",SUMIFS(RawData!$P:$P,RawData!$E:$E,$E843,RawData!$F:$F,"CH"&amp;$D843,RawData!$AF:$AF,$F843))</f>
        <v>1329.8</v>
      </c>
      <c r="H843">
        <f>IF(COUNTIFS(RawData!$E:$E,$E843,RawData!$F:$F,"CH"&amp;$D843,RawData!$AF:$AF,$F843)=0,"",SUMIFS(RawData!$T:$T,RawData!$E:$E,$E843,RawData!$F:$F,"CH"&amp;$D843,RawData!$AF:$AF,$F843))</f>
        <v>56.83</v>
      </c>
      <c r="I843">
        <f>IF(COUNTIFS(RawData!$E:$E,$E843,RawData!$F:$F,"CH"&amp;$D843,RawData!$AF:$AF,$F843)=0,"",SUMIFS(RawData!$Z:$Z,RawData!$E:$E,$E843,RawData!$F:$F,"CH"&amp;$D843,RawData!$AF:$AF,$F843))</f>
        <v>20.010000000000002</v>
      </c>
      <c r="J843">
        <f>IF(COUNTIFS(RawData!$E:$E,$E843,RawData!$F:$F,"CH"&amp;$D843,RawData!$AF:$AF,$F843)=0,"",SUMIFS(RawData!$AA:$AA,RawData!$E:$E,$E843,RawData!$F:$F,"CH"&amp;$D843,RawData!$AF:$AF,$F843))</f>
        <v>16.53</v>
      </c>
      <c r="K843">
        <f t="shared" si="55"/>
        <v>1.999999999998181E-2</v>
      </c>
    </row>
    <row r="844" spans="1:11" x14ac:dyDescent="0.3">
      <c r="A844" t="s">
        <v>65</v>
      </c>
      <c r="B844" t="str">
        <f>RawData!A844</f>
        <v>48226H40040</v>
      </c>
      <c r="C844" t="str">
        <f>IF(RawData!$B$2="","",RawData!$B$2)</f>
        <v>A2026100620533560886</v>
      </c>
      <c r="D844">
        <f t="shared" si="52"/>
        <v>4</v>
      </c>
      <c r="E844">
        <f t="shared" si="53"/>
        <v>20</v>
      </c>
      <c r="F844" s="2">
        <f t="shared" si="54"/>
        <v>190</v>
      </c>
      <c r="G844">
        <f>IF(COUNTIFS(RawData!$E:$E,$E844,RawData!$F:$F,"CH"&amp;$D844,RawData!$AF:$AF,$F844)=0,"",SUMIFS(RawData!$P:$P,RawData!$E:$E,$E844,RawData!$F:$F,"CH"&amp;$D844,RawData!$AF:$AF,$F844))</f>
        <v>1329.84</v>
      </c>
      <c r="H844">
        <f>IF(COUNTIFS(RawData!$E:$E,$E844,RawData!$F:$F,"CH"&amp;$D844,RawData!$AF:$AF,$F844)=0,"",SUMIFS(RawData!$T:$T,RawData!$E:$E,$E844,RawData!$F:$F,"CH"&amp;$D844,RawData!$AF:$AF,$F844))</f>
        <v>56.97</v>
      </c>
      <c r="I844">
        <f>IF(COUNTIFS(RawData!$E:$E,$E844,RawData!$F:$F,"CH"&amp;$D844,RawData!$AF:$AF,$F844)=0,"",SUMIFS(RawData!$Z:$Z,RawData!$E:$E,$E844,RawData!$F:$F,"CH"&amp;$D844,RawData!$AF:$AF,$F844))</f>
        <v>19.989999999999998</v>
      </c>
      <c r="J844">
        <f>IF(COUNTIFS(RawData!$E:$E,$E844,RawData!$F:$F,"CH"&amp;$D844,RawData!$AF:$AF,$F844)=0,"",SUMIFS(RawData!$AA:$AA,RawData!$E:$E,$E844,RawData!$F:$F,"CH"&amp;$D844,RawData!$AF:$AF,$F844))</f>
        <v>16.579999999999998</v>
      </c>
      <c r="K844">
        <f t="shared" si="55"/>
        <v>3.999999999996362E-2</v>
      </c>
    </row>
    <row r="845" spans="1:11" x14ac:dyDescent="0.3">
      <c r="A845" t="s">
        <v>65</v>
      </c>
      <c r="B845" t="str">
        <f>RawData!A845</f>
        <v>48226H40040</v>
      </c>
      <c r="C845" t="str">
        <f>IF(RawData!$B$2="","",RawData!$B$2)</f>
        <v>A2026100620533560886</v>
      </c>
      <c r="D845">
        <f t="shared" si="52"/>
        <v>4</v>
      </c>
      <c r="E845">
        <f t="shared" si="53"/>
        <v>20</v>
      </c>
      <c r="F845" s="2">
        <f t="shared" si="54"/>
        <v>200</v>
      </c>
      <c r="G845">
        <f>IF(COUNTIFS(RawData!$E:$E,$E845,RawData!$F:$F,"CH"&amp;$D845,RawData!$AF:$AF,$F845)=0,"",SUMIFS(RawData!$P:$P,RawData!$E:$E,$E845,RawData!$F:$F,"CH"&amp;$D845,RawData!$AF:$AF,$F845))</f>
        <v>1329.86</v>
      </c>
      <c r="H845">
        <f>IF(COUNTIFS(RawData!$E:$E,$E845,RawData!$F:$F,"CH"&amp;$D845,RawData!$AF:$AF,$F845)=0,"",SUMIFS(RawData!$T:$T,RawData!$E:$E,$E845,RawData!$F:$F,"CH"&amp;$D845,RawData!$AF:$AF,$F845))</f>
        <v>57.08</v>
      </c>
      <c r="I845">
        <f>IF(COUNTIFS(RawData!$E:$E,$E845,RawData!$F:$F,"CH"&amp;$D845,RawData!$AF:$AF,$F845)=0,"",SUMIFS(RawData!$Z:$Z,RawData!$E:$E,$E845,RawData!$F:$F,"CH"&amp;$D845,RawData!$AF:$AF,$F845))</f>
        <v>20.03</v>
      </c>
      <c r="J845">
        <f>IF(COUNTIFS(RawData!$E:$E,$E845,RawData!$F:$F,"CH"&amp;$D845,RawData!$AF:$AF,$F845)=0,"",SUMIFS(RawData!$AA:$AA,RawData!$E:$E,$E845,RawData!$F:$F,"CH"&amp;$D845,RawData!$AF:$AF,$F845))</f>
        <v>16.68</v>
      </c>
      <c r="K845">
        <f t="shared" si="55"/>
        <v>1.999999999998181E-2</v>
      </c>
    </row>
    <row r="846" spans="1:11" x14ac:dyDescent="0.3">
      <c r="A846" t="s">
        <v>65</v>
      </c>
      <c r="B846" t="str">
        <f>RawData!A846</f>
        <v>48226H40040</v>
      </c>
      <c r="C846" t="str">
        <f>IF(RawData!$B$2="","",RawData!$B$2)</f>
        <v>A2026100620533560886</v>
      </c>
      <c r="D846">
        <f t="shared" si="52"/>
        <v>4</v>
      </c>
      <c r="E846">
        <f t="shared" si="53"/>
        <v>20</v>
      </c>
      <c r="F846" s="2">
        <f t="shared" si="54"/>
        <v>210</v>
      </c>
      <c r="G846">
        <f>IF(COUNTIFS(RawData!$E:$E,$E846,RawData!$F:$F,"CH"&amp;$D846,RawData!$AF:$AF,$F846)=0,"",SUMIFS(RawData!$P:$P,RawData!$E:$E,$E846,RawData!$F:$F,"CH"&amp;$D846,RawData!$AF:$AF,$F846))</f>
        <v>1329.88</v>
      </c>
      <c r="H846">
        <f>IF(COUNTIFS(RawData!$E:$E,$E846,RawData!$F:$F,"CH"&amp;$D846,RawData!$AF:$AF,$F846)=0,"",SUMIFS(RawData!$T:$T,RawData!$E:$E,$E846,RawData!$F:$F,"CH"&amp;$D846,RawData!$AF:$AF,$F846))</f>
        <v>57.27</v>
      </c>
      <c r="I846">
        <f>IF(COUNTIFS(RawData!$E:$E,$E846,RawData!$F:$F,"CH"&amp;$D846,RawData!$AF:$AF,$F846)=0,"",SUMIFS(RawData!$Z:$Z,RawData!$E:$E,$E846,RawData!$F:$F,"CH"&amp;$D846,RawData!$AF:$AF,$F846))</f>
        <v>19.989999999999998</v>
      </c>
      <c r="J846">
        <f>IF(COUNTIFS(RawData!$E:$E,$E846,RawData!$F:$F,"CH"&amp;$D846,RawData!$AF:$AF,$F846)=0,"",SUMIFS(RawData!$AA:$AA,RawData!$E:$E,$E846,RawData!$F:$F,"CH"&amp;$D846,RawData!$AF:$AF,$F846))</f>
        <v>16.68</v>
      </c>
      <c r="K846">
        <f t="shared" si="55"/>
        <v>2.0000000000209184E-2</v>
      </c>
    </row>
    <row r="847" spans="1:11" x14ac:dyDescent="0.3">
      <c r="A847" t="s">
        <v>65</v>
      </c>
      <c r="B847" t="str">
        <f>RawData!A847</f>
        <v>48226H40040</v>
      </c>
      <c r="C847" t="str">
        <f>IF(RawData!$B$2="","",RawData!$B$2)</f>
        <v>A2026100620533560886</v>
      </c>
      <c r="D847">
        <f t="shared" si="52"/>
        <v>4</v>
      </c>
      <c r="E847">
        <f t="shared" si="53"/>
        <v>20</v>
      </c>
      <c r="F847" s="2">
        <f t="shared" si="54"/>
        <v>220</v>
      </c>
      <c r="G847">
        <f>IF(COUNTIFS(RawData!$E:$E,$E847,RawData!$F:$F,"CH"&amp;$D847,RawData!$AF:$AF,$F847)=0,"",SUMIFS(RawData!$P:$P,RawData!$E:$E,$E847,RawData!$F:$F,"CH"&amp;$D847,RawData!$AF:$AF,$F847))</f>
        <v>1329.92</v>
      </c>
      <c r="H847">
        <f>IF(COUNTIFS(RawData!$E:$E,$E847,RawData!$F:$F,"CH"&amp;$D847,RawData!$AF:$AF,$F847)=0,"",SUMIFS(RawData!$T:$T,RawData!$E:$E,$E847,RawData!$F:$F,"CH"&amp;$D847,RawData!$AF:$AF,$F847))</f>
        <v>57.29</v>
      </c>
      <c r="I847">
        <f>IF(COUNTIFS(RawData!$E:$E,$E847,RawData!$F:$F,"CH"&amp;$D847,RawData!$AF:$AF,$F847)=0,"",SUMIFS(RawData!$Z:$Z,RawData!$E:$E,$E847,RawData!$F:$F,"CH"&amp;$D847,RawData!$AF:$AF,$F847))</f>
        <v>20.02</v>
      </c>
      <c r="J847">
        <f>IF(COUNTIFS(RawData!$E:$E,$E847,RawData!$F:$F,"CH"&amp;$D847,RawData!$AF:$AF,$F847)=0,"",SUMIFS(RawData!$AA:$AA,RawData!$E:$E,$E847,RawData!$F:$F,"CH"&amp;$D847,RawData!$AF:$AF,$F847))</f>
        <v>16.809999999999999</v>
      </c>
      <c r="K847">
        <f t="shared" si="55"/>
        <v>3.999999999996362E-2</v>
      </c>
    </row>
    <row r="848" spans="1:11" x14ac:dyDescent="0.3">
      <c r="A848" t="s">
        <v>65</v>
      </c>
      <c r="B848" t="str">
        <f>RawData!A848</f>
        <v>48226H40040</v>
      </c>
      <c r="C848" t="str">
        <f>IF(RawData!$B$2="","",RawData!$B$2)</f>
        <v>A2026100620533560886</v>
      </c>
      <c r="D848">
        <f t="shared" si="52"/>
        <v>4</v>
      </c>
      <c r="E848">
        <f t="shared" si="53"/>
        <v>20</v>
      </c>
      <c r="F848" s="2">
        <f t="shared" si="54"/>
        <v>230</v>
      </c>
      <c r="G848">
        <f>IF(COUNTIFS(RawData!$E:$E,$E848,RawData!$F:$F,"CH"&amp;$D848,RawData!$AF:$AF,$F848)=0,"",SUMIFS(RawData!$P:$P,RawData!$E:$E,$E848,RawData!$F:$F,"CH"&amp;$D848,RawData!$AF:$AF,$F848))</f>
        <v>1329.96</v>
      </c>
      <c r="H848">
        <f>IF(COUNTIFS(RawData!$E:$E,$E848,RawData!$F:$F,"CH"&amp;$D848,RawData!$AF:$AF,$F848)=0,"",SUMIFS(RawData!$T:$T,RawData!$E:$E,$E848,RawData!$F:$F,"CH"&amp;$D848,RawData!$AF:$AF,$F848))</f>
        <v>57.36</v>
      </c>
      <c r="I848">
        <f>IF(COUNTIFS(RawData!$E:$E,$E848,RawData!$F:$F,"CH"&amp;$D848,RawData!$AF:$AF,$F848)=0,"",SUMIFS(RawData!$Z:$Z,RawData!$E:$E,$E848,RawData!$F:$F,"CH"&amp;$D848,RawData!$AF:$AF,$F848))</f>
        <v>20</v>
      </c>
      <c r="J848">
        <f>IF(COUNTIFS(RawData!$E:$E,$E848,RawData!$F:$F,"CH"&amp;$D848,RawData!$AF:$AF,$F848)=0,"",SUMIFS(RawData!$AA:$AA,RawData!$E:$E,$E848,RawData!$F:$F,"CH"&amp;$D848,RawData!$AF:$AF,$F848))</f>
        <v>16.809999999999999</v>
      </c>
      <c r="K848">
        <f t="shared" si="55"/>
        <v>3.999999999996362E-2</v>
      </c>
    </row>
    <row r="849" spans="1:11" x14ac:dyDescent="0.3">
      <c r="A849" t="s">
        <v>65</v>
      </c>
      <c r="B849" t="str">
        <f>RawData!A849</f>
        <v>48226H40040</v>
      </c>
      <c r="C849" t="str">
        <f>IF(RawData!$B$2="","",RawData!$B$2)</f>
        <v>A2026100620533560886</v>
      </c>
      <c r="D849">
        <f t="shared" si="52"/>
        <v>4</v>
      </c>
      <c r="E849">
        <f t="shared" si="53"/>
        <v>20</v>
      </c>
      <c r="F849" s="2">
        <f t="shared" si="54"/>
        <v>240</v>
      </c>
      <c r="G849">
        <f>IF(COUNTIFS(RawData!$E:$E,$E849,RawData!$F:$F,"CH"&amp;$D849,RawData!$AF:$AF,$F849)=0,"",SUMIFS(RawData!$P:$P,RawData!$E:$E,$E849,RawData!$F:$F,"CH"&amp;$D849,RawData!$AF:$AF,$F849))</f>
        <v>1329.98</v>
      </c>
      <c r="H849">
        <f>IF(COUNTIFS(RawData!$E:$E,$E849,RawData!$F:$F,"CH"&amp;$D849,RawData!$AF:$AF,$F849)=0,"",SUMIFS(RawData!$T:$T,RawData!$E:$E,$E849,RawData!$F:$F,"CH"&amp;$D849,RawData!$AF:$AF,$F849))</f>
        <v>57.43</v>
      </c>
      <c r="I849">
        <f>IF(COUNTIFS(RawData!$E:$E,$E849,RawData!$F:$F,"CH"&amp;$D849,RawData!$AF:$AF,$F849)=0,"",SUMIFS(RawData!$Z:$Z,RawData!$E:$E,$E849,RawData!$F:$F,"CH"&amp;$D849,RawData!$AF:$AF,$F849))</f>
        <v>19.98</v>
      </c>
      <c r="J849">
        <f>IF(COUNTIFS(RawData!$E:$E,$E849,RawData!$F:$F,"CH"&amp;$D849,RawData!$AF:$AF,$F849)=0,"",SUMIFS(RawData!$AA:$AA,RawData!$E:$E,$E849,RawData!$F:$F,"CH"&amp;$D849,RawData!$AF:$AF,$F849))</f>
        <v>16.86</v>
      </c>
      <c r="K849">
        <f t="shared" si="55"/>
        <v>1.999999999998181E-2</v>
      </c>
    </row>
    <row r="850" spans="1:11" x14ac:dyDescent="0.3">
      <c r="A850" t="s">
        <v>65</v>
      </c>
      <c r="B850" t="str">
        <f>RawData!A850</f>
        <v>48226H40040</v>
      </c>
      <c r="C850" t="str">
        <f>IF(RawData!$B$2="","",RawData!$B$2)</f>
        <v>A2026100620533560886</v>
      </c>
      <c r="D850">
        <f t="shared" si="52"/>
        <v>4</v>
      </c>
      <c r="E850">
        <f t="shared" si="53"/>
        <v>20</v>
      </c>
      <c r="F850" s="2">
        <f t="shared" si="54"/>
        <v>250</v>
      </c>
      <c r="G850">
        <f>IF(COUNTIFS(RawData!$E:$E,$E850,RawData!$F:$F,"CH"&amp;$D850,RawData!$AF:$AF,$F850)=0,"",SUMIFS(RawData!$P:$P,RawData!$E:$E,$E850,RawData!$F:$F,"CH"&amp;$D850,RawData!$AF:$AF,$F850))</f>
        <v>1330.02</v>
      </c>
      <c r="H850">
        <f>IF(COUNTIFS(RawData!$E:$E,$E850,RawData!$F:$F,"CH"&amp;$D850,RawData!$AF:$AF,$F850)=0,"",SUMIFS(RawData!$T:$T,RawData!$E:$E,$E850,RawData!$F:$F,"CH"&amp;$D850,RawData!$AF:$AF,$F850))</f>
        <v>57.5</v>
      </c>
      <c r="I850">
        <f>IF(COUNTIFS(RawData!$E:$E,$E850,RawData!$F:$F,"CH"&amp;$D850,RawData!$AF:$AF,$F850)=0,"",SUMIFS(RawData!$Z:$Z,RawData!$E:$E,$E850,RawData!$F:$F,"CH"&amp;$D850,RawData!$AF:$AF,$F850))</f>
        <v>20</v>
      </c>
      <c r="J850">
        <f>IF(COUNTIFS(RawData!$E:$E,$E850,RawData!$F:$F,"CH"&amp;$D850,RawData!$AF:$AF,$F850)=0,"",SUMIFS(RawData!$AA:$AA,RawData!$E:$E,$E850,RawData!$F:$F,"CH"&amp;$D850,RawData!$AF:$AF,$F850))</f>
        <v>16.93</v>
      </c>
      <c r="K850">
        <f t="shared" si="55"/>
        <v>3.999999999996362E-2</v>
      </c>
    </row>
    <row r="851" spans="1:11" x14ac:dyDescent="0.3">
      <c r="A851" t="s">
        <v>65</v>
      </c>
      <c r="B851" t="str">
        <f>RawData!A851</f>
        <v>48226H40040</v>
      </c>
      <c r="C851" t="str">
        <f>IF(RawData!$B$2="","",RawData!$B$2)</f>
        <v>A2026100620533560886</v>
      </c>
      <c r="D851">
        <f t="shared" si="52"/>
        <v>4</v>
      </c>
      <c r="E851">
        <f t="shared" si="53"/>
        <v>20</v>
      </c>
      <c r="F851" s="2">
        <f t="shared" si="54"/>
        <v>260</v>
      </c>
      <c r="G851">
        <f>IF(COUNTIFS(RawData!$E:$E,$E851,RawData!$F:$F,"CH"&amp;$D851,RawData!$AF:$AF,$F851)=0,"",SUMIFS(RawData!$P:$P,RawData!$E:$E,$E851,RawData!$F:$F,"CH"&amp;$D851,RawData!$AF:$AF,$F851))</f>
        <v>1330.04</v>
      </c>
      <c r="H851">
        <f>IF(COUNTIFS(RawData!$E:$E,$E851,RawData!$F:$F,"CH"&amp;$D851,RawData!$AF:$AF,$F851)=0,"",SUMIFS(RawData!$T:$T,RawData!$E:$E,$E851,RawData!$F:$F,"CH"&amp;$D851,RawData!$AF:$AF,$F851))</f>
        <v>57.62</v>
      </c>
      <c r="I851">
        <f>IF(COUNTIFS(RawData!$E:$E,$E851,RawData!$F:$F,"CH"&amp;$D851,RawData!$AF:$AF,$F851)=0,"",SUMIFS(RawData!$Z:$Z,RawData!$E:$E,$E851,RawData!$F:$F,"CH"&amp;$D851,RawData!$AF:$AF,$F851))</f>
        <v>19.989999999999998</v>
      </c>
      <c r="J851">
        <f>IF(COUNTIFS(RawData!$E:$E,$E851,RawData!$F:$F,"CH"&amp;$D851,RawData!$AF:$AF,$F851)=0,"",SUMIFS(RawData!$AA:$AA,RawData!$E:$E,$E851,RawData!$F:$F,"CH"&amp;$D851,RawData!$AF:$AF,$F851))</f>
        <v>16.98</v>
      </c>
      <c r="K851">
        <f t="shared" si="55"/>
        <v>1.999999999998181E-2</v>
      </c>
    </row>
    <row r="852" spans="1:11" x14ac:dyDescent="0.3">
      <c r="A852" t="s">
        <v>65</v>
      </c>
      <c r="B852" t="str">
        <f>RawData!A852</f>
        <v>48226H40040</v>
      </c>
      <c r="C852" t="str">
        <f>IF(RawData!$B$2="","",RawData!$B$2)</f>
        <v>A2026100620533560886</v>
      </c>
      <c r="D852">
        <f t="shared" si="52"/>
        <v>4</v>
      </c>
      <c r="E852">
        <f t="shared" si="53"/>
        <v>20</v>
      </c>
      <c r="F852" s="2">
        <f t="shared" si="54"/>
        <v>270</v>
      </c>
      <c r="G852">
        <f>IF(COUNTIFS(RawData!$E:$E,$E852,RawData!$F:$F,"CH"&amp;$D852,RawData!$AF:$AF,$F852)=0,"",SUMIFS(RawData!$P:$P,RawData!$E:$E,$E852,RawData!$F:$F,"CH"&amp;$D852,RawData!$AF:$AF,$F852))</f>
        <v>1330.08</v>
      </c>
      <c r="H852">
        <f>IF(COUNTIFS(RawData!$E:$E,$E852,RawData!$F:$F,"CH"&amp;$D852,RawData!$AF:$AF,$F852)=0,"",SUMIFS(RawData!$T:$T,RawData!$E:$E,$E852,RawData!$F:$F,"CH"&amp;$D852,RawData!$AF:$AF,$F852))</f>
        <v>57.61</v>
      </c>
      <c r="I852">
        <f>IF(COUNTIFS(RawData!$E:$E,$E852,RawData!$F:$F,"CH"&amp;$D852,RawData!$AF:$AF,$F852)=0,"",SUMIFS(RawData!$Z:$Z,RawData!$E:$E,$E852,RawData!$F:$F,"CH"&amp;$D852,RawData!$AF:$AF,$F852))</f>
        <v>20</v>
      </c>
      <c r="J852">
        <f>IF(COUNTIFS(RawData!$E:$E,$E852,RawData!$F:$F,"CH"&amp;$D852,RawData!$AF:$AF,$F852)=0,"",SUMIFS(RawData!$AA:$AA,RawData!$E:$E,$E852,RawData!$F:$F,"CH"&amp;$D852,RawData!$AF:$AF,$F852))</f>
        <v>17.03</v>
      </c>
      <c r="K852">
        <f t="shared" si="55"/>
        <v>3.999999999996362E-2</v>
      </c>
    </row>
    <row r="853" spans="1:11" x14ac:dyDescent="0.3">
      <c r="A853" t="s">
        <v>65</v>
      </c>
      <c r="B853" t="str">
        <f>RawData!A853</f>
        <v>48226H40040</v>
      </c>
      <c r="C853" t="str">
        <f>IF(RawData!$B$2="","",RawData!$B$2)</f>
        <v>A2026100620533560886</v>
      </c>
      <c r="D853">
        <f t="shared" si="52"/>
        <v>4</v>
      </c>
      <c r="E853">
        <f t="shared" si="53"/>
        <v>20</v>
      </c>
      <c r="F853" s="2">
        <f t="shared" si="54"/>
        <v>280</v>
      </c>
      <c r="G853">
        <f>IF(COUNTIFS(RawData!$E:$E,$E853,RawData!$F:$F,"CH"&amp;$D853,RawData!$AF:$AF,$F853)=0,"",SUMIFS(RawData!$P:$P,RawData!$E:$E,$E853,RawData!$F:$F,"CH"&amp;$D853,RawData!$AF:$AF,$F853))</f>
        <v>1330.12</v>
      </c>
      <c r="H853">
        <f>IF(COUNTIFS(RawData!$E:$E,$E853,RawData!$F:$F,"CH"&amp;$D853,RawData!$AF:$AF,$F853)=0,"",SUMIFS(RawData!$T:$T,RawData!$E:$E,$E853,RawData!$F:$F,"CH"&amp;$D853,RawData!$AF:$AF,$F853))</f>
        <v>57.72</v>
      </c>
      <c r="I853">
        <f>IF(COUNTIFS(RawData!$E:$E,$E853,RawData!$F:$F,"CH"&amp;$D853,RawData!$AF:$AF,$F853)=0,"",SUMIFS(RawData!$Z:$Z,RawData!$E:$E,$E853,RawData!$F:$F,"CH"&amp;$D853,RawData!$AF:$AF,$F853))</f>
        <v>20</v>
      </c>
      <c r="J853">
        <f>IF(COUNTIFS(RawData!$E:$E,$E853,RawData!$F:$F,"CH"&amp;$D853,RawData!$AF:$AF,$F853)=0,"",SUMIFS(RawData!$AA:$AA,RawData!$E:$E,$E853,RawData!$F:$F,"CH"&amp;$D853,RawData!$AF:$AF,$F853))</f>
        <v>17.11</v>
      </c>
      <c r="K853">
        <f t="shared" si="55"/>
        <v>3.999999999996362E-2</v>
      </c>
    </row>
    <row r="854" spans="1:11" x14ac:dyDescent="0.3">
      <c r="A854" t="s">
        <v>65</v>
      </c>
      <c r="B854" t="str">
        <f>RawData!A854</f>
        <v>48226H40040</v>
      </c>
      <c r="C854" t="str">
        <f>IF(RawData!$B$2="","",RawData!$B$2)</f>
        <v>A2026100620533560886</v>
      </c>
      <c r="D854">
        <f t="shared" si="52"/>
        <v>4</v>
      </c>
      <c r="E854">
        <f t="shared" si="53"/>
        <v>20</v>
      </c>
      <c r="F854" s="2">
        <f t="shared" si="54"/>
        <v>290</v>
      </c>
      <c r="G854">
        <f>IF(COUNTIFS(RawData!$E:$E,$E854,RawData!$F:$F,"CH"&amp;$D854,RawData!$AF:$AF,$F854)=0,"",SUMIFS(RawData!$P:$P,RawData!$E:$E,$E854,RawData!$F:$F,"CH"&amp;$D854,RawData!$AF:$AF,$F854))</f>
        <v>1330.14</v>
      </c>
      <c r="H854">
        <f>IF(COUNTIFS(RawData!$E:$E,$E854,RawData!$F:$F,"CH"&amp;$D854,RawData!$AF:$AF,$F854)=0,"",SUMIFS(RawData!$T:$T,RawData!$E:$E,$E854,RawData!$F:$F,"CH"&amp;$D854,RawData!$AF:$AF,$F854))</f>
        <v>57.79</v>
      </c>
      <c r="I854">
        <f>IF(COUNTIFS(RawData!$E:$E,$E854,RawData!$F:$F,"CH"&amp;$D854,RawData!$AF:$AF,$F854)=0,"",SUMIFS(RawData!$Z:$Z,RawData!$E:$E,$E854,RawData!$F:$F,"CH"&amp;$D854,RawData!$AF:$AF,$F854))</f>
        <v>20</v>
      </c>
      <c r="J854">
        <f>IF(COUNTIFS(RawData!$E:$E,$E854,RawData!$F:$F,"CH"&amp;$D854,RawData!$AF:$AF,$F854)=0,"",SUMIFS(RawData!$AA:$AA,RawData!$E:$E,$E854,RawData!$F:$F,"CH"&amp;$D854,RawData!$AF:$AF,$F854))</f>
        <v>17.16</v>
      </c>
      <c r="K854">
        <f t="shared" si="55"/>
        <v>2.0000000000209184E-2</v>
      </c>
    </row>
    <row r="855" spans="1:11" x14ac:dyDescent="0.3">
      <c r="A855" t="s">
        <v>65</v>
      </c>
      <c r="B855" t="str">
        <f>RawData!A855</f>
        <v>48226H40040</v>
      </c>
      <c r="C855" t="str">
        <f>IF(RawData!$B$2="","",RawData!$B$2)</f>
        <v>A2026100620533560886</v>
      </c>
      <c r="D855">
        <f t="shared" si="52"/>
        <v>4</v>
      </c>
      <c r="E855">
        <f t="shared" si="53"/>
        <v>20</v>
      </c>
      <c r="F855" s="2">
        <f t="shared" si="54"/>
        <v>300</v>
      </c>
      <c r="G855">
        <f>IF(COUNTIFS(RawData!$E:$E,$E855,RawData!$F:$F,"CH"&amp;$D855,RawData!$AF:$AF,$F855)=0,"",SUMIFS(RawData!$P:$P,RawData!$E:$E,$E855,RawData!$F:$F,"CH"&amp;$D855,RawData!$AF:$AF,$F855))</f>
        <v>1330.16</v>
      </c>
      <c r="H855">
        <f>IF(COUNTIFS(RawData!$E:$E,$E855,RawData!$F:$F,"CH"&amp;$D855,RawData!$AF:$AF,$F855)=0,"",SUMIFS(RawData!$T:$T,RawData!$E:$E,$E855,RawData!$F:$F,"CH"&amp;$D855,RawData!$AF:$AF,$F855))</f>
        <v>57.83</v>
      </c>
      <c r="I855">
        <f>IF(COUNTIFS(RawData!$E:$E,$E855,RawData!$F:$F,"CH"&amp;$D855,RawData!$AF:$AF,$F855)=0,"",SUMIFS(RawData!$Z:$Z,RawData!$E:$E,$E855,RawData!$F:$F,"CH"&amp;$D855,RawData!$AF:$AF,$F855))</f>
        <v>19.989999999999998</v>
      </c>
      <c r="J855">
        <f>IF(COUNTIFS(RawData!$E:$E,$E855,RawData!$F:$F,"CH"&amp;$D855,RawData!$AF:$AF,$F855)=0,"",SUMIFS(RawData!$AA:$AA,RawData!$E:$E,$E855,RawData!$F:$F,"CH"&amp;$D855,RawData!$AF:$AF,$F855))</f>
        <v>17.18</v>
      </c>
      <c r="K855">
        <f t="shared" si="55"/>
        <v>1.999999999998181E-2</v>
      </c>
    </row>
    <row r="856" spans="1:11" x14ac:dyDescent="0.3">
      <c r="A856" t="s">
        <v>65</v>
      </c>
      <c r="B856" t="str">
        <f>RawData!A856</f>
        <v>48226H40040</v>
      </c>
      <c r="C856" t="str">
        <f>IF(RawData!$B$2="","",RawData!$B$2)</f>
        <v>A2026100620533560886</v>
      </c>
      <c r="D856">
        <f t="shared" si="52"/>
        <v>4</v>
      </c>
      <c r="E856">
        <f t="shared" si="53"/>
        <v>20</v>
      </c>
      <c r="F856" s="2">
        <f t="shared" si="54"/>
        <v>310</v>
      </c>
      <c r="G856">
        <f>IF(COUNTIFS(RawData!$E:$E,$E856,RawData!$F:$F,"CH"&amp;$D856,RawData!$AF:$AF,$F856)=0,"",SUMIFS(RawData!$P:$P,RawData!$E:$E,$E856,RawData!$F:$F,"CH"&amp;$D856,RawData!$AF:$AF,$F856))</f>
        <v>1330.2</v>
      </c>
      <c r="H856">
        <f>IF(COUNTIFS(RawData!$E:$E,$E856,RawData!$F:$F,"CH"&amp;$D856,RawData!$AF:$AF,$F856)=0,"",SUMIFS(RawData!$T:$T,RawData!$E:$E,$E856,RawData!$F:$F,"CH"&amp;$D856,RawData!$AF:$AF,$F856))</f>
        <v>58.1</v>
      </c>
      <c r="I856">
        <f>IF(COUNTIFS(RawData!$E:$E,$E856,RawData!$F:$F,"CH"&amp;$D856,RawData!$AF:$AF,$F856)=0,"",SUMIFS(RawData!$Z:$Z,RawData!$E:$E,$E856,RawData!$F:$F,"CH"&amp;$D856,RawData!$AF:$AF,$F856))</f>
        <v>20.010000000000002</v>
      </c>
      <c r="J856">
        <f>IF(COUNTIFS(RawData!$E:$E,$E856,RawData!$F:$F,"CH"&amp;$D856,RawData!$AF:$AF,$F856)=0,"",SUMIFS(RawData!$AA:$AA,RawData!$E:$E,$E856,RawData!$F:$F,"CH"&amp;$D856,RawData!$AF:$AF,$F856))</f>
        <v>17.29</v>
      </c>
      <c r="K856">
        <f t="shared" si="55"/>
        <v>3.999999999996362E-2</v>
      </c>
    </row>
    <row r="857" spans="1:11" x14ac:dyDescent="0.3">
      <c r="A857" t="s">
        <v>65</v>
      </c>
      <c r="B857" t="str">
        <f>RawData!A857</f>
        <v>48226H40040</v>
      </c>
      <c r="C857" t="str">
        <f>IF(RawData!$B$2="","",RawData!$B$2)</f>
        <v>A2026100620533560886</v>
      </c>
      <c r="D857">
        <f t="shared" si="52"/>
        <v>4</v>
      </c>
      <c r="E857">
        <f t="shared" si="53"/>
        <v>20</v>
      </c>
      <c r="F857" s="2">
        <f t="shared" si="54"/>
        <v>320</v>
      </c>
      <c r="G857">
        <f>IF(COUNTIFS(RawData!$E:$E,$E857,RawData!$F:$F,"CH"&amp;$D857,RawData!$AF:$AF,$F857)=0,"",SUMIFS(RawData!$P:$P,RawData!$E:$E,$E857,RawData!$F:$F,"CH"&amp;$D857,RawData!$AF:$AF,$F857))</f>
        <v>1330.24</v>
      </c>
      <c r="H857">
        <f>IF(COUNTIFS(RawData!$E:$E,$E857,RawData!$F:$F,"CH"&amp;$D857,RawData!$AF:$AF,$F857)=0,"",SUMIFS(RawData!$T:$T,RawData!$E:$E,$E857,RawData!$F:$F,"CH"&amp;$D857,RawData!$AF:$AF,$F857))</f>
        <v>57.96</v>
      </c>
      <c r="I857">
        <f>IF(COUNTIFS(RawData!$E:$E,$E857,RawData!$F:$F,"CH"&amp;$D857,RawData!$AF:$AF,$F857)=0,"",SUMIFS(RawData!$Z:$Z,RawData!$E:$E,$E857,RawData!$F:$F,"CH"&amp;$D857,RawData!$AF:$AF,$F857))</f>
        <v>19.989999999999998</v>
      </c>
      <c r="J857">
        <f>IF(COUNTIFS(RawData!$E:$E,$E857,RawData!$F:$F,"CH"&amp;$D857,RawData!$AF:$AF,$F857)=0,"",SUMIFS(RawData!$AA:$AA,RawData!$E:$E,$E857,RawData!$F:$F,"CH"&amp;$D857,RawData!$AF:$AF,$F857))</f>
        <v>17.309999999999999</v>
      </c>
      <c r="K857">
        <f t="shared" si="55"/>
        <v>3.999999999996362E-2</v>
      </c>
    </row>
    <row r="858" spans="1:11" x14ac:dyDescent="0.3">
      <c r="A858" t="s">
        <v>65</v>
      </c>
      <c r="B858" t="str">
        <f>RawData!A858</f>
        <v>48226H40040</v>
      </c>
      <c r="C858" t="str">
        <f>IF(RawData!$B$2="","",RawData!$B$2)</f>
        <v>A2026100620533560886</v>
      </c>
      <c r="D858">
        <f t="shared" si="52"/>
        <v>4</v>
      </c>
      <c r="E858">
        <f t="shared" si="53"/>
        <v>20</v>
      </c>
      <c r="F858" s="2">
        <f t="shared" si="54"/>
        <v>330</v>
      </c>
      <c r="G858">
        <f>IF(COUNTIFS(RawData!$E:$E,$E858,RawData!$F:$F,"CH"&amp;$D858,RawData!$AF:$AF,$F858)=0,"",SUMIFS(RawData!$P:$P,RawData!$E:$E,$E858,RawData!$F:$F,"CH"&amp;$D858,RawData!$AF:$AF,$F858))</f>
        <v>1330.26</v>
      </c>
      <c r="H858">
        <f>IF(COUNTIFS(RawData!$E:$E,$E858,RawData!$F:$F,"CH"&amp;$D858,RawData!$AF:$AF,$F858)=0,"",SUMIFS(RawData!$T:$T,RawData!$E:$E,$E858,RawData!$F:$F,"CH"&amp;$D858,RawData!$AF:$AF,$F858))</f>
        <v>57.95</v>
      </c>
      <c r="I858">
        <f>IF(COUNTIFS(RawData!$E:$E,$E858,RawData!$F:$F,"CH"&amp;$D858,RawData!$AF:$AF,$F858)=0,"",SUMIFS(RawData!$Z:$Z,RawData!$E:$E,$E858,RawData!$F:$F,"CH"&amp;$D858,RawData!$AF:$AF,$F858))</f>
        <v>20.010000000000002</v>
      </c>
      <c r="J858">
        <f>IF(COUNTIFS(RawData!$E:$E,$E858,RawData!$F:$F,"CH"&amp;$D858,RawData!$AF:$AF,$F858)=0,"",SUMIFS(RawData!$AA:$AA,RawData!$E:$E,$E858,RawData!$F:$F,"CH"&amp;$D858,RawData!$AF:$AF,$F858))</f>
        <v>17.41</v>
      </c>
      <c r="K858">
        <f t="shared" si="55"/>
        <v>1.999999999998181E-2</v>
      </c>
    </row>
    <row r="859" spans="1:11" x14ac:dyDescent="0.3">
      <c r="A859" t="s">
        <v>65</v>
      </c>
      <c r="B859" t="str">
        <f>RawData!A859</f>
        <v>48226H40040</v>
      </c>
      <c r="C859" t="str">
        <f>IF(RawData!$B$2="","",RawData!$B$2)</f>
        <v>A2026100620533560886</v>
      </c>
      <c r="D859">
        <f t="shared" si="52"/>
        <v>4</v>
      </c>
      <c r="E859">
        <f t="shared" si="53"/>
        <v>20</v>
      </c>
      <c r="F859" s="2">
        <f t="shared" si="54"/>
        <v>340</v>
      </c>
      <c r="G859">
        <f>IF(COUNTIFS(RawData!$E:$E,$E859,RawData!$F:$F,"CH"&amp;$D859,RawData!$AF:$AF,$F859)=0,"",SUMIFS(RawData!$P:$P,RawData!$E:$E,$E859,RawData!$F:$F,"CH"&amp;$D859,RawData!$AF:$AF,$F859))</f>
        <v>1330.3</v>
      </c>
      <c r="H859">
        <f>IF(COUNTIFS(RawData!$E:$E,$E859,RawData!$F:$F,"CH"&amp;$D859,RawData!$AF:$AF,$F859)=0,"",SUMIFS(RawData!$T:$T,RawData!$E:$E,$E859,RawData!$F:$F,"CH"&amp;$D859,RawData!$AF:$AF,$F859))</f>
        <v>58.08</v>
      </c>
      <c r="I859">
        <f>IF(COUNTIFS(RawData!$E:$E,$E859,RawData!$F:$F,"CH"&amp;$D859,RawData!$AF:$AF,$F859)=0,"",SUMIFS(RawData!$Z:$Z,RawData!$E:$E,$E859,RawData!$F:$F,"CH"&amp;$D859,RawData!$AF:$AF,$F859))</f>
        <v>19.98</v>
      </c>
      <c r="J859">
        <f>IF(COUNTIFS(RawData!$E:$E,$E859,RawData!$F:$F,"CH"&amp;$D859,RawData!$AF:$AF,$F859)=0,"",SUMIFS(RawData!$AA:$AA,RawData!$E:$E,$E859,RawData!$F:$F,"CH"&amp;$D859,RawData!$AF:$AF,$F859))</f>
        <v>17.43</v>
      </c>
      <c r="K859">
        <f t="shared" si="55"/>
        <v>3.999999999996362E-2</v>
      </c>
    </row>
    <row r="860" spans="1:11" x14ac:dyDescent="0.3">
      <c r="A860" t="s">
        <v>65</v>
      </c>
      <c r="B860" t="str">
        <f>RawData!A860</f>
        <v>48226H40040</v>
      </c>
      <c r="C860" t="str">
        <f>IF(RawData!$B$2="","",RawData!$B$2)</f>
        <v>A2026100620533560886</v>
      </c>
      <c r="D860">
        <f t="shared" si="52"/>
        <v>4</v>
      </c>
      <c r="E860">
        <f t="shared" si="53"/>
        <v>20</v>
      </c>
      <c r="F860" s="2">
        <f t="shared" si="54"/>
        <v>350</v>
      </c>
      <c r="G860">
        <f>IF(COUNTIFS(RawData!$E:$E,$E860,RawData!$F:$F,"CH"&amp;$D860,RawData!$AF:$AF,$F860)=0,"",SUMIFS(RawData!$P:$P,RawData!$E:$E,$E860,RawData!$F:$F,"CH"&amp;$D860,RawData!$AF:$AF,$F860))</f>
        <v>1330.34</v>
      </c>
      <c r="H860">
        <f>IF(COUNTIFS(RawData!$E:$E,$E860,RawData!$F:$F,"CH"&amp;$D860,RawData!$AF:$AF,$F860)=0,"",SUMIFS(RawData!$T:$T,RawData!$E:$E,$E860,RawData!$F:$F,"CH"&amp;$D860,RawData!$AF:$AF,$F860))</f>
        <v>58.15</v>
      </c>
      <c r="I860">
        <f>IF(COUNTIFS(RawData!$E:$E,$E860,RawData!$F:$F,"CH"&amp;$D860,RawData!$AF:$AF,$F860)=0,"",SUMIFS(RawData!$Z:$Z,RawData!$E:$E,$E860,RawData!$F:$F,"CH"&amp;$D860,RawData!$AF:$AF,$F860))</f>
        <v>20</v>
      </c>
      <c r="J860">
        <f>IF(COUNTIFS(RawData!$E:$E,$E860,RawData!$F:$F,"CH"&amp;$D860,RawData!$AF:$AF,$F860)=0,"",SUMIFS(RawData!$AA:$AA,RawData!$E:$E,$E860,RawData!$F:$F,"CH"&amp;$D860,RawData!$AF:$AF,$F860))</f>
        <v>17.510000000000002</v>
      </c>
      <c r="K860">
        <f t="shared" si="55"/>
        <v>3.999999999996362E-2</v>
      </c>
    </row>
    <row r="861" spans="1:11" x14ac:dyDescent="0.3">
      <c r="A861" t="s">
        <v>65</v>
      </c>
      <c r="B861" t="str">
        <f>RawData!A861</f>
        <v>48226H40040</v>
      </c>
      <c r="C861" t="str">
        <f>IF(RawData!$B$2="","",RawData!$B$2)</f>
        <v>A2026100620533560886</v>
      </c>
      <c r="D861">
        <f t="shared" si="52"/>
        <v>4</v>
      </c>
      <c r="E861">
        <f t="shared" si="53"/>
        <v>20</v>
      </c>
      <c r="F861" s="2">
        <f t="shared" si="54"/>
        <v>360</v>
      </c>
      <c r="G861">
        <f>IF(COUNTIFS(RawData!$E:$E,$E861,RawData!$F:$F,"CH"&amp;$D861,RawData!$AF:$AF,$F861)=0,"",SUMIFS(RawData!$P:$P,RawData!$E:$E,$E861,RawData!$F:$F,"CH"&amp;$D861,RawData!$AF:$AF,$F861))</f>
        <v>1330.38</v>
      </c>
      <c r="H861">
        <f>IF(COUNTIFS(RawData!$E:$E,$E861,RawData!$F:$F,"CH"&amp;$D861,RawData!$AF:$AF,$F861)=0,"",SUMIFS(RawData!$T:$T,RawData!$E:$E,$E861,RawData!$F:$F,"CH"&amp;$D861,RawData!$AF:$AF,$F861))</f>
        <v>58.08</v>
      </c>
      <c r="I861">
        <f>IF(COUNTIFS(RawData!$E:$E,$E861,RawData!$F:$F,"CH"&amp;$D861,RawData!$AF:$AF,$F861)=0,"",SUMIFS(RawData!$Z:$Z,RawData!$E:$E,$E861,RawData!$F:$F,"CH"&amp;$D861,RawData!$AF:$AF,$F861))</f>
        <v>20</v>
      </c>
      <c r="J861">
        <f>IF(COUNTIFS(RawData!$E:$E,$E861,RawData!$F:$F,"CH"&amp;$D861,RawData!$AF:$AF,$F861)=0,"",SUMIFS(RawData!$AA:$AA,RawData!$E:$E,$E861,RawData!$F:$F,"CH"&amp;$D861,RawData!$AF:$AF,$F861))</f>
        <v>17.59</v>
      </c>
      <c r="K861">
        <f t="shared" si="55"/>
        <v>4.0000000000190994E-2</v>
      </c>
    </row>
    <row r="862" spans="1:11" x14ac:dyDescent="0.3">
      <c r="A862" t="s">
        <v>65</v>
      </c>
      <c r="B862" t="str">
        <f>RawData!A862</f>
        <v>48226H40040</v>
      </c>
      <c r="C862" t="str">
        <f>IF(RawData!$B$2="","",RawData!$B$2)</f>
        <v>A2026100620533560886</v>
      </c>
      <c r="D862">
        <f t="shared" si="52"/>
        <v>4</v>
      </c>
      <c r="E862">
        <f t="shared" si="53"/>
        <v>20</v>
      </c>
      <c r="F862" s="2">
        <f t="shared" si="54"/>
        <v>370</v>
      </c>
      <c r="G862">
        <f>IF(COUNTIFS(RawData!$E:$E,$E862,RawData!$F:$F,"CH"&amp;$D862,RawData!$AF:$AF,$F862)=0,"",SUMIFS(RawData!$P:$P,RawData!$E:$E,$E862,RawData!$F:$F,"CH"&amp;$D862,RawData!$AF:$AF,$F862))</f>
        <v>1330.42</v>
      </c>
      <c r="H862">
        <f>IF(COUNTIFS(RawData!$E:$E,$E862,RawData!$F:$F,"CH"&amp;$D862,RawData!$AF:$AF,$F862)=0,"",SUMIFS(RawData!$T:$T,RawData!$E:$E,$E862,RawData!$F:$F,"CH"&amp;$D862,RawData!$AF:$AF,$F862))</f>
        <v>58.2</v>
      </c>
      <c r="I862">
        <f>IF(COUNTIFS(RawData!$E:$E,$E862,RawData!$F:$F,"CH"&amp;$D862,RawData!$AF:$AF,$F862)=0,"",SUMIFS(RawData!$Z:$Z,RawData!$E:$E,$E862,RawData!$F:$F,"CH"&amp;$D862,RawData!$AF:$AF,$F862))</f>
        <v>19.989999999999998</v>
      </c>
      <c r="J862">
        <f>IF(COUNTIFS(RawData!$E:$E,$E862,RawData!$F:$F,"CH"&amp;$D862,RawData!$AF:$AF,$F862)=0,"",SUMIFS(RawData!$AA:$AA,RawData!$E:$E,$E862,RawData!$F:$F,"CH"&amp;$D862,RawData!$AF:$AF,$F862))</f>
        <v>17.61</v>
      </c>
      <c r="K862">
        <f t="shared" si="55"/>
        <v>3.999999999996362E-2</v>
      </c>
    </row>
    <row r="863" spans="1:11" x14ac:dyDescent="0.3">
      <c r="A863" t="s">
        <v>65</v>
      </c>
      <c r="B863" t="str">
        <f>RawData!A863</f>
        <v>48226H40040</v>
      </c>
      <c r="C863" t="str">
        <f>IF(RawData!$B$2="","",RawData!$B$2)</f>
        <v>A2026100620533560886</v>
      </c>
      <c r="D863">
        <f t="shared" si="52"/>
        <v>4</v>
      </c>
      <c r="E863">
        <f t="shared" si="53"/>
        <v>20</v>
      </c>
      <c r="F863" s="2">
        <f t="shared" si="54"/>
        <v>380</v>
      </c>
      <c r="G863">
        <f>IF(COUNTIFS(RawData!$E:$E,$E863,RawData!$F:$F,"CH"&amp;$D863,RawData!$AF:$AF,$F863)=0,"",SUMIFS(RawData!$P:$P,RawData!$E:$E,$E863,RawData!$F:$F,"CH"&amp;$D863,RawData!$AF:$AF,$F863))</f>
        <v>1330.44</v>
      </c>
      <c r="H863">
        <f>IF(COUNTIFS(RawData!$E:$E,$E863,RawData!$F:$F,"CH"&amp;$D863,RawData!$AF:$AF,$F863)=0,"",SUMIFS(RawData!$T:$T,RawData!$E:$E,$E863,RawData!$F:$F,"CH"&amp;$D863,RawData!$AF:$AF,$F863))</f>
        <v>58.31</v>
      </c>
      <c r="I863">
        <f>IF(COUNTIFS(RawData!$E:$E,$E863,RawData!$F:$F,"CH"&amp;$D863,RawData!$AF:$AF,$F863)=0,"",SUMIFS(RawData!$Z:$Z,RawData!$E:$E,$E863,RawData!$F:$F,"CH"&amp;$D863,RawData!$AF:$AF,$F863))</f>
        <v>20</v>
      </c>
      <c r="J863">
        <f>IF(COUNTIFS(RawData!$E:$E,$E863,RawData!$F:$F,"CH"&amp;$D863,RawData!$AF:$AF,$F863)=0,"",SUMIFS(RawData!$AA:$AA,RawData!$E:$E,$E863,RawData!$F:$F,"CH"&amp;$D863,RawData!$AF:$AF,$F863))</f>
        <v>17.690000000000001</v>
      </c>
      <c r="K863">
        <f t="shared" si="55"/>
        <v>1.999999999998181E-2</v>
      </c>
    </row>
    <row r="864" spans="1:11" x14ac:dyDescent="0.3">
      <c r="A864" t="s">
        <v>65</v>
      </c>
      <c r="B864" t="str">
        <f>RawData!A864</f>
        <v>48226H40040</v>
      </c>
      <c r="C864" t="str">
        <f>IF(RawData!$B$2="","",RawData!$B$2)</f>
        <v>A2026100620533560886</v>
      </c>
      <c r="D864">
        <f t="shared" si="52"/>
        <v>4</v>
      </c>
      <c r="E864">
        <f t="shared" si="53"/>
        <v>20</v>
      </c>
      <c r="F864" s="2">
        <f t="shared" si="54"/>
        <v>390</v>
      </c>
      <c r="G864">
        <f>IF(COUNTIFS(RawData!$E:$E,$E864,RawData!$F:$F,"CH"&amp;$D864,RawData!$AF:$AF,$F864)=0,"",SUMIFS(RawData!$P:$P,RawData!$E:$E,$E864,RawData!$F:$F,"CH"&amp;$D864,RawData!$AF:$AF,$F864))</f>
        <v>1330.48</v>
      </c>
      <c r="H864">
        <f>IF(COUNTIFS(RawData!$E:$E,$E864,RawData!$F:$F,"CH"&amp;$D864,RawData!$AF:$AF,$F864)=0,"",SUMIFS(RawData!$T:$T,RawData!$E:$E,$E864,RawData!$F:$F,"CH"&amp;$D864,RawData!$AF:$AF,$F864))</f>
        <v>58.26</v>
      </c>
      <c r="I864">
        <f>IF(COUNTIFS(RawData!$E:$E,$E864,RawData!$F:$F,"CH"&amp;$D864,RawData!$AF:$AF,$F864)=0,"",SUMIFS(RawData!$Z:$Z,RawData!$E:$E,$E864,RawData!$F:$F,"CH"&amp;$D864,RawData!$AF:$AF,$F864))</f>
        <v>20.010000000000002</v>
      </c>
      <c r="J864">
        <f>IF(COUNTIFS(RawData!$E:$E,$E864,RawData!$F:$F,"CH"&amp;$D864,RawData!$AF:$AF,$F864)=0,"",SUMIFS(RawData!$AA:$AA,RawData!$E:$E,$E864,RawData!$F:$F,"CH"&amp;$D864,RawData!$AF:$AF,$F864))</f>
        <v>17.760000000000002</v>
      </c>
      <c r="K864">
        <f t="shared" si="55"/>
        <v>3.999999999996362E-2</v>
      </c>
    </row>
    <row r="865" spans="1:11" x14ac:dyDescent="0.3">
      <c r="A865" t="s">
        <v>65</v>
      </c>
      <c r="B865" t="str">
        <f>RawData!A865</f>
        <v>48226H40040</v>
      </c>
      <c r="C865" t="str">
        <f>IF(RawData!$B$2="","",RawData!$B$2)</f>
        <v>A2026100620533560886</v>
      </c>
      <c r="D865">
        <f t="shared" si="52"/>
        <v>4</v>
      </c>
      <c r="E865">
        <f t="shared" si="53"/>
        <v>20</v>
      </c>
      <c r="F865" s="2">
        <f t="shared" si="54"/>
        <v>400</v>
      </c>
      <c r="G865">
        <f>IF(COUNTIFS(RawData!$E:$E,$E865,RawData!$F:$F,"CH"&amp;$D865,RawData!$AF:$AF,$F865)=0,"",SUMIFS(RawData!$P:$P,RawData!$E:$E,$E865,RawData!$F:$F,"CH"&amp;$D865,RawData!$AF:$AF,$F865))</f>
        <v>1330.54</v>
      </c>
      <c r="H865">
        <f>IF(COUNTIFS(RawData!$E:$E,$E865,RawData!$F:$F,"CH"&amp;$D865,RawData!$AF:$AF,$F865)=0,"",SUMIFS(RawData!$T:$T,RawData!$E:$E,$E865,RawData!$F:$F,"CH"&amp;$D865,RawData!$AF:$AF,$F865))</f>
        <v>58.28</v>
      </c>
      <c r="I865">
        <f>IF(COUNTIFS(RawData!$E:$E,$E865,RawData!$F:$F,"CH"&amp;$D865,RawData!$AF:$AF,$F865)=0,"",SUMIFS(RawData!$Z:$Z,RawData!$E:$E,$E865,RawData!$F:$F,"CH"&amp;$D865,RawData!$AF:$AF,$F865))</f>
        <v>20.010000000000002</v>
      </c>
      <c r="J865">
        <f>IF(COUNTIFS(RawData!$E:$E,$E865,RawData!$F:$F,"CH"&amp;$D865,RawData!$AF:$AF,$F865)=0,"",SUMIFS(RawData!$AA:$AA,RawData!$E:$E,$E865,RawData!$F:$F,"CH"&amp;$D865,RawData!$AF:$AF,$F865))</f>
        <v>17.84</v>
      </c>
      <c r="K865">
        <f t="shared" si="55"/>
        <v>5.999999999994543E-2</v>
      </c>
    </row>
    <row r="866" spans="1:11" x14ac:dyDescent="0.3">
      <c r="A866" t="s">
        <v>62</v>
      </c>
      <c r="B866" t="str">
        <f>RawData!A866</f>
        <v>48226H40040</v>
      </c>
      <c r="C866" t="str">
        <f>IF(RawData!$B$2="","",RawData!$B$2)</f>
        <v>A2026100620533560886</v>
      </c>
      <c r="D866">
        <f t="shared" si="52"/>
        <v>1</v>
      </c>
      <c r="E866">
        <f t="shared" si="53"/>
        <v>25</v>
      </c>
      <c r="F866" s="2">
        <f t="shared" si="54"/>
        <v>50</v>
      </c>
      <c r="G866">
        <f>IF(COUNTIFS(RawData!$E:$E,$E866,RawData!$F:$F,"CH"&amp;$D866,RawData!$AF:$AF,$F866)=0,"",SUMIFS(RawData!$P:$P,RawData!$E:$E,$E866,RawData!$F:$F,"CH"&amp;$D866,RawData!$AF:$AF,$F866))</f>
        <v>1270.24</v>
      </c>
      <c r="H866">
        <f>IF(COUNTIFS(RawData!$E:$E,$E866,RawData!$F:$F,"CH"&amp;$D866,RawData!$AF:$AF,$F866)=0,"",SUMIFS(RawData!$T:$T,RawData!$E:$E,$E866,RawData!$F:$F,"CH"&amp;$D866,RawData!$AF:$AF,$F866))</f>
        <v>53.89</v>
      </c>
      <c r="I866">
        <f>IF(COUNTIFS(RawData!$E:$E,$E866,RawData!$F:$F,"CH"&amp;$D866,RawData!$AF:$AF,$F866)=0,"",SUMIFS(RawData!$Z:$Z,RawData!$E:$E,$E866,RawData!$F:$F,"CH"&amp;$D866,RawData!$AF:$AF,$F866))</f>
        <v>24.93</v>
      </c>
      <c r="J866">
        <f>IF(COUNTIFS(RawData!$E:$E,$E866,RawData!$F:$F,"CH"&amp;$D866,RawData!$AF:$AF,$F866)=0,"",SUMIFS(RawData!$AA:$AA,RawData!$E:$E,$E866,RawData!$F:$F,"CH"&amp;$D866,RawData!$AF:$AF,$F866))</f>
        <v>20.95</v>
      </c>
      <c r="K866">
        <f t="shared" si="55"/>
        <v>-60.299999999999955</v>
      </c>
    </row>
    <row r="867" spans="1:11" x14ac:dyDescent="0.3">
      <c r="A867" t="s">
        <v>62</v>
      </c>
      <c r="B867" t="str">
        <f>RawData!A867</f>
        <v>48226H40040</v>
      </c>
      <c r="C867" t="str">
        <f>IF(RawData!$B$2="","",RawData!$B$2)</f>
        <v>A2026100620533560886</v>
      </c>
      <c r="D867">
        <f t="shared" si="52"/>
        <v>1</v>
      </c>
      <c r="E867">
        <f t="shared" si="53"/>
        <v>25</v>
      </c>
      <c r="F867" s="2">
        <f t="shared" si="54"/>
        <v>60</v>
      </c>
      <c r="G867">
        <f>IF(COUNTIFS(RawData!$E:$E,$E867,RawData!$F:$F,"CH"&amp;$D867,RawData!$AF:$AF,$F867)=0,"",SUMIFS(RawData!$P:$P,RawData!$E:$E,$E867,RawData!$F:$F,"CH"&amp;$D867,RawData!$AF:$AF,$F867))</f>
        <v>1270.22</v>
      </c>
      <c r="H867">
        <f>IF(COUNTIFS(RawData!$E:$E,$E867,RawData!$F:$F,"CH"&amp;$D867,RawData!$AF:$AF,$F867)=0,"",SUMIFS(RawData!$T:$T,RawData!$E:$E,$E867,RawData!$F:$F,"CH"&amp;$D867,RawData!$AF:$AF,$F867))</f>
        <v>55.09</v>
      </c>
      <c r="I867">
        <f>IF(COUNTIFS(RawData!$E:$E,$E867,RawData!$F:$F,"CH"&amp;$D867,RawData!$AF:$AF,$F867)=0,"",SUMIFS(RawData!$Z:$Z,RawData!$E:$E,$E867,RawData!$F:$F,"CH"&amp;$D867,RawData!$AF:$AF,$F867))</f>
        <v>25.04</v>
      </c>
      <c r="J867">
        <f>IF(COUNTIFS(RawData!$E:$E,$E867,RawData!$F:$F,"CH"&amp;$D867,RawData!$AF:$AF,$F867)=0,"",SUMIFS(RawData!$AA:$AA,RawData!$E:$E,$E867,RawData!$F:$F,"CH"&amp;$D867,RawData!$AF:$AF,$F867))</f>
        <v>21.02</v>
      </c>
      <c r="K867">
        <f t="shared" si="55"/>
        <v>-1.999999999998181E-2</v>
      </c>
    </row>
    <row r="868" spans="1:11" x14ac:dyDescent="0.3">
      <c r="A868" t="s">
        <v>62</v>
      </c>
      <c r="B868" t="str">
        <f>RawData!A868</f>
        <v>48226H40040</v>
      </c>
      <c r="C868" t="str">
        <f>IF(RawData!$B$2="","",RawData!$B$2)</f>
        <v>A2026100620533560886</v>
      </c>
      <c r="D868">
        <f t="shared" si="52"/>
        <v>1</v>
      </c>
      <c r="E868">
        <f t="shared" si="53"/>
        <v>25</v>
      </c>
      <c r="F868" s="2">
        <f t="shared" si="54"/>
        <v>70</v>
      </c>
      <c r="G868">
        <f>IF(COUNTIFS(RawData!$E:$E,$E868,RawData!$F:$F,"CH"&amp;$D868,RawData!$AF:$AF,$F868)=0,"",SUMIFS(RawData!$P:$P,RawData!$E:$E,$E868,RawData!$F:$F,"CH"&amp;$D868,RawData!$AF:$AF,$F868))</f>
        <v>1270.24</v>
      </c>
      <c r="H868">
        <f>IF(COUNTIFS(RawData!$E:$E,$E868,RawData!$F:$F,"CH"&amp;$D868,RawData!$AF:$AF,$F868)=0,"",SUMIFS(RawData!$T:$T,RawData!$E:$E,$E868,RawData!$F:$F,"CH"&amp;$D868,RawData!$AF:$AF,$F868))</f>
        <v>55.91</v>
      </c>
      <c r="I868">
        <f>IF(COUNTIFS(RawData!$E:$E,$E868,RawData!$F:$F,"CH"&amp;$D868,RawData!$AF:$AF,$F868)=0,"",SUMIFS(RawData!$Z:$Z,RawData!$E:$E,$E868,RawData!$F:$F,"CH"&amp;$D868,RawData!$AF:$AF,$F868))</f>
        <v>25.01</v>
      </c>
      <c r="J868">
        <f>IF(COUNTIFS(RawData!$E:$E,$E868,RawData!$F:$F,"CH"&amp;$D868,RawData!$AF:$AF,$F868)=0,"",SUMIFS(RawData!$AA:$AA,RawData!$E:$E,$E868,RawData!$F:$F,"CH"&amp;$D868,RawData!$AF:$AF,$F868))</f>
        <v>21.05</v>
      </c>
      <c r="K868">
        <f t="shared" si="55"/>
        <v>1.999999999998181E-2</v>
      </c>
    </row>
    <row r="869" spans="1:11" x14ac:dyDescent="0.3">
      <c r="A869" t="s">
        <v>62</v>
      </c>
      <c r="B869" t="str">
        <f>RawData!A869</f>
        <v>48226H40040</v>
      </c>
      <c r="C869" t="str">
        <f>IF(RawData!$B$2="","",RawData!$B$2)</f>
        <v>A2026100620533560886</v>
      </c>
      <c r="D869">
        <f t="shared" si="52"/>
        <v>1</v>
      </c>
      <c r="E869">
        <f t="shared" si="53"/>
        <v>25</v>
      </c>
      <c r="F869" s="2">
        <f t="shared" si="54"/>
        <v>80</v>
      </c>
      <c r="G869">
        <f>IF(COUNTIFS(RawData!$E:$E,$E869,RawData!$F:$F,"CH"&amp;$D869,RawData!$AF:$AF,$F869)=0,"",SUMIFS(RawData!$P:$P,RawData!$E:$E,$E869,RawData!$F:$F,"CH"&amp;$D869,RawData!$AF:$AF,$F869))</f>
        <v>1270.26</v>
      </c>
      <c r="H869">
        <f>IF(COUNTIFS(RawData!$E:$E,$E869,RawData!$F:$F,"CH"&amp;$D869,RawData!$AF:$AF,$F869)=0,"",SUMIFS(RawData!$T:$T,RawData!$E:$E,$E869,RawData!$F:$F,"CH"&amp;$D869,RawData!$AF:$AF,$F869))</f>
        <v>56.52</v>
      </c>
      <c r="I869">
        <f>IF(COUNTIFS(RawData!$E:$E,$E869,RawData!$F:$F,"CH"&amp;$D869,RawData!$AF:$AF,$F869)=0,"",SUMIFS(RawData!$Z:$Z,RawData!$E:$E,$E869,RawData!$F:$F,"CH"&amp;$D869,RawData!$AF:$AF,$F869))</f>
        <v>25.01</v>
      </c>
      <c r="J869">
        <f>IF(COUNTIFS(RawData!$E:$E,$E869,RawData!$F:$F,"CH"&amp;$D869,RawData!$AF:$AF,$F869)=0,"",SUMIFS(RawData!$AA:$AA,RawData!$E:$E,$E869,RawData!$F:$F,"CH"&amp;$D869,RawData!$AF:$AF,$F869))</f>
        <v>21.12</v>
      </c>
      <c r="K869">
        <f t="shared" si="55"/>
        <v>1.999999999998181E-2</v>
      </c>
    </row>
    <row r="870" spans="1:11" x14ac:dyDescent="0.3">
      <c r="A870" t="s">
        <v>62</v>
      </c>
      <c r="B870" t="str">
        <f>RawData!A870</f>
        <v>48226H40040</v>
      </c>
      <c r="C870" t="str">
        <f>IF(RawData!$B$2="","",RawData!$B$2)</f>
        <v>A2026100620533560886</v>
      </c>
      <c r="D870">
        <f t="shared" si="52"/>
        <v>1</v>
      </c>
      <c r="E870">
        <f t="shared" si="53"/>
        <v>25</v>
      </c>
      <c r="F870" s="2">
        <f t="shared" si="54"/>
        <v>90</v>
      </c>
      <c r="G870">
        <f>IF(COUNTIFS(RawData!$E:$E,$E870,RawData!$F:$F,"CH"&amp;$D870,RawData!$AF:$AF,$F870)=0,"",SUMIFS(RawData!$P:$P,RawData!$E:$E,$E870,RawData!$F:$F,"CH"&amp;$D870,RawData!$AF:$AF,$F870))</f>
        <v>1270.28</v>
      </c>
      <c r="H870">
        <f>IF(COUNTIFS(RawData!$E:$E,$E870,RawData!$F:$F,"CH"&amp;$D870,RawData!$AF:$AF,$F870)=0,"",SUMIFS(RawData!$T:$T,RawData!$E:$E,$E870,RawData!$F:$F,"CH"&amp;$D870,RawData!$AF:$AF,$F870))</f>
        <v>56.92</v>
      </c>
      <c r="I870">
        <f>IF(COUNTIFS(RawData!$E:$E,$E870,RawData!$F:$F,"CH"&amp;$D870,RawData!$AF:$AF,$F870)=0,"",SUMIFS(RawData!$Z:$Z,RawData!$E:$E,$E870,RawData!$F:$F,"CH"&amp;$D870,RawData!$AF:$AF,$F870))</f>
        <v>25</v>
      </c>
      <c r="J870">
        <f>IF(COUNTIFS(RawData!$E:$E,$E870,RawData!$F:$F,"CH"&amp;$D870,RawData!$AF:$AF,$F870)=0,"",SUMIFS(RawData!$AA:$AA,RawData!$E:$E,$E870,RawData!$F:$F,"CH"&amp;$D870,RawData!$AF:$AF,$F870))</f>
        <v>21.18</v>
      </c>
      <c r="K870">
        <f t="shared" si="55"/>
        <v>1.999999999998181E-2</v>
      </c>
    </row>
    <row r="871" spans="1:11" x14ac:dyDescent="0.3">
      <c r="A871" t="s">
        <v>62</v>
      </c>
      <c r="B871" t="str">
        <f>RawData!A871</f>
        <v>48226H40040</v>
      </c>
      <c r="C871" t="str">
        <f>IF(RawData!$B$2="","",RawData!$B$2)</f>
        <v>A2026100620533560886</v>
      </c>
      <c r="D871">
        <f t="shared" si="52"/>
        <v>1</v>
      </c>
      <c r="E871">
        <f t="shared" si="53"/>
        <v>25</v>
      </c>
      <c r="F871" s="2">
        <f t="shared" si="54"/>
        <v>100</v>
      </c>
      <c r="G871">
        <f>IF(COUNTIFS(RawData!$E:$E,$E871,RawData!$F:$F,"CH"&amp;$D871,RawData!$AF:$AF,$F871)=0,"",SUMIFS(RawData!$P:$P,RawData!$E:$E,$E871,RawData!$F:$F,"CH"&amp;$D871,RawData!$AF:$AF,$F871))</f>
        <v>1270.3</v>
      </c>
      <c r="H871">
        <f>IF(COUNTIFS(RawData!$E:$E,$E871,RawData!$F:$F,"CH"&amp;$D871,RawData!$AF:$AF,$F871)=0,"",SUMIFS(RawData!$T:$T,RawData!$E:$E,$E871,RawData!$F:$F,"CH"&amp;$D871,RawData!$AF:$AF,$F871))</f>
        <v>57.39</v>
      </c>
      <c r="I871">
        <f>IF(COUNTIFS(RawData!$E:$E,$E871,RawData!$F:$F,"CH"&amp;$D871,RawData!$AF:$AF,$F871)=0,"",SUMIFS(RawData!$Z:$Z,RawData!$E:$E,$E871,RawData!$F:$F,"CH"&amp;$D871,RawData!$AF:$AF,$F871))</f>
        <v>25.01</v>
      </c>
      <c r="J871">
        <f>IF(COUNTIFS(RawData!$E:$E,$E871,RawData!$F:$F,"CH"&amp;$D871,RawData!$AF:$AF,$F871)=0,"",SUMIFS(RawData!$AA:$AA,RawData!$E:$E,$E871,RawData!$F:$F,"CH"&amp;$D871,RawData!$AF:$AF,$F871))</f>
        <v>21.23</v>
      </c>
      <c r="K871">
        <f t="shared" si="55"/>
        <v>1.999999999998181E-2</v>
      </c>
    </row>
    <row r="872" spans="1:11" x14ac:dyDescent="0.3">
      <c r="A872" t="s">
        <v>62</v>
      </c>
      <c r="B872" t="str">
        <f>RawData!A872</f>
        <v>48226H40040</v>
      </c>
      <c r="C872" t="str">
        <f>IF(RawData!$B$2="","",RawData!$B$2)</f>
        <v>A2026100620533560886</v>
      </c>
      <c r="D872">
        <f t="shared" si="52"/>
        <v>1</v>
      </c>
      <c r="E872">
        <f t="shared" si="53"/>
        <v>25</v>
      </c>
      <c r="F872" s="2">
        <f t="shared" si="54"/>
        <v>110</v>
      </c>
      <c r="G872">
        <f>IF(COUNTIFS(RawData!$E:$E,$E872,RawData!$F:$F,"CH"&amp;$D872,RawData!$AF:$AF,$F872)=0,"",SUMIFS(RawData!$P:$P,RawData!$E:$E,$E872,RawData!$F:$F,"CH"&amp;$D872,RawData!$AF:$AF,$F872))</f>
        <v>1270.32</v>
      </c>
      <c r="H872">
        <f>IF(COUNTIFS(RawData!$E:$E,$E872,RawData!$F:$F,"CH"&amp;$D872,RawData!$AF:$AF,$F872)=0,"",SUMIFS(RawData!$T:$T,RawData!$E:$E,$E872,RawData!$F:$F,"CH"&amp;$D872,RawData!$AF:$AF,$F872))</f>
        <v>57.87</v>
      </c>
      <c r="I872">
        <f>IF(COUNTIFS(RawData!$E:$E,$E872,RawData!$F:$F,"CH"&amp;$D872,RawData!$AF:$AF,$F872)=0,"",SUMIFS(RawData!$Z:$Z,RawData!$E:$E,$E872,RawData!$F:$F,"CH"&amp;$D872,RawData!$AF:$AF,$F872))</f>
        <v>25</v>
      </c>
      <c r="J872">
        <f>IF(COUNTIFS(RawData!$E:$E,$E872,RawData!$F:$F,"CH"&amp;$D872,RawData!$AF:$AF,$F872)=0,"",SUMIFS(RawData!$AA:$AA,RawData!$E:$E,$E872,RawData!$F:$F,"CH"&amp;$D872,RawData!$AF:$AF,$F872))</f>
        <v>21.3</v>
      </c>
      <c r="K872">
        <f t="shared" si="55"/>
        <v>1.999999999998181E-2</v>
      </c>
    </row>
    <row r="873" spans="1:11" x14ac:dyDescent="0.3">
      <c r="A873" t="s">
        <v>62</v>
      </c>
      <c r="B873" t="str">
        <f>RawData!A873</f>
        <v>48226H40040</v>
      </c>
      <c r="C873" t="str">
        <f>IF(RawData!$B$2="","",RawData!$B$2)</f>
        <v>A2026100620533560886</v>
      </c>
      <c r="D873">
        <f t="shared" si="52"/>
        <v>1</v>
      </c>
      <c r="E873">
        <f t="shared" si="53"/>
        <v>25</v>
      </c>
      <c r="F873" s="2">
        <f t="shared" si="54"/>
        <v>120</v>
      </c>
      <c r="G873">
        <f>IF(COUNTIFS(RawData!$E:$E,$E873,RawData!$F:$F,"CH"&amp;$D873,RawData!$AF:$AF,$F873)=0,"",SUMIFS(RawData!$P:$P,RawData!$E:$E,$E873,RawData!$F:$F,"CH"&amp;$D873,RawData!$AF:$AF,$F873))</f>
        <v>1270.3599999999999</v>
      </c>
      <c r="H873">
        <f>IF(COUNTIFS(RawData!$E:$E,$E873,RawData!$F:$F,"CH"&amp;$D873,RawData!$AF:$AF,$F873)=0,"",SUMIFS(RawData!$T:$T,RawData!$E:$E,$E873,RawData!$F:$F,"CH"&amp;$D873,RawData!$AF:$AF,$F873))</f>
        <v>58.17</v>
      </c>
      <c r="I873">
        <f>IF(COUNTIFS(RawData!$E:$E,$E873,RawData!$F:$F,"CH"&amp;$D873,RawData!$AF:$AF,$F873)=0,"",SUMIFS(RawData!$Z:$Z,RawData!$E:$E,$E873,RawData!$F:$F,"CH"&amp;$D873,RawData!$AF:$AF,$F873))</f>
        <v>24.99</v>
      </c>
      <c r="J873">
        <f>IF(COUNTIFS(RawData!$E:$E,$E873,RawData!$F:$F,"CH"&amp;$D873,RawData!$AF:$AF,$F873)=0,"",SUMIFS(RawData!$AA:$AA,RawData!$E:$E,$E873,RawData!$F:$F,"CH"&amp;$D873,RawData!$AF:$AF,$F873))</f>
        <v>21.33</v>
      </c>
      <c r="K873">
        <f t="shared" si="55"/>
        <v>3.999999999996362E-2</v>
      </c>
    </row>
    <row r="874" spans="1:11" x14ac:dyDescent="0.3">
      <c r="A874" t="s">
        <v>62</v>
      </c>
      <c r="B874" t="str">
        <f>RawData!A874</f>
        <v>48226H40040</v>
      </c>
      <c r="C874" t="str">
        <f>IF(RawData!$B$2="","",RawData!$B$2)</f>
        <v>A2026100620533560886</v>
      </c>
      <c r="D874">
        <f t="shared" si="52"/>
        <v>1</v>
      </c>
      <c r="E874">
        <f t="shared" si="53"/>
        <v>25</v>
      </c>
      <c r="F874" s="2">
        <f t="shared" si="54"/>
        <v>130</v>
      </c>
      <c r="G874">
        <f>IF(COUNTIFS(RawData!$E:$E,$E874,RawData!$F:$F,"CH"&amp;$D874,RawData!$AF:$AF,$F874)=0,"",SUMIFS(RawData!$P:$P,RawData!$E:$E,$E874,RawData!$F:$F,"CH"&amp;$D874,RawData!$AF:$AF,$F874))</f>
        <v>1270.3800000000001</v>
      </c>
      <c r="H874">
        <f>IF(COUNTIFS(RawData!$E:$E,$E874,RawData!$F:$F,"CH"&amp;$D874,RawData!$AF:$AF,$F874)=0,"",SUMIFS(RawData!$T:$T,RawData!$E:$E,$E874,RawData!$F:$F,"CH"&amp;$D874,RawData!$AF:$AF,$F874))</f>
        <v>58.48</v>
      </c>
      <c r="I874">
        <f>IF(COUNTIFS(RawData!$E:$E,$E874,RawData!$F:$F,"CH"&amp;$D874,RawData!$AF:$AF,$F874)=0,"",SUMIFS(RawData!$Z:$Z,RawData!$E:$E,$E874,RawData!$F:$F,"CH"&amp;$D874,RawData!$AF:$AF,$F874))</f>
        <v>24.99</v>
      </c>
      <c r="J874">
        <f>IF(COUNTIFS(RawData!$E:$E,$E874,RawData!$F:$F,"CH"&amp;$D874,RawData!$AF:$AF,$F874)=0,"",SUMIFS(RawData!$AA:$AA,RawData!$E:$E,$E874,RawData!$F:$F,"CH"&amp;$D874,RawData!$AF:$AF,$F874))</f>
        <v>21.38</v>
      </c>
      <c r="K874">
        <f t="shared" si="55"/>
        <v>2.0000000000209184E-2</v>
      </c>
    </row>
    <row r="875" spans="1:11" x14ac:dyDescent="0.3">
      <c r="A875" t="s">
        <v>62</v>
      </c>
      <c r="B875" t="str">
        <f>RawData!A875</f>
        <v>48226H40040</v>
      </c>
      <c r="C875" t="str">
        <f>IF(RawData!$B$2="","",RawData!$B$2)</f>
        <v>A2026100620533560886</v>
      </c>
      <c r="D875">
        <f t="shared" si="52"/>
        <v>1</v>
      </c>
      <c r="E875">
        <f t="shared" si="53"/>
        <v>25</v>
      </c>
      <c r="F875" s="2">
        <f t="shared" si="54"/>
        <v>140</v>
      </c>
      <c r="G875">
        <f>IF(COUNTIFS(RawData!$E:$E,$E875,RawData!$F:$F,"CH"&amp;$D875,RawData!$AF:$AF,$F875)=0,"",SUMIFS(RawData!$P:$P,RawData!$E:$E,$E875,RawData!$F:$F,"CH"&amp;$D875,RawData!$AF:$AF,$F875))</f>
        <v>1270.4000000000001</v>
      </c>
      <c r="H875">
        <f>IF(COUNTIFS(RawData!$E:$E,$E875,RawData!$F:$F,"CH"&amp;$D875,RawData!$AF:$AF,$F875)=0,"",SUMIFS(RawData!$T:$T,RawData!$E:$E,$E875,RawData!$F:$F,"CH"&amp;$D875,RawData!$AF:$AF,$F875))</f>
        <v>58.75</v>
      </c>
      <c r="I875">
        <f>IF(COUNTIFS(RawData!$E:$E,$E875,RawData!$F:$F,"CH"&amp;$D875,RawData!$AF:$AF,$F875)=0,"",SUMIFS(RawData!$Z:$Z,RawData!$E:$E,$E875,RawData!$F:$F,"CH"&amp;$D875,RawData!$AF:$AF,$F875))</f>
        <v>25.01</v>
      </c>
      <c r="J875">
        <f>IF(COUNTIFS(RawData!$E:$E,$E875,RawData!$F:$F,"CH"&amp;$D875,RawData!$AF:$AF,$F875)=0,"",SUMIFS(RawData!$AA:$AA,RawData!$E:$E,$E875,RawData!$F:$F,"CH"&amp;$D875,RawData!$AF:$AF,$F875))</f>
        <v>21.49</v>
      </c>
      <c r="K875">
        <f t="shared" si="55"/>
        <v>1.999999999998181E-2</v>
      </c>
    </row>
    <row r="876" spans="1:11" x14ac:dyDescent="0.3">
      <c r="A876" t="s">
        <v>62</v>
      </c>
      <c r="B876" t="str">
        <f>RawData!A876</f>
        <v>48226H40040</v>
      </c>
      <c r="C876" t="str">
        <f>IF(RawData!$B$2="","",RawData!$B$2)</f>
        <v>A2026100620533560886</v>
      </c>
      <c r="D876">
        <f t="shared" si="52"/>
        <v>1</v>
      </c>
      <c r="E876">
        <f t="shared" si="53"/>
        <v>25</v>
      </c>
      <c r="F876" s="2">
        <f t="shared" si="54"/>
        <v>150</v>
      </c>
      <c r="G876">
        <f>IF(COUNTIFS(RawData!$E:$E,$E876,RawData!$F:$F,"CH"&amp;$D876,RawData!$AF:$AF,$F876)=0,"",SUMIFS(RawData!$P:$P,RawData!$E:$E,$E876,RawData!$F:$F,"CH"&amp;$D876,RawData!$AF:$AF,$F876))</f>
        <v>1270.42</v>
      </c>
      <c r="H876">
        <f>IF(COUNTIFS(RawData!$E:$E,$E876,RawData!$F:$F,"CH"&amp;$D876,RawData!$AF:$AF,$F876)=0,"",SUMIFS(RawData!$T:$T,RawData!$E:$E,$E876,RawData!$F:$F,"CH"&amp;$D876,RawData!$AF:$AF,$F876))</f>
        <v>58.92</v>
      </c>
      <c r="I876">
        <f>IF(COUNTIFS(RawData!$E:$E,$E876,RawData!$F:$F,"CH"&amp;$D876,RawData!$AF:$AF,$F876)=0,"",SUMIFS(RawData!$Z:$Z,RawData!$E:$E,$E876,RawData!$F:$F,"CH"&amp;$D876,RawData!$AF:$AF,$F876))</f>
        <v>25</v>
      </c>
      <c r="J876">
        <f>IF(COUNTIFS(RawData!$E:$E,$E876,RawData!$F:$F,"CH"&amp;$D876,RawData!$AF:$AF,$F876)=0,"",SUMIFS(RawData!$AA:$AA,RawData!$E:$E,$E876,RawData!$F:$F,"CH"&amp;$D876,RawData!$AF:$AF,$F876))</f>
        <v>21.54</v>
      </c>
      <c r="K876">
        <f t="shared" si="55"/>
        <v>1.999999999998181E-2</v>
      </c>
    </row>
    <row r="877" spans="1:11" x14ac:dyDescent="0.3">
      <c r="A877" t="s">
        <v>62</v>
      </c>
      <c r="B877" t="str">
        <f>RawData!A877</f>
        <v>48226H40040</v>
      </c>
      <c r="C877" t="str">
        <f>IF(RawData!$B$2="","",RawData!$B$2)</f>
        <v>A2026100620533560886</v>
      </c>
      <c r="D877">
        <f t="shared" si="52"/>
        <v>1</v>
      </c>
      <c r="E877">
        <f t="shared" si="53"/>
        <v>25</v>
      </c>
      <c r="F877" s="2">
        <f t="shared" si="54"/>
        <v>160</v>
      </c>
      <c r="G877">
        <f>IF(COUNTIFS(RawData!$E:$E,$E877,RawData!$F:$F,"CH"&amp;$D877,RawData!$AF:$AF,$F877)=0,"",SUMIFS(RawData!$P:$P,RawData!$E:$E,$E877,RawData!$F:$F,"CH"&amp;$D877,RawData!$AF:$AF,$F877))</f>
        <v>1270.44</v>
      </c>
      <c r="H877">
        <f>IF(COUNTIFS(RawData!$E:$E,$E877,RawData!$F:$F,"CH"&amp;$D877,RawData!$AF:$AF,$F877)=0,"",SUMIFS(RawData!$T:$T,RawData!$E:$E,$E877,RawData!$F:$F,"CH"&amp;$D877,RawData!$AF:$AF,$F877))</f>
        <v>60.13</v>
      </c>
      <c r="I877">
        <f>IF(COUNTIFS(RawData!$E:$E,$E877,RawData!$F:$F,"CH"&amp;$D877,RawData!$AF:$AF,$F877)=0,"",SUMIFS(RawData!$Z:$Z,RawData!$E:$E,$E877,RawData!$F:$F,"CH"&amp;$D877,RawData!$AF:$AF,$F877))</f>
        <v>24.99</v>
      </c>
      <c r="J877">
        <f>IF(COUNTIFS(RawData!$E:$E,$E877,RawData!$F:$F,"CH"&amp;$D877,RawData!$AF:$AF,$F877)=0,"",SUMIFS(RawData!$AA:$AA,RawData!$E:$E,$E877,RawData!$F:$F,"CH"&amp;$D877,RawData!$AF:$AF,$F877))</f>
        <v>21.57</v>
      </c>
      <c r="K877">
        <f t="shared" si="55"/>
        <v>1.999999999998181E-2</v>
      </c>
    </row>
    <row r="878" spans="1:11" x14ac:dyDescent="0.3">
      <c r="A878" t="s">
        <v>62</v>
      </c>
      <c r="B878" t="str">
        <f>RawData!A878</f>
        <v>48226H40040</v>
      </c>
      <c r="C878" t="str">
        <f>IF(RawData!$B$2="","",RawData!$B$2)</f>
        <v>A2026100620533560886</v>
      </c>
      <c r="D878">
        <f t="shared" si="52"/>
        <v>1</v>
      </c>
      <c r="E878">
        <f t="shared" si="53"/>
        <v>25</v>
      </c>
      <c r="F878" s="2">
        <f t="shared" si="54"/>
        <v>170</v>
      </c>
      <c r="G878">
        <f>IF(COUNTIFS(RawData!$E:$E,$E878,RawData!$F:$F,"CH"&amp;$D878,RawData!$AF:$AF,$F878)=0,"",SUMIFS(RawData!$P:$P,RawData!$E:$E,$E878,RawData!$F:$F,"CH"&amp;$D878,RawData!$AF:$AF,$F878))</f>
        <v>1270.46</v>
      </c>
      <c r="H878">
        <f>IF(COUNTIFS(RawData!$E:$E,$E878,RawData!$F:$F,"CH"&amp;$D878,RawData!$AF:$AF,$F878)=0,"",SUMIFS(RawData!$T:$T,RawData!$E:$E,$E878,RawData!$F:$F,"CH"&amp;$D878,RawData!$AF:$AF,$F878))</f>
        <v>60.22</v>
      </c>
      <c r="I878">
        <f>IF(COUNTIFS(RawData!$E:$E,$E878,RawData!$F:$F,"CH"&amp;$D878,RawData!$AF:$AF,$F878)=0,"",SUMIFS(RawData!$Z:$Z,RawData!$E:$E,$E878,RawData!$F:$F,"CH"&amp;$D878,RawData!$AF:$AF,$F878))</f>
        <v>24.99</v>
      </c>
      <c r="J878">
        <f>IF(COUNTIFS(RawData!$E:$E,$E878,RawData!$F:$F,"CH"&amp;$D878,RawData!$AF:$AF,$F878)=0,"",SUMIFS(RawData!$AA:$AA,RawData!$E:$E,$E878,RawData!$F:$F,"CH"&amp;$D878,RawData!$AF:$AF,$F878))</f>
        <v>21.64</v>
      </c>
      <c r="K878">
        <f t="shared" si="55"/>
        <v>1.999999999998181E-2</v>
      </c>
    </row>
    <row r="879" spans="1:11" x14ac:dyDescent="0.3">
      <c r="A879" t="s">
        <v>62</v>
      </c>
      <c r="B879" t="str">
        <f>RawData!A879</f>
        <v>48226H40040</v>
      </c>
      <c r="C879" t="str">
        <f>IF(RawData!$B$2="","",RawData!$B$2)</f>
        <v>A2026100620533560886</v>
      </c>
      <c r="D879">
        <f t="shared" si="52"/>
        <v>1</v>
      </c>
      <c r="E879">
        <f t="shared" si="53"/>
        <v>25</v>
      </c>
      <c r="F879" s="2">
        <f t="shared" si="54"/>
        <v>180</v>
      </c>
      <c r="G879">
        <f>IF(COUNTIFS(RawData!$E:$E,$E879,RawData!$F:$F,"CH"&amp;$D879,RawData!$AF:$AF,$F879)=0,"",SUMIFS(RawData!$P:$P,RawData!$E:$E,$E879,RawData!$F:$F,"CH"&amp;$D879,RawData!$AF:$AF,$F879))</f>
        <v>1270.5</v>
      </c>
      <c r="H879">
        <f>IF(COUNTIFS(RawData!$E:$E,$E879,RawData!$F:$F,"CH"&amp;$D879,RawData!$AF:$AF,$F879)=0,"",SUMIFS(RawData!$T:$T,RawData!$E:$E,$E879,RawData!$F:$F,"CH"&amp;$D879,RawData!$AF:$AF,$F879))</f>
        <v>60.46</v>
      </c>
      <c r="I879">
        <f>IF(COUNTIFS(RawData!$E:$E,$E879,RawData!$F:$F,"CH"&amp;$D879,RawData!$AF:$AF,$F879)=0,"",SUMIFS(RawData!$Z:$Z,RawData!$E:$E,$E879,RawData!$F:$F,"CH"&amp;$D879,RawData!$AF:$AF,$F879))</f>
        <v>25</v>
      </c>
      <c r="J879">
        <f>IF(COUNTIFS(RawData!$E:$E,$E879,RawData!$F:$F,"CH"&amp;$D879,RawData!$AF:$AF,$F879)=0,"",SUMIFS(RawData!$AA:$AA,RawData!$E:$E,$E879,RawData!$F:$F,"CH"&amp;$D879,RawData!$AF:$AF,$F879))</f>
        <v>21.7</v>
      </c>
      <c r="K879">
        <f t="shared" si="55"/>
        <v>3.999999999996362E-2</v>
      </c>
    </row>
    <row r="880" spans="1:11" x14ac:dyDescent="0.3">
      <c r="A880" t="s">
        <v>62</v>
      </c>
      <c r="B880" t="str">
        <f>RawData!A880</f>
        <v>48226H40040</v>
      </c>
      <c r="C880" t="str">
        <f>IF(RawData!$B$2="","",RawData!$B$2)</f>
        <v>A2026100620533560886</v>
      </c>
      <c r="D880">
        <f t="shared" si="52"/>
        <v>1</v>
      </c>
      <c r="E880">
        <f t="shared" si="53"/>
        <v>25</v>
      </c>
      <c r="F880" s="2">
        <f t="shared" si="54"/>
        <v>190</v>
      </c>
      <c r="G880">
        <f>IF(COUNTIFS(RawData!$E:$E,$E880,RawData!$F:$F,"CH"&amp;$D880,RawData!$AF:$AF,$F880)=0,"",SUMIFS(RawData!$P:$P,RawData!$E:$E,$E880,RawData!$F:$F,"CH"&amp;$D880,RawData!$AF:$AF,$F880))</f>
        <v>1270.52</v>
      </c>
      <c r="H880">
        <f>IF(COUNTIFS(RawData!$E:$E,$E880,RawData!$F:$F,"CH"&amp;$D880,RawData!$AF:$AF,$F880)=0,"",SUMIFS(RawData!$T:$T,RawData!$E:$E,$E880,RawData!$F:$F,"CH"&amp;$D880,RawData!$AF:$AF,$F880))</f>
        <v>60.63</v>
      </c>
      <c r="I880">
        <f>IF(COUNTIFS(RawData!$E:$E,$E880,RawData!$F:$F,"CH"&amp;$D880,RawData!$AF:$AF,$F880)=0,"",SUMIFS(RawData!$Z:$Z,RawData!$E:$E,$E880,RawData!$F:$F,"CH"&amp;$D880,RawData!$AF:$AF,$F880))</f>
        <v>24.98</v>
      </c>
      <c r="J880">
        <f>IF(COUNTIFS(RawData!$E:$E,$E880,RawData!$F:$F,"CH"&amp;$D880,RawData!$AF:$AF,$F880)=0,"",SUMIFS(RawData!$AA:$AA,RawData!$E:$E,$E880,RawData!$F:$F,"CH"&amp;$D880,RawData!$AF:$AF,$F880))</f>
        <v>21.75</v>
      </c>
      <c r="K880">
        <f t="shared" si="55"/>
        <v>1.999999999998181E-2</v>
      </c>
    </row>
    <row r="881" spans="1:11" x14ac:dyDescent="0.3">
      <c r="A881" t="s">
        <v>62</v>
      </c>
      <c r="B881" t="str">
        <f>RawData!A881</f>
        <v>48226H40040</v>
      </c>
      <c r="C881" t="str">
        <f>IF(RawData!$B$2="","",RawData!$B$2)</f>
        <v>A2026100620533560886</v>
      </c>
      <c r="D881">
        <f t="shared" si="52"/>
        <v>1</v>
      </c>
      <c r="E881">
        <f t="shared" si="53"/>
        <v>25</v>
      </c>
      <c r="F881" s="2">
        <f t="shared" si="54"/>
        <v>200</v>
      </c>
      <c r="G881">
        <f>IF(COUNTIFS(RawData!$E:$E,$E881,RawData!$F:$F,"CH"&amp;$D881,RawData!$AF:$AF,$F881)=0,"",SUMIFS(RawData!$P:$P,RawData!$E:$E,$E881,RawData!$F:$F,"CH"&amp;$D881,RawData!$AF:$AF,$F881))</f>
        <v>1270.56</v>
      </c>
      <c r="H881">
        <f>IF(COUNTIFS(RawData!$E:$E,$E881,RawData!$F:$F,"CH"&amp;$D881,RawData!$AF:$AF,$F881)=0,"",SUMIFS(RawData!$T:$T,RawData!$E:$E,$E881,RawData!$F:$F,"CH"&amp;$D881,RawData!$AF:$AF,$F881))</f>
        <v>60.75</v>
      </c>
      <c r="I881">
        <f>IF(COUNTIFS(RawData!$E:$E,$E881,RawData!$F:$F,"CH"&amp;$D881,RawData!$AF:$AF,$F881)=0,"",SUMIFS(RawData!$Z:$Z,RawData!$E:$E,$E881,RawData!$F:$F,"CH"&amp;$D881,RawData!$AF:$AF,$F881))</f>
        <v>25</v>
      </c>
      <c r="J881">
        <f>IF(COUNTIFS(RawData!$E:$E,$E881,RawData!$F:$F,"CH"&amp;$D881,RawData!$AF:$AF,$F881)=0,"",SUMIFS(RawData!$AA:$AA,RawData!$E:$E,$E881,RawData!$F:$F,"CH"&amp;$D881,RawData!$AF:$AF,$F881))</f>
        <v>21.8</v>
      </c>
      <c r="K881">
        <f t="shared" si="55"/>
        <v>3.999999999996362E-2</v>
      </c>
    </row>
    <row r="882" spans="1:11" x14ac:dyDescent="0.3">
      <c r="A882" t="s">
        <v>62</v>
      </c>
      <c r="B882" t="str">
        <f>RawData!A882</f>
        <v>48226H40040</v>
      </c>
      <c r="C882" t="str">
        <f>IF(RawData!$B$2="","",RawData!$B$2)</f>
        <v>A2026100620533560886</v>
      </c>
      <c r="D882">
        <f t="shared" si="52"/>
        <v>1</v>
      </c>
      <c r="E882">
        <f t="shared" si="53"/>
        <v>25</v>
      </c>
      <c r="F882" s="2">
        <f t="shared" si="54"/>
        <v>210</v>
      </c>
      <c r="G882">
        <f>IF(COUNTIFS(RawData!$E:$E,$E882,RawData!$F:$F,"CH"&amp;$D882,RawData!$AF:$AF,$F882)=0,"",SUMIFS(RawData!$P:$P,RawData!$E:$E,$E882,RawData!$F:$F,"CH"&amp;$D882,RawData!$AF:$AF,$F882))</f>
        <v>1270.58</v>
      </c>
      <c r="H882">
        <f>IF(COUNTIFS(RawData!$E:$E,$E882,RawData!$F:$F,"CH"&amp;$D882,RawData!$AF:$AF,$F882)=0,"",SUMIFS(RawData!$T:$T,RawData!$E:$E,$E882,RawData!$F:$F,"CH"&amp;$D882,RawData!$AF:$AF,$F882))</f>
        <v>60.93</v>
      </c>
      <c r="I882">
        <f>IF(COUNTIFS(RawData!$E:$E,$E882,RawData!$F:$F,"CH"&amp;$D882,RawData!$AF:$AF,$F882)=0,"",SUMIFS(RawData!$Z:$Z,RawData!$E:$E,$E882,RawData!$F:$F,"CH"&amp;$D882,RawData!$AF:$AF,$F882))</f>
        <v>25</v>
      </c>
      <c r="J882">
        <f>IF(COUNTIFS(RawData!$E:$E,$E882,RawData!$F:$F,"CH"&amp;$D882,RawData!$AF:$AF,$F882)=0,"",SUMIFS(RawData!$AA:$AA,RawData!$E:$E,$E882,RawData!$F:$F,"CH"&amp;$D882,RawData!$AF:$AF,$F882))</f>
        <v>21.85</v>
      </c>
      <c r="K882">
        <f t="shared" si="55"/>
        <v>1.999999999998181E-2</v>
      </c>
    </row>
    <row r="883" spans="1:11" x14ac:dyDescent="0.3">
      <c r="A883" t="s">
        <v>62</v>
      </c>
      <c r="B883" t="str">
        <f>RawData!A883</f>
        <v>48226H40040</v>
      </c>
      <c r="C883" t="str">
        <f>IF(RawData!$B$2="","",RawData!$B$2)</f>
        <v>A2026100620533560886</v>
      </c>
      <c r="D883">
        <f t="shared" si="52"/>
        <v>1</v>
      </c>
      <c r="E883">
        <f t="shared" si="53"/>
        <v>25</v>
      </c>
      <c r="F883" s="2">
        <f t="shared" si="54"/>
        <v>220</v>
      </c>
      <c r="G883">
        <f>IF(COUNTIFS(RawData!$E:$E,$E883,RawData!$F:$F,"CH"&amp;$D883,RawData!$AF:$AF,$F883)=0,"",SUMIFS(RawData!$P:$P,RawData!$E:$E,$E883,RawData!$F:$F,"CH"&amp;$D883,RawData!$AF:$AF,$F883))</f>
        <v>1270.5999999999999</v>
      </c>
      <c r="H883">
        <f>IF(COUNTIFS(RawData!$E:$E,$E883,RawData!$F:$F,"CH"&amp;$D883,RawData!$AF:$AF,$F883)=0,"",SUMIFS(RawData!$T:$T,RawData!$E:$E,$E883,RawData!$F:$F,"CH"&amp;$D883,RawData!$AF:$AF,$F883))</f>
        <v>60.97</v>
      </c>
      <c r="I883">
        <f>IF(COUNTIFS(RawData!$E:$E,$E883,RawData!$F:$F,"CH"&amp;$D883,RawData!$AF:$AF,$F883)=0,"",SUMIFS(RawData!$Z:$Z,RawData!$E:$E,$E883,RawData!$F:$F,"CH"&amp;$D883,RawData!$AF:$AF,$F883))</f>
        <v>25</v>
      </c>
      <c r="J883">
        <f>IF(COUNTIFS(RawData!$E:$E,$E883,RawData!$F:$F,"CH"&amp;$D883,RawData!$AF:$AF,$F883)=0,"",SUMIFS(RawData!$AA:$AA,RawData!$E:$E,$E883,RawData!$F:$F,"CH"&amp;$D883,RawData!$AF:$AF,$F883))</f>
        <v>21.9</v>
      </c>
      <c r="K883">
        <f t="shared" si="55"/>
        <v>1.999999999998181E-2</v>
      </c>
    </row>
    <row r="884" spans="1:11" x14ac:dyDescent="0.3">
      <c r="A884" t="s">
        <v>62</v>
      </c>
      <c r="B884" t="str">
        <f>RawData!A884</f>
        <v>48226H40040</v>
      </c>
      <c r="C884" t="str">
        <f>IF(RawData!$B$2="","",RawData!$B$2)</f>
        <v>A2026100620533560886</v>
      </c>
      <c r="D884">
        <f t="shared" si="52"/>
        <v>1</v>
      </c>
      <c r="E884">
        <f t="shared" si="53"/>
        <v>25</v>
      </c>
      <c r="F884" s="2">
        <f t="shared" si="54"/>
        <v>230</v>
      </c>
      <c r="G884">
        <f>IF(COUNTIFS(RawData!$E:$E,$E884,RawData!$F:$F,"CH"&amp;$D884,RawData!$AF:$AF,$F884)=0,"",SUMIFS(RawData!$P:$P,RawData!$E:$E,$E884,RawData!$F:$F,"CH"&amp;$D884,RawData!$AF:$AF,$F884))</f>
        <v>1270.6199999999999</v>
      </c>
      <c r="H884">
        <f>IF(COUNTIFS(RawData!$E:$E,$E884,RawData!$F:$F,"CH"&amp;$D884,RawData!$AF:$AF,$F884)=0,"",SUMIFS(RawData!$T:$T,RawData!$E:$E,$E884,RawData!$F:$F,"CH"&amp;$D884,RawData!$AF:$AF,$F884))</f>
        <v>61.15</v>
      </c>
      <c r="I884">
        <f>IF(COUNTIFS(RawData!$E:$E,$E884,RawData!$F:$F,"CH"&amp;$D884,RawData!$AF:$AF,$F884)=0,"",SUMIFS(RawData!$Z:$Z,RawData!$E:$E,$E884,RawData!$F:$F,"CH"&amp;$D884,RawData!$AF:$AF,$F884))</f>
        <v>25</v>
      </c>
      <c r="J884">
        <f>IF(COUNTIFS(RawData!$E:$E,$E884,RawData!$F:$F,"CH"&amp;$D884,RawData!$AF:$AF,$F884)=0,"",SUMIFS(RawData!$AA:$AA,RawData!$E:$E,$E884,RawData!$F:$F,"CH"&amp;$D884,RawData!$AF:$AF,$F884))</f>
        <v>21.95</v>
      </c>
      <c r="K884">
        <f t="shared" si="55"/>
        <v>1.999999999998181E-2</v>
      </c>
    </row>
    <row r="885" spans="1:11" x14ac:dyDescent="0.3">
      <c r="A885" t="s">
        <v>62</v>
      </c>
      <c r="B885" t="str">
        <f>RawData!A885</f>
        <v>48226H40040</v>
      </c>
      <c r="C885" t="str">
        <f>IF(RawData!$B$2="","",RawData!$B$2)</f>
        <v>A2026100620533560886</v>
      </c>
      <c r="D885">
        <f t="shared" si="52"/>
        <v>1</v>
      </c>
      <c r="E885">
        <f t="shared" si="53"/>
        <v>25</v>
      </c>
      <c r="F885" s="2">
        <f t="shared" si="54"/>
        <v>240</v>
      </c>
      <c r="G885">
        <f>IF(COUNTIFS(RawData!$E:$E,$E885,RawData!$F:$F,"CH"&amp;$D885,RawData!$AF:$AF,$F885)=0,"",SUMIFS(RawData!$P:$P,RawData!$E:$E,$E885,RawData!$F:$F,"CH"&amp;$D885,RawData!$AF:$AF,$F885))</f>
        <v>1270.6600000000001</v>
      </c>
      <c r="H885">
        <f>IF(COUNTIFS(RawData!$E:$E,$E885,RawData!$F:$F,"CH"&amp;$D885,RawData!$AF:$AF,$F885)=0,"",SUMIFS(RawData!$T:$T,RawData!$E:$E,$E885,RawData!$F:$F,"CH"&amp;$D885,RawData!$AF:$AF,$F885))</f>
        <v>61.23</v>
      </c>
      <c r="I885">
        <f>IF(COUNTIFS(RawData!$E:$E,$E885,RawData!$F:$F,"CH"&amp;$D885,RawData!$AF:$AF,$F885)=0,"",SUMIFS(RawData!$Z:$Z,RawData!$E:$E,$E885,RawData!$F:$F,"CH"&amp;$D885,RawData!$AF:$AF,$F885))</f>
        <v>25.01</v>
      </c>
      <c r="J885">
        <f>IF(COUNTIFS(RawData!$E:$E,$E885,RawData!$F:$F,"CH"&amp;$D885,RawData!$AF:$AF,$F885)=0,"",SUMIFS(RawData!$AA:$AA,RawData!$E:$E,$E885,RawData!$F:$F,"CH"&amp;$D885,RawData!$AF:$AF,$F885))</f>
        <v>22.01</v>
      </c>
      <c r="K885">
        <f t="shared" si="55"/>
        <v>4.0000000000190994E-2</v>
      </c>
    </row>
    <row r="886" spans="1:11" x14ac:dyDescent="0.3">
      <c r="A886" t="s">
        <v>62</v>
      </c>
      <c r="B886" t="str">
        <f>RawData!A886</f>
        <v>48226H40040</v>
      </c>
      <c r="C886" t="str">
        <f>IF(RawData!$B$2="","",RawData!$B$2)</f>
        <v>A2026100620533560886</v>
      </c>
      <c r="D886">
        <f t="shared" si="52"/>
        <v>1</v>
      </c>
      <c r="E886">
        <f t="shared" si="53"/>
        <v>25</v>
      </c>
      <c r="F886" s="2">
        <f t="shared" si="54"/>
        <v>250</v>
      </c>
      <c r="G886">
        <f>IF(COUNTIFS(RawData!$E:$E,$E886,RawData!$F:$F,"CH"&amp;$D886,RawData!$AF:$AF,$F886)=0,"",SUMIFS(RawData!$P:$P,RawData!$E:$E,$E886,RawData!$F:$F,"CH"&amp;$D886,RawData!$AF:$AF,$F886))</f>
        <v>1270.68</v>
      </c>
      <c r="H886">
        <f>IF(COUNTIFS(RawData!$E:$E,$E886,RawData!$F:$F,"CH"&amp;$D886,RawData!$AF:$AF,$F886)=0,"",SUMIFS(RawData!$T:$T,RawData!$E:$E,$E886,RawData!$F:$F,"CH"&amp;$D886,RawData!$AF:$AF,$F886))</f>
        <v>61.4</v>
      </c>
      <c r="I886">
        <f>IF(COUNTIFS(RawData!$E:$E,$E886,RawData!$F:$F,"CH"&amp;$D886,RawData!$AF:$AF,$F886)=0,"",SUMIFS(RawData!$Z:$Z,RawData!$E:$E,$E886,RawData!$F:$F,"CH"&amp;$D886,RawData!$AF:$AF,$F886))</f>
        <v>25</v>
      </c>
      <c r="J886">
        <f>IF(COUNTIFS(RawData!$E:$E,$E886,RawData!$F:$F,"CH"&amp;$D886,RawData!$AF:$AF,$F886)=0,"",SUMIFS(RawData!$AA:$AA,RawData!$E:$E,$E886,RawData!$F:$F,"CH"&amp;$D886,RawData!$AF:$AF,$F886))</f>
        <v>22.03</v>
      </c>
      <c r="K886">
        <f t="shared" si="55"/>
        <v>1.999999999998181E-2</v>
      </c>
    </row>
    <row r="887" spans="1:11" x14ac:dyDescent="0.3">
      <c r="A887" t="s">
        <v>62</v>
      </c>
      <c r="B887" t="str">
        <f>RawData!A887</f>
        <v>48226H40040</v>
      </c>
      <c r="C887" t="str">
        <f>IF(RawData!$B$2="","",RawData!$B$2)</f>
        <v>A2026100620533560886</v>
      </c>
      <c r="D887">
        <f t="shared" si="52"/>
        <v>1</v>
      </c>
      <c r="E887">
        <f t="shared" si="53"/>
        <v>25</v>
      </c>
      <c r="F887" s="2">
        <f t="shared" si="54"/>
        <v>260</v>
      </c>
      <c r="G887">
        <f>IF(COUNTIFS(RawData!$E:$E,$E887,RawData!$F:$F,"CH"&amp;$D887,RawData!$AF:$AF,$F887)=0,"",SUMIFS(RawData!$P:$P,RawData!$E:$E,$E887,RawData!$F:$F,"CH"&amp;$D887,RawData!$AF:$AF,$F887))</f>
        <v>1270.72</v>
      </c>
      <c r="H887">
        <f>IF(COUNTIFS(RawData!$E:$E,$E887,RawData!$F:$F,"CH"&amp;$D887,RawData!$AF:$AF,$F887)=0,"",SUMIFS(RawData!$T:$T,RawData!$E:$E,$E887,RawData!$F:$F,"CH"&amp;$D887,RawData!$AF:$AF,$F887))</f>
        <v>61.52</v>
      </c>
      <c r="I887">
        <f>IF(COUNTIFS(RawData!$E:$E,$E887,RawData!$F:$F,"CH"&amp;$D887,RawData!$AF:$AF,$F887)=0,"",SUMIFS(RawData!$Z:$Z,RawData!$E:$E,$E887,RawData!$F:$F,"CH"&amp;$D887,RawData!$AF:$AF,$F887))</f>
        <v>25.01</v>
      </c>
      <c r="J887">
        <f>IF(COUNTIFS(RawData!$E:$E,$E887,RawData!$F:$F,"CH"&amp;$D887,RawData!$AF:$AF,$F887)=0,"",SUMIFS(RawData!$AA:$AA,RawData!$E:$E,$E887,RawData!$F:$F,"CH"&amp;$D887,RawData!$AF:$AF,$F887))</f>
        <v>22.11</v>
      </c>
      <c r="K887">
        <f t="shared" si="55"/>
        <v>3.999999999996362E-2</v>
      </c>
    </row>
    <row r="888" spans="1:11" x14ac:dyDescent="0.3">
      <c r="A888" t="s">
        <v>62</v>
      </c>
      <c r="B888" t="str">
        <f>RawData!A888</f>
        <v>48226H40040</v>
      </c>
      <c r="C888" t="str">
        <f>IF(RawData!$B$2="","",RawData!$B$2)</f>
        <v>A2026100620533560886</v>
      </c>
      <c r="D888">
        <f t="shared" si="52"/>
        <v>1</v>
      </c>
      <c r="E888">
        <f t="shared" si="53"/>
        <v>25</v>
      </c>
      <c r="F888" s="2">
        <f t="shared" si="54"/>
        <v>270</v>
      </c>
      <c r="G888">
        <f>IF(COUNTIFS(RawData!$E:$E,$E888,RawData!$F:$F,"CH"&amp;$D888,RawData!$AF:$AF,$F888)=0,"",SUMIFS(RawData!$P:$P,RawData!$E:$E,$E888,RawData!$F:$F,"CH"&amp;$D888,RawData!$AF:$AF,$F888))</f>
        <v>1270.74</v>
      </c>
      <c r="H888">
        <f>IF(COUNTIFS(RawData!$E:$E,$E888,RawData!$F:$F,"CH"&amp;$D888,RawData!$AF:$AF,$F888)=0,"",SUMIFS(RawData!$T:$T,RawData!$E:$E,$E888,RawData!$F:$F,"CH"&amp;$D888,RawData!$AF:$AF,$F888))</f>
        <v>61.45</v>
      </c>
      <c r="I888">
        <f>IF(COUNTIFS(RawData!$E:$E,$E888,RawData!$F:$F,"CH"&amp;$D888,RawData!$AF:$AF,$F888)=0,"",SUMIFS(RawData!$Z:$Z,RawData!$E:$E,$E888,RawData!$F:$F,"CH"&amp;$D888,RawData!$AF:$AF,$F888))</f>
        <v>25.01</v>
      </c>
      <c r="J888">
        <f>IF(COUNTIFS(RawData!$E:$E,$E888,RawData!$F:$F,"CH"&amp;$D888,RawData!$AF:$AF,$F888)=0,"",SUMIFS(RawData!$AA:$AA,RawData!$E:$E,$E888,RawData!$F:$F,"CH"&amp;$D888,RawData!$AF:$AF,$F888))</f>
        <v>22.19</v>
      </c>
      <c r="K888">
        <f t="shared" si="55"/>
        <v>1.999999999998181E-2</v>
      </c>
    </row>
    <row r="889" spans="1:11" x14ac:dyDescent="0.3">
      <c r="A889" t="s">
        <v>62</v>
      </c>
      <c r="B889" t="str">
        <f>RawData!A889</f>
        <v>48226H40040</v>
      </c>
      <c r="C889" t="str">
        <f>IF(RawData!$B$2="","",RawData!$B$2)</f>
        <v>A2026100620533560886</v>
      </c>
      <c r="D889">
        <f t="shared" si="52"/>
        <v>1</v>
      </c>
      <c r="E889">
        <f t="shared" si="53"/>
        <v>25</v>
      </c>
      <c r="F889" s="2">
        <f t="shared" si="54"/>
        <v>280</v>
      </c>
      <c r="G889">
        <f>IF(COUNTIFS(RawData!$E:$E,$E889,RawData!$F:$F,"CH"&amp;$D889,RawData!$AF:$AF,$F889)=0,"",SUMIFS(RawData!$P:$P,RawData!$E:$E,$E889,RawData!$F:$F,"CH"&amp;$D889,RawData!$AF:$AF,$F889))</f>
        <v>1270.76</v>
      </c>
      <c r="H889">
        <f>IF(COUNTIFS(RawData!$E:$E,$E889,RawData!$F:$F,"CH"&amp;$D889,RawData!$AF:$AF,$F889)=0,"",SUMIFS(RawData!$T:$T,RawData!$E:$E,$E889,RawData!$F:$F,"CH"&amp;$D889,RawData!$AF:$AF,$F889))</f>
        <v>61.66</v>
      </c>
      <c r="I889">
        <f>IF(COUNTIFS(RawData!$E:$E,$E889,RawData!$F:$F,"CH"&amp;$D889,RawData!$AF:$AF,$F889)=0,"",SUMIFS(RawData!$Z:$Z,RawData!$E:$E,$E889,RawData!$F:$F,"CH"&amp;$D889,RawData!$AF:$AF,$F889))</f>
        <v>25.02</v>
      </c>
      <c r="J889">
        <f>IF(COUNTIFS(RawData!$E:$E,$E889,RawData!$F:$F,"CH"&amp;$D889,RawData!$AF:$AF,$F889)=0,"",SUMIFS(RawData!$AA:$AA,RawData!$E:$E,$E889,RawData!$F:$F,"CH"&amp;$D889,RawData!$AF:$AF,$F889))</f>
        <v>22.27</v>
      </c>
      <c r="K889">
        <f t="shared" si="55"/>
        <v>1.999999999998181E-2</v>
      </c>
    </row>
    <row r="890" spans="1:11" x14ac:dyDescent="0.3">
      <c r="A890" t="s">
        <v>62</v>
      </c>
      <c r="B890" t="str">
        <f>RawData!A890</f>
        <v>48226H40040</v>
      </c>
      <c r="C890" t="str">
        <f>IF(RawData!$B$2="","",RawData!$B$2)</f>
        <v>A2026100620533560886</v>
      </c>
      <c r="D890">
        <f t="shared" si="52"/>
        <v>1</v>
      </c>
      <c r="E890">
        <f t="shared" si="53"/>
        <v>25</v>
      </c>
      <c r="F890" s="2">
        <f t="shared" si="54"/>
        <v>290</v>
      </c>
      <c r="G890">
        <f>IF(COUNTIFS(RawData!$E:$E,$E890,RawData!$F:$F,"CH"&amp;$D890,RawData!$AF:$AF,$F890)=0,"",SUMIFS(RawData!$P:$P,RawData!$E:$E,$E890,RawData!$F:$F,"CH"&amp;$D890,RawData!$AF:$AF,$F890))</f>
        <v>1270.8</v>
      </c>
      <c r="H890">
        <f>IF(COUNTIFS(RawData!$E:$E,$E890,RawData!$F:$F,"CH"&amp;$D890,RawData!$AF:$AF,$F890)=0,"",SUMIFS(RawData!$T:$T,RawData!$E:$E,$E890,RawData!$F:$F,"CH"&amp;$D890,RawData!$AF:$AF,$F890))</f>
        <v>61.63</v>
      </c>
      <c r="I890">
        <f>IF(COUNTIFS(RawData!$E:$E,$E890,RawData!$F:$F,"CH"&amp;$D890,RawData!$AF:$AF,$F890)=0,"",SUMIFS(RawData!$Z:$Z,RawData!$E:$E,$E890,RawData!$F:$F,"CH"&amp;$D890,RawData!$AF:$AF,$F890))</f>
        <v>25.02</v>
      </c>
      <c r="J890">
        <f>IF(COUNTIFS(RawData!$E:$E,$E890,RawData!$F:$F,"CH"&amp;$D890,RawData!$AF:$AF,$F890)=0,"",SUMIFS(RawData!$AA:$AA,RawData!$E:$E,$E890,RawData!$F:$F,"CH"&amp;$D890,RawData!$AF:$AF,$F890))</f>
        <v>22.32</v>
      </c>
      <c r="K890">
        <f t="shared" si="55"/>
        <v>3.999999999996362E-2</v>
      </c>
    </row>
    <row r="891" spans="1:11" x14ac:dyDescent="0.3">
      <c r="A891" t="s">
        <v>62</v>
      </c>
      <c r="B891" t="str">
        <f>RawData!A891</f>
        <v>48226H40040</v>
      </c>
      <c r="C891" t="str">
        <f>IF(RawData!$B$2="","",RawData!$B$2)</f>
        <v>A2026100620533560886</v>
      </c>
      <c r="D891">
        <f t="shared" si="52"/>
        <v>1</v>
      </c>
      <c r="E891">
        <f t="shared" si="53"/>
        <v>25</v>
      </c>
      <c r="F891" s="2">
        <f t="shared" si="54"/>
        <v>300</v>
      </c>
      <c r="G891">
        <f>IF(COUNTIFS(RawData!$E:$E,$E891,RawData!$F:$F,"CH"&amp;$D891,RawData!$AF:$AF,$F891)=0,"",SUMIFS(RawData!$P:$P,RawData!$E:$E,$E891,RawData!$F:$F,"CH"&amp;$D891,RawData!$AF:$AF,$F891))</f>
        <v>1270.82</v>
      </c>
      <c r="H891">
        <f>IF(COUNTIFS(RawData!$E:$E,$E891,RawData!$F:$F,"CH"&amp;$D891,RawData!$AF:$AF,$F891)=0,"",SUMIFS(RawData!$T:$T,RawData!$E:$E,$E891,RawData!$F:$F,"CH"&amp;$D891,RawData!$AF:$AF,$F891))</f>
        <v>61.8</v>
      </c>
      <c r="I891">
        <f>IF(COUNTIFS(RawData!$E:$E,$E891,RawData!$F:$F,"CH"&amp;$D891,RawData!$AF:$AF,$F891)=0,"",SUMIFS(RawData!$Z:$Z,RawData!$E:$E,$E891,RawData!$F:$F,"CH"&amp;$D891,RawData!$AF:$AF,$F891))</f>
        <v>25.01</v>
      </c>
      <c r="J891">
        <f>IF(COUNTIFS(RawData!$E:$E,$E891,RawData!$F:$F,"CH"&amp;$D891,RawData!$AF:$AF,$F891)=0,"",SUMIFS(RawData!$AA:$AA,RawData!$E:$E,$E891,RawData!$F:$F,"CH"&amp;$D891,RawData!$AF:$AF,$F891))</f>
        <v>22.37</v>
      </c>
      <c r="K891">
        <f t="shared" si="55"/>
        <v>1.999999999998181E-2</v>
      </c>
    </row>
    <row r="892" spans="1:11" x14ac:dyDescent="0.3">
      <c r="A892" t="s">
        <v>62</v>
      </c>
      <c r="B892" t="str">
        <f>RawData!A892</f>
        <v>48226H40040</v>
      </c>
      <c r="C892" t="str">
        <f>IF(RawData!$B$2="","",RawData!$B$2)</f>
        <v>A2026100620533560886</v>
      </c>
      <c r="D892">
        <f t="shared" si="52"/>
        <v>1</v>
      </c>
      <c r="E892">
        <f t="shared" si="53"/>
        <v>25</v>
      </c>
      <c r="F892" s="2">
        <f t="shared" si="54"/>
        <v>310</v>
      </c>
      <c r="G892">
        <f>IF(COUNTIFS(RawData!$E:$E,$E892,RawData!$F:$F,"CH"&amp;$D892,RawData!$AF:$AF,$F892)=0,"",SUMIFS(RawData!$P:$P,RawData!$E:$E,$E892,RawData!$F:$F,"CH"&amp;$D892,RawData!$AF:$AF,$F892))</f>
        <v>1270.8599999999999</v>
      </c>
      <c r="H892">
        <f>IF(COUNTIFS(RawData!$E:$E,$E892,RawData!$F:$F,"CH"&amp;$D892,RawData!$AF:$AF,$F892)=0,"",SUMIFS(RawData!$T:$T,RawData!$E:$E,$E892,RawData!$F:$F,"CH"&amp;$D892,RawData!$AF:$AF,$F892))</f>
        <v>61.83</v>
      </c>
      <c r="I892">
        <f>IF(COUNTIFS(RawData!$E:$E,$E892,RawData!$F:$F,"CH"&amp;$D892,RawData!$AF:$AF,$F892)=0,"",SUMIFS(RawData!$Z:$Z,RawData!$E:$E,$E892,RawData!$F:$F,"CH"&amp;$D892,RawData!$AF:$AF,$F892))</f>
        <v>25</v>
      </c>
      <c r="J892">
        <f>IF(COUNTIFS(RawData!$E:$E,$E892,RawData!$F:$F,"CH"&amp;$D892,RawData!$AF:$AF,$F892)=0,"",SUMIFS(RawData!$AA:$AA,RawData!$E:$E,$E892,RawData!$F:$F,"CH"&amp;$D892,RawData!$AF:$AF,$F892))</f>
        <v>22.4</v>
      </c>
      <c r="K892">
        <f t="shared" si="55"/>
        <v>3.999999999996362E-2</v>
      </c>
    </row>
    <row r="893" spans="1:11" x14ac:dyDescent="0.3">
      <c r="A893" t="s">
        <v>62</v>
      </c>
      <c r="B893" t="str">
        <f>RawData!A893</f>
        <v>48226H40040</v>
      </c>
      <c r="C893" t="str">
        <f>IF(RawData!$B$2="","",RawData!$B$2)</f>
        <v>A2026100620533560886</v>
      </c>
      <c r="D893">
        <f t="shared" si="52"/>
        <v>1</v>
      </c>
      <c r="E893">
        <f t="shared" si="53"/>
        <v>25</v>
      </c>
      <c r="F893" s="2">
        <f t="shared" si="54"/>
        <v>320</v>
      </c>
      <c r="G893">
        <f>IF(COUNTIFS(RawData!$E:$E,$E893,RawData!$F:$F,"CH"&amp;$D893,RawData!$AF:$AF,$F893)=0,"",SUMIFS(RawData!$P:$P,RawData!$E:$E,$E893,RawData!$F:$F,"CH"&amp;$D893,RawData!$AF:$AF,$F893))</f>
        <v>1270.9000000000001</v>
      </c>
      <c r="H893">
        <f>IF(COUNTIFS(RawData!$E:$E,$E893,RawData!$F:$F,"CH"&amp;$D893,RawData!$AF:$AF,$F893)=0,"",SUMIFS(RawData!$T:$T,RawData!$E:$E,$E893,RawData!$F:$F,"CH"&amp;$D893,RawData!$AF:$AF,$F893))</f>
        <v>61.85</v>
      </c>
      <c r="I893">
        <f>IF(COUNTIFS(RawData!$E:$E,$E893,RawData!$F:$F,"CH"&amp;$D893,RawData!$AF:$AF,$F893)=0,"",SUMIFS(RawData!$Z:$Z,RawData!$E:$E,$E893,RawData!$F:$F,"CH"&amp;$D893,RawData!$AF:$AF,$F893))</f>
        <v>25.01</v>
      </c>
      <c r="J893">
        <f>IF(COUNTIFS(RawData!$E:$E,$E893,RawData!$F:$F,"CH"&amp;$D893,RawData!$AF:$AF,$F893)=0,"",SUMIFS(RawData!$AA:$AA,RawData!$E:$E,$E893,RawData!$F:$F,"CH"&amp;$D893,RawData!$AF:$AF,$F893))</f>
        <v>22.5</v>
      </c>
      <c r="K893">
        <f t="shared" si="55"/>
        <v>4.0000000000190994E-2</v>
      </c>
    </row>
    <row r="894" spans="1:11" x14ac:dyDescent="0.3">
      <c r="A894" t="s">
        <v>62</v>
      </c>
      <c r="B894" t="str">
        <f>RawData!A894</f>
        <v>48226H40040</v>
      </c>
      <c r="C894" t="str">
        <f>IF(RawData!$B$2="","",RawData!$B$2)</f>
        <v>A2026100620533560886</v>
      </c>
      <c r="D894">
        <f t="shared" si="52"/>
        <v>1</v>
      </c>
      <c r="E894">
        <f t="shared" si="53"/>
        <v>25</v>
      </c>
      <c r="F894" s="2">
        <f t="shared" si="54"/>
        <v>330</v>
      </c>
      <c r="G894">
        <f>IF(COUNTIFS(RawData!$E:$E,$E894,RawData!$F:$F,"CH"&amp;$D894,RawData!$AF:$AF,$F894)=0,"",SUMIFS(RawData!$P:$P,RawData!$E:$E,$E894,RawData!$F:$F,"CH"&amp;$D894,RawData!$AF:$AF,$F894))</f>
        <v>1270.92</v>
      </c>
      <c r="H894">
        <f>IF(COUNTIFS(RawData!$E:$E,$E894,RawData!$F:$F,"CH"&amp;$D894,RawData!$AF:$AF,$F894)=0,"",SUMIFS(RawData!$T:$T,RawData!$E:$E,$E894,RawData!$F:$F,"CH"&amp;$D894,RawData!$AF:$AF,$F894))</f>
        <v>61.96</v>
      </c>
      <c r="I894">
        <f>IF(COUNTIFS(RawData!$E:$E,$E894,RawData!$F:$F,"CH"&amp;$D894,RawData!$AF:$AF,$F894)=0,"",SUMIFS(RawData!$Z:$Z,RawData!$E:$E,$E894,RawData!$F:$F,"CH"&amp;$D894,RawData!$AF:$AF,$F894))</f>
        <v>24.99</v>
      </c>
      <c r="J894">
        <f>IF(COUNTIFS(RawData!$E:$E,$E894,RawData!$F:$F,"CH"&amp;$D894,RawData!$AF:$AF,$F894)=0,"",SUMIFS(RawData!$AA:$AA,RawData!$E:$E,$E894,RawData!$F:$F,"CH"&amp;$D894,RawData!$AF:$AF,$F894))</f>
        <v>22.5</v>
      </c>
      <c r="K894">
        <f t="shared" si="55"/>
        <v>1.999999999998181E-2</v>
      </c>
    </row>
    <row r="895" spans="1:11" x14ac:dyDescent="0.3">
      <c r="A895" t="s">
        <v>62</v>
      </c>
      <c r="B895" t="str">
        <f>RawData!A895</f>
        <v>48226H40040</v>
      </c>
      <c r="C895" t="str">
        <f>IF(RawData!$B$2="","",RawData!$B$2)</f>
        <v>A2026100620533560886</v>
      </c>
      <c r="D895">
        <f t="shared" si="52"/>
        <v>1</v>
      </c>
      <c r="E895">
        <f t="shared" si="53"/>
        <v>25</v>
      </c>
      <c r="F895" s="2">
        <f t="shared" si="54"/>
        <v>340</v>
      </c>
      <c r="G895">
        <f>IF(COUNTIFS(RawData!$E:$E,$E895,RawData!$F:$F,"CH"&amp;$D895,RawData!$AF:$AF,$F895)=0,"",SUMIFS(RawData!$P:$P,RawData!$E:$E,$E895,RawData!$F:$F,"CH"&amp;$D895,RawData!$AF:$AF,$F895))</f>
        <v>1270.94</v>
      </c>
      <c r="H895">
        <f>IF(COUNTIFS(RawData!$E:$E,$E895,RawData!$F:$F,"CH"&amp;$D895,RawData!$AF:$AF,$F895)=0,"",SUMIFS(RawData!$T:$T,RawData!$E:$E,$E895,RawData!$F:$F,"CH"&amp;$D895,RawData!$AF:$AF,$F895))</f>
        <v>61.88</v>
      </c>
      <c r="I895">
        <f>IF(COUNTIFS(RawData!$E:$E,$E895,RawData!$F:$F,"CH"&amp;$D895,RawData!$AF:$AF,$F895)=0,"",SUMIFS(RawData!$Z:$Z,RawData!$E:$E,$E895,RawData!$F:$F,"CH"&amp;$D895,RawData!$AF:$AF,$F895))</f>
        <v>25.02</v>
      </c>
      <c r="J895">
        <f>IF(COUNTIFS(RawData!$E:$E,$E895,RawData!$F:$F,"CH"&amp;$D895,RawData!$AF:$AF,$F895)=0,"",SUMIFS(RawData!$AA:$AA,RawData!$E:$E,$E895,RawData!$F:$F,"CH"&amp;$D895,RawData!$AF:$AF,$F895))</f>
        <v>22.58</v>
      </c>
      <c r="K895">
        <f t="shared" si="55"/>
        <v>1.999999999998181E-2</v>
      </c>
    </row>
    <row r="896" spans="1:11" x14ac:dyDescent="0.3">
      <c r="A896" t="s">
        <v>62</v>
      </c>
      <c r="B896" t="str">
        <f>RawData!A896</f>
        <v>48226H40040</v>
      </c>
      <c r="C896" t="str">
        <f>IF(RawData!$B$2="","",RawData!$B$2)</f>
        <v>A2026100620533560886</v>
      </c>
      <c r="D896">
        <f t="shared" si="52"/>
        <v>1</v>
      </c>
      <c r="E896">
        <f t="shared" si="53"/>
        <v>25</v>
      </c>
      <c r="F896" s="2">
        <f t="shared" si="54"/>
        <v>350</v>
      </c>
      <c r="G896">
        <f>IF(COUNTIFS(RawData!$E:$E,$E896,RawData!$F:$F,"CH"&amp;$D896,RawData!$AF:$AF,$F896)=0,"",SUMIFS(RawData!$P:$P,RawData!$E:$E,$E896,RawData!$F:$F,"CH"&amp;$D896,RawData!$AF:$AF,$F896))</f>
        <v>1270.98</v>
      </c>
      <c r="H896">
        <f>IF(COUNTIFS(RawData!$E:$E,$E896,RawData!$F:$F,"CH"&amp;$D896,RawData!$AF:$AF,$F896)=0,"",SUMIFS(RawData!$T:$T,RawData!$E:$E,$E896,RawData!$F:$F,"CH"&amp;$D896,RawData!$AF:$AF,$F896))</f>
        <v>61.96</v>
      </c>
      <c r="I896">
        <f>IF(COUNTIFS(RawData!$E:$E,$E896,RawData!$F:$F,"CH"&amp;$D896,RawData!$AF:$AF,$F896)=0,"",SUMIFS(RawData!$Z:$Z,RawData!$E:$E,$E896,RawData!$F:$F,"CH"&amp;$D896,RawData!$AF:$AF,$F896))</f>
        <v>24.97</v>
      </c>
      <c r="J896">
        <f>IF(COUNTIFS(RawData!$E:$E,$E896,RawData!$F:$F,"CH"&amp;$D896,RawData!$AF:$AF,$F896)=0,"",SUMIFS(RawData!$AA:$AA,RawData!$E:$E,$E896,RawData!$F:$F,"CH"&amp;$D896,RawData!$AF:$AF,$F896))</f>
        <v>22.58</v>
      </c>
      <c r="K896">
        <f t="shared" si="55"/>
        <v>3.999999999996362E-2</v>
      </c>
    </row>
    <row r="897" spans="1:11" x14ac:dyDescent="0.3">
      <c r="A897" t="s">
        <v>62</v>
      </c>
      <c r="B897" t="str">
        <f>RawData!A897</f>
        <v>48226H40040</v>
      </c>
      <c r="C897" t="str">
        <f>IF(RawData!$B$2="","",RawData!$B$2)</f>
        <v>A2026100620533560886</v>
      </c>
      <c r="D897">
        <f t="shared" si="52"/>
        <v>1</v>
      </c>
      <c r="E897">
        <f t="shared" si="53"/>
        <v>25</v>
      </c>
      <c r="F897" s="2">
        <f t="shared" si="54"/>
        <v>360</v>
      </c>
      <c r="G897">
        <f>IF(COUNTIFS(RawData!$E:$E,$E897,RawData!$F:$F,"CH"&amp;$D897,RawData!$AF:$AF,$F897)=0,"",SUMIFS(RawData!$P:$P,RawData!$E:$E,$E897,RawData!$F:$F,"CH"&amp;$D897,RawData!$AF:$AF,$F897))</f>
        <v>1271.02</v>
      </c>
      <c r="H897">
        <f>IF(COUNTIFS(RawData!$E:$E,$E897,RawData!$F:$F,"CH"&amp;$D897,RawData!$AF:$AF,$F897)=0,"",SUMIFS(RawData!$T:$T,RawData!$E:$E,$E897,RawData!$F:$F,"CH"&amp;$D897,RawData!$AF:$AF,$F897))</f>
        <v>62.01</v>
      </c>
      <c r="I897">
        <f>IF(COUNTIFS(RawData!$E:$E,$E897,RawData!$F:$F,"CH"&amp;$D897,RawData!$AF:$AF,$F897)=0,"",SUMIFS(RawData!$Z:$Z,RawData!$E:$E,$E897,RawData!$F:$F,"CH"&amp;$D897,RawData!$AF:$AF,$F897))</f>
        <v>25.01</v>
      </c>
      <c r="J897">
        <f>IF(COUNTIFS(RawData!$E:$E,$E897,RawData!$F:$F,"CH"&amp;$D897,RawData!$AF:$AF,$F897)=0,"",SUMIFS(RawData!$AA:$AA,RawData!$E:$E,$E897,RawData!$F:$F,"CH"&amp;$D897,RawData!$AF:$AF,$F897))</f>
        <v>22.68</v>
      </c>
      <c r="K897">
        <f t="shared" si="55"/>
        <v>3.999999999996362E-2</v>
      </c>
    </row>
    <row r="898" spans="1:11" x14ac:dyDescent="0.3">
      <c r="A898" t="s">
        <v>62</v>
      </c>
      <c r="B898" t="str">
        <f>RawData!A898</f>
        <v>48226H40040</v>
      </c>
      <c r="C898" t="str">
        <f>IF(RawData!$B$2="","",RawData!$B$2)</f>
        <v>A2026100620533560886</v>
      </c>
      <c r="D898">
        <f t="shared" ref="D898:D961" si="56">MOD(INT((ROW()-2)/36),4)+1</f>
        <v>1</v>
      </c>
      <c r="E898">
        <f t="shared" ref="E898:E961" si="57">-5+5*INT((ROW()-2)/144)</f>
        <v>25</v>
      </c>
      <c r="F898" s="2">
        <f t="shared" ref="F898:F961" si="58">50+10*MOD(ROW()-2,36)</f>
        <v>370</v>
      </c>
      <c r="G898">
        <f>IF(COUNTIFS(RawData!$E:$E,$E898,RawData!$F:$F,"CH"&amp;$D898,RawData!$AF:$AF,$F898)=0,"",SUMIFS(RawData!$P:$P,RawData!$E:$E,$E898,RawData!$F:$F,"CH"&amp;$D898,RawData!$AF:$AF,$F898))</f>
        <v>1271.06</v>
      </c>
      <c r="H898">
        <f>IF(COUNTIFS(RawData!$E:$E,$E898,RawData!$F:$F,"CH"&amp;$D898,RawData!$AF:$AF,$F898)=0,"",SUMIFS(RawData!$T:$T,RawData!$E:$E,$E898,RawData!$F:$F,"CH"&amp;$D898,RawData!$AF:$AF,$F898))</f>
        <v>62.24</v>
      </c>
      <c r="I898">
        <f>IF(COUNTIFS(RawData!$E:$E,$E898,RawData!$F:$F,"CH"&amp;$D898,RawData!$AF:$AF,$F898)=0,"",SUMIFS(RawData!$Z:$Z,RawData!$E:$E,$E898,RawData!$F:$F,"CH"&amp;$D898,RawData!$AF:$AF,$F898))</f>
        <v>25</v>
      </c>
      <c r="J898">
        <f>IF(COUNTIFS(RawData!$E:$E,$E898,RawData!$F:$F,"CH"&amp;$D898,RawData!$AF:$AF,$F898)=0,"",SUMIFS(RawData!$AA:$AA,RawData!$E:$E,$E898,RawData!$F:$F,"CH"&amp;$D898,RawData!$AF:$AF,$F898))</f>
        <v>22.73</v>
      </c>
      <c r="K898">
        <f t="shared" si="55"/>
        <v>3.999999999996362E-2</v>
      </c>
    </row>
    <row r="899" spans="1:11" x14ac:dyDescent="0.3">
      <c r="A899" t="s">
        <v>62</v>
      </c>
      <c r="B899" t="str">
        <f>RawData!A899</f>
        <v>48226H40040</v>
      </c>
      <c r="C899" t="str">
        <f>IF(RawData!$B$2="","",RawData!$B$2)</f>
        <v>A2026100620533560886</v>
      </c>
      <c r="D899">
        <f t="shared" si="56"/>
        <v>1</v>
      </c>
      <c r="E899">
        <f t="shared" si="57"/>
        <v>25</v>
      </c>
      <c r="F899" s="2">
        <f t="shared" si="58"/>
        <v>380</v>
      </c>
      <c r="G899">
        <f>IF(COUNTIFS(RawData!$E:$E,$E899,RawData!$F:$F,"CH"&amp;$D899,RawData!$AF:$AF,$F899)=0,"",SUMIFS(RawData!$P:$P,RawData!$E:$E,$E899,RawData!$F:$F,"CH"&amp;$D899,RawData!$AF:$AF,$F899))</f>
        <v>1271.08</v>
      </c>
      <c r="H899">
        <f>IF(COUNTIFS(RawData!$E:$E,$E899,RawData!$F:$F,"CH"&amp;$D899,RawData!$AF:$AF,$F899)=0,"",SUMIFS(RawData!$T:$T,RawData!$E:$E,$E899,RawData!$F:$F,"CH"&amp;$D899,RawData!$AF:$AF,$F899))</f>
        <v>62.2</v>
      </c>
      <c r="I899">
        <f>IF(COUNTIFS(RawData!$E:$E,$E899,RawData!$F:$F,"CH"&amp;$D899,RawData!$AF:$AF,$F899)=0,"",SUMIFS(RawData!$Z:$Z,RawData!$E:$E,$E899,RawData!$F:$F,"CH"&amp;$D899,RawData!$AF:$AF,$F899))</f>
        <v>24.99</v>
      </c>
      <c r="J899">
        <f>IF(COUNTIFS(RawData!$E:$E,$E899,RawData!$F:$F,"CH"&amp;$D899,RawData!$AF:$AF,$F899)=0,"",SUMIFS(RawData!$AA:$AA,RawData!$E:$E,$E899,RawData!$F:$F,"CH"&amp;$D899,RawData!$AF:$AF,$F899))</f>
        <v>22.79</v>
      </c>
      <c r="K899">
        <f t="shared" si="55"/>
        <v>1.999999999998181E-2</v>
      </c>
    </row>
    <row r="900" spans="1:11" x14ac:dyDescent="0.3">
      <c r="A900" t="s">
        <v>62</v>
      </c>
      <c r="B900" t="str">
        <f>RawData!A900</f>
        <v>48226H40040</v>
      </c>
      <c r="C900" t="str">
        <f>IF(RawData!$B$2="","",RawData!$B$2)</f>
        <v>A2026100620533560886</v>
      </c>
      <c r="D900">
        <f t="shared" si="56"/>
        <v>1</v>
      </c>
      <c r="E900">
        <f t="shared" si="57"/>
        <v>25</v>
      </c>
      <c r="F900" s="2">
        <f t="shared" si="58"/>
        <v>390</v>
      </c>
      <c r="G900">
        <f>IF(COUNTIFS(RawData!$E:$E,$E900,RawData!$F:$F,"CH"&amp;$D900,RawData!$AF:$AF,$F900)=0,"",SUMIFS(RawData!$P:$P,RawData!$E:$E,$E900,RawData!$F:$F,"CH"&amp;$D900,RawData!$AF:$AF,$F900))</f>
        <v>1271.1199999999999</v>
      </c>
      <c r="H900">
        <f>IF(COUNTIFS(RawData!$E:$E,$E900,RawData!$F:$F,"CH"&amp;$D900,RawData!$AF:$AF,$F900)=0,"",SUMIFS(RawData!$T:$T,RawData!$E:$E,$E900,RawData!$F:$F,"CH"&amp;$D900,RawData!$AF:$AF,$F900))</f>
        <v>62.09</v>
      </c>
      <c r="I900">
        <f>IF(COUNTIFS(RawData!$E:$E,$E900,RawData!$F:$F,"CH"&amp;$D900,RawData!$AF:$AF,$F900)=0,"",SUMIFS(RawData!$Z:$Z,RawData!$E:$E,$E900,RawData!$F:$F,"CH"&amp;$D900,RawData!$AF:$AF,$F900))</f>
        <v>24.99</v>
      </c>
      <c r="J900">
        <f>IF(COUNTIFS(RawData!$E:$E,$E900,RawData!$F:$F,"CH"&amp;$D900,RawData!$AF:$AF,$F900)=0,"",SUMIFS(RawData!$AA:$AA,RawData!$E:$E,$E900,RawData!$F:$F,"CH"&amp;$D900,RawData!$AF:$AF,$F900))</f>
        <v>22.84</v>
      </c>
      <c r="K900">
        <f t="shared" ref="K900:K963" si="59">G900-G899</f>
        <v>3.999999999996362E-2</v>
      </c>
    </row>
    <row r="901" spans="1:11" x14ac:dyDescent="0.3">
      <c r="A901" t="s">
        <v>62</v>
      </c>
      <c r="B901" t="str">
        <f>RawData!A901</f>
        <v>48226H40040</v>
      </c>
      <c r="C901" t="str">
        <f>IF(RawData!$B$2="","",RawData!$B$2)</f>
        <v>A2026100620533560886</v>
      </c>
      <c r="D901">
        <f t="shared" si="56"/>
        <v>1</v>
      </c>
      <c r="E901">
        <f t="shared" si="57"/>
        <v>25</v>
      </c>
      <c r="F901" s="2">
        <f t="shared" si="58"/>
        <v>400</v>
      </c>
      <c r="G901">
        <f>IF(COUNTIFS(RawData!$E:$E,$E901,RawData!$F:$F,"CH"&amp;$D901,RawData!$AF:$AF,$F901)=0,"",SUMIFS(RawData!$P:$P,RawData!$E:$E,$E901,RawData!$F:$F,"CH"&amp;$D901,RawData!$AF:$AF,$F901))</f>
        <v>1271.1400000000001</v>
      </c>
      <c r="H901">
        <f>IF(COUNTIFS(RawData!$E:$E,$E901,RawData!$F:$F,"CH"&amp;$D901,RawData!$AF:$AF,$F901)=0,"",SUMIFS(RawData!$T:$T,RawData!$E:$E,$E901,RawData!$F:$F,"CH"&amp;$D901,RawData!$AF:$AF,$F901))</f>
        <v>62.39</v>
      </c>
      <c r="I901">
        <f>IF(COUNTIFS(RawData!$E:$E,$E901,RawData!$F:$F,"CH"&amp;$D901,RawData!$AF:$AF,$F901)=0,"",SUMIFS(RawData!$Z:$Z,RawData!$E:$E,$E901,RawData!$F:$F,"CH"&amp;$D901,RawData!$AF:$AF,$F901))</f>
        <v>25</v>
      </c>
      <c r="J901">
        <f>IF(COUNTIFS(RawData!$E:$E,$E901,RawData!$F:$F,"CH"&amp;$D901,RawData!$AF:$AF,$F901)=0,"",SUMIFS(RawData!$AA:$AA,RawData!$E:$E,$E901,RawData!$F:$F,"CH"&amp;$D901,RawData!$AF:$AF,$F901))</f>
        <v>22.95</v>
      </c>
      <c r="K901">
        <f t="shared" si="59"/>
        <v>2.0000000000209184E-2</v>
      </c>
    </row>
    <row r="902" spans="1:11" x14ac:dyDescent="0.3">
      <c r="A902" t="s">
        <v>63</v>
      </c>
      <c r="B902" t="str">
        <f>RawData!A902</f>
        <v>48226H40040</v>
      </c>
      <c r="C902" t="str">
        <f>IF(RawData!$B$2="","",RawData!$B$2)</f>
        <v>A2026100620533560886</v>
      </c>
      <c r="D902">
        <f t="shared" si="56"/>
        <v>2</v>
      </c>
      <c r="E902">
        <f t="shared" si="57"/>
        <v>25</v>
      </c>
      <c r="F902" s="2">
        <f t="shared" si="58"/>
        <v>50</v>
      </c>
      <c r="G902">
        <f>IF(COUNTIFS(RawData!$E:$E,$E902,RawData!$F:$F,"CH"&amp;$D902,RawData!$AF:$AF,$F902)=0,"",SUMIFS(RawData!$P:$P,RawData!$E:$E,$E902,RawData!$F:$F,"CH"&amp;$D902,RawData!$AF:$AF,$F902))</f>
        <v>1289.8599999999999</v>
      </c>
      <c r="H902">
        <f>IF(COUNTIFS(RawData!$E:$E,$E902,RawData!$F:$F,"CH"&amp;$D902,RawData!$AF:$AF,$F902)=0,"",SUMIFS(RawData!$T:$T,RawData!$E:$E,$E902,RawData!$F:$F,"CH"&amp;$D902,RawData!$AF:$AF,$F902))</f>
        <v>54.9</v>
      </c>
      <c r="I902">
        <f>IF(COUNTIFS(RawData!$E:$E,$E902,RawData!$F:$F,"CH"&amp;$D902,RawData!$AF:$AF,$F902)=0,"",SUMIFS(RawData!$Z:$Z,RawData!$E:$E,$E902,RawData!$F:$F,"CH"&amp;$D902,RawData!$AF:$AF,$F902))</f>
        <v>24.93</v>
      </c>
      <c r="J902">
        <f>IF(COUNTIFS(RawData!$E:$E,$E902,RawData!$F:$F,"CH"&amp;$D902,RawData!$AF:$AF,$F902)=0,"",SUMIFS(RawData!$AA:$AA,RawData!$E:$E,$E902,RawData!$F:$F,"CH"&amp;$D902,RawData!$AF:$AF,$F902))</f>
        <v>20.95</v>
      </c>
      <c r="K902">
        <f t="shared" si="59"/>
        <v>18.7199999999998</v>
      </c>
    </row>
    <row r="903" spans="1:11" x14ac:dyDescent="0.3">
      <c r="A903" t="s">
        <v>63</v>
      </c>
      <c r="B903" t="str">
        <f>RawData!A903</f>
        <v>48226H40040</v>
      </c>
      <c r="C903" t="str">
        <f>IF(RawData!$B$2="","",RawData!$B$2)</f>
        <v>A2026100620533560886</v>
      </c>
      <c r="D903">
        <f t="shared" si="56"/>
        <v>2</v>
      </c>
      <c r="E903">
        <f t="shared" si="57"/>
        <v>25</v>
      </c>
      <c r="F903" s="2">
        <f t="shared" si="58"/>
        <v>60</v>
      </c>
      <c r="G903">
        <f>IF(COUNTIFS(RawData!$E:$E,$E903,RawData!$F:$F,"CH"&amp;$D903,RawData!$AF:$AF,$F903)=0,"",SUMIFS(RawData!$P:$P,RawData!$E:$E,$E903,RawData!$F:$F,"CH"&amp;$D903,RawData!$AF:$AF,$F903))</f>
        <v>1289.94</v>
      </c>
      <c r="H903">
        <f>IF(COUNTIFS(RawData!$E:$E,$E903,RawData!$F:$F,"CH"&amp;$D903,RawData!$AF:$AF,$F903)=0,"",SUMIFS(RawData!$T:$T,RawData!$E:$E,$E903,RawData!$F:$F,"CH"&amp;$D903,RawData!$AF:$AF,$F903))</f>
        <v>57.1</v>
      </c>
      <c r="I903">
        <f>IF(COUNTIFS(RawData!$E:$E,$E903,RawData!$F:$F,"CH"&amp;$D903,RawData!$AF:$AF,$F903)=0,"",SUMIFS(RawData!$Z:$Z,RawData!$E:$E,$E903,RawData!$F:$F,"CH"&amp;$D903,RawData!$AF:$AF,$F903))</f>
        <v>25.04</v>
      </c>
      <c r="J903">
        <f>IF(COUNTIFS(RawData!$E:$E,$E903,RawData!$F:$F,"CH"&amp;$D903,RawData!$AF:$AF,$F903)=0,"",SUMIFS(RawData!$AA:$AA,RawData!$E:$E,$E903,RawData!$F:$F,"CH"&amp;$D903,RawData!$AF:$AF,$F903))</f>
        <v>21.02</v>
      </c>
      <c r="K903">
        <f t="shared" si="59"/>
        <v>8.0000000000154614E-2</v>
      </c>
    </row>
    <row r="904" spans="1:11" x14ac:dyDescent="0.3">
      <c r="A904" t="s">
        <v>63</v>
      </c>
      <c r="B904" t="str">
        <f>RawData!A904</f>
        <v>48226H40040</v>
      </c>
      <c r="C904" t="str">
        <f>IF(RawData!$B$2="","",RawData!$B$2)</f>
        <v>A2026100620533560886</v>
      </c>
      <c r="D904">
        <f t="shared" si="56"/>
        <v>2</v>
      </c>
      <c r="E904">
        <f t="shared" si="57"/>
        <v>25</v>
      </c>
      <c r="F904" s="2">
        <f t="shared" si="58"/>
        <v>70</v>
      </c>
      <c r="G904">
        <f>IF(COUNTIFS(RawData!$E:$E,$E904,RawData!$F:$F,"CH"&amp;$D904,RawData!$AF:$AF,$F904)=0,"",SUMIFS(RawData!$P:$P,RawData!$E:$E,$E904,RawData!$F:$F,"CH"&amp;$D904,RawData!$AF:$AF,$F904))</f>
        <v>1289.96</v>
      </c>
      <c r="H904">
        <f>IF(COUNTIFS(RawData!$E:$E,$E904,RawData!$F:$F,"CH"&amp;$D904,RawData!$AF:$AF,$F904)=0,"",SUMIFS(RawData!$T:$T,RawData!$E:$E,$E904,RawData!$F:$F,"CH"&amp;$D904,RawData!$AF:$AF,$F904))</f>
        <v>57.92</v>
      </c>
      <c r="I904">
        <f>IF(COUNTIFS(RawData!$E:$E,$E904,RawData!$F:$F,"CH"&amp;$D904,RawData!$AF:$AF,$F904)=0,"",SUMIFS(RawData!$Z:$Z,RawData!$E:$E,$E904,RawData!$F:$F,"CH"&amp;$D904,RawData!$AF:$AF,$F904))</f>
        <v>25.01</v>
      </c>
      <c r="J904">
        <f>IF(COUNTIFS(RawData!$E:$E,$E904,RawData!$F:$F,"CH"&amp;$D904,RawData!$AF:$AF,$F904)=0,"",SUMIFS(RawData!$AA:$AA,RawData!$E:$E,$E904,RawData!$F:$F,"CH"&amp;$D904,RawData!$AF:$AF,$F904))</f>
        <v>21.05</v>
      </c>
      <c r="K904">
        <f t="shared" si="59"/>
        <v>1.999999999998181E-2</v>
      </c>
    </row>
    <row r="905" spans="1:11" x14ac:dyDescent="0.3">
      <c r="A905" t="s">
        <v>63</v>
      </c>
      <c r="B905" t="str">
        <f>RawData!A905</f>
        <v>48226H40040</v>
      </c>
      <c r="C905" t="str">
        <f>IF(RawData!$B$2="","",RawData!$B$2)</f>
        <v>A2026100620533560886</v>
      </c>
      <c r="D905">
        <f t="shared" si="56"/>
        <v>2</v>
      </c>
      <c r="E905">
        <f t="shared" si="57"/>
        <v>25</v>
      </c>
      <c r="F905" s="2">
        <f t="shared" si="58"/>
        <v>80</v>
      </c>
      <c r="G905">
        <f>IF(COUNTIFS(RawData!$E:$E,$E905,RawData!$F:$F,"CH"&amp;$D905,RawData!$AF:$AF,$F905)=0,"",SUMIFS(RawData!$P:$P,RawData!$E:$E,$E905,RawData!$F:$F,"CH"&amp;$D905,RawData!$AF:$AF,$F905))</f>
        <v>1289.98</v>
      </c>
      <c r="H905">
        <f>IF(COUNTIFS(RawData!$E:$E,$E905,RawData!$F:$F,"CH"&amp;$D905,RawData!$AF:$AF,$F905)=0,"",SUMIFS(RawData!$T:$T,RawData!$E:$E,$E905,RawData!$F:$F,"CH"&amp;$D905,RawData!$AF:$AF,$F905))</f>
        <v>58.5</v>
      </c>
      <c r="I905">
        <f>IF(COUNTIFS(RawData!$E:$E,$E905,RawData!$F:$F,"CH"&amp;$D905,RawData!$AF:$AF,$F905)=0,"",SUMIFS(RawData!$Z:$Z,RawData!$E:$E,$E905,RawData!$F:$F,"CH"&amp;$D905,RawData!$AF:$AF,$F905))</f>
        <v>25.01</v>
      </c>
      <c r="J905">
        <f>IF(COUNTIFS(RawData!$E:$E,$E905,RawData!$F:$F,"CH"&amp;$D905,RawData!$AF:$AF,$F905)=0,"",SUMIFS(RawData!$AA:$AA,RawData!$E:$E,$E905,RawData!$F:$F,"CH"&amp;$D905,RawData!$AF:$AF,$F905))</f>
        <v>21.12</v>
      </c>
      <c r="K905">
        <f t="shared" si="59"/>
        <v>1.999999999998181E-2</v>
      </c>
    </row>
    <row r="906" spans="1:11" x14ac:dyDescent="0.3">
      <c r="A906" t="s">
        <v>63</v>
      </c>
      <c r="B906" t="str">
        <f>RawData!A906</f>
        <v>48226H40040</v>
      </c>
      <c r="C906" t="str">
        <f>IF(RawData!$B$2="","",RawData!$B$2)</f>
        <v>A2026100620533560886</v>
      </c>
      <c r="D906">
        <f t="shared" si="56"/>
        <v>2</v>
      </c>
      <c r="E906">
        <f t="shared" si="57"/>
        <v>25</v>
      </c>
      <c r="F906" s="2">
        <f t="shared" si="58"/>
        <v>90</v>
      </c>
      <c r="G906">
        <f>IF(COUNTIFS(RawData!$E:$E,$E906,RawData!$F:$F,"CH"&amp;$D906,RawData!$AF:$AF,$F906)=0,"",SUMIFS(RawData!$P:$P,RawData!$E:$E,$E906,RawData!$F:$F,"CH"&amp;$D906,RawData!$AF:$AF,$F906))</f>
        <v>1290</v>
      </c>
      <c r="H906">
        <f>IF(COUNTIFS(RawData!$E:$E,$E906,RawData!$F:$F,"CH"&amp;$D906,RawData!$AF:$AF,$F906)=0,"",SUMIFS(RawData!$T:$T,RawData!$E:$E,$E906,RawData!$F:$F,"CH"&amp;$D906,RawData!$AF:$AF,$F906))</f>
        <v>58.93</v>
      </c>
      <c r="I906">
        <f>IF(COUNTIFS(RawData!$E:$E,$E906,RawData!$F:$F,"CH"&amp;$D906,RawData!$AF:$AF,$F906)=0,"",SUMIFS(RawData!$Z:$Z,RawData!$E:$E,$E906,RawData!$F:$F,"CH"&amp;$D906,RawData!$AF:$AF,$F906))</f>
        <v>25</v>
      </c>
      <c r="J906">
        <f>IF(COUNTIFS(RawData!$E:$E,$E906,RawData!$F:$F,"CH"&amp;$D906,RawData!$AF:$AF,$F906)=0,"",SUMIFS(RawData!$AA:$AA,RawData!$E:$E,$E906,RawData!$F:$F,"CH"&amp;$D906,RawData!$AF:$AF,$F906))</f>
        <v>21.18</v>
      </c>
      <c r="K906">
        <f t="shared" si="59"/>
        <v>1.999999999998181E-2</v>
      </c>
    </row>
    <row r="907" spans="1:11" x14ac:dyDescent="0.3">
      <c r="A907" t="s">
        <v>63</v>
      </c>
      <c r="B907" t="str">
        <f>RawData!A907</f>
        <v>48226H40040</v>
      </c>
      <c r="C907" t="str">
        <f>IF(RawData!$B$2="","",RawData!$B$2)</f>
        <v>A2026100620533560886</v>
      </c>
      <c r="D907">
        <f t="shared" si="56"/>
        <v>2</v>
      </c>
      <c r="E907">
        <f t="shared" si="57"/>
        <v>25</v>
      </c>
      <c r="F907" s="2">
        <f t="shared" si="58"/>
        <v>100</v>
      </c>
      <c r="G907">
        <f>IF(COUNTIFS(RawData!$E:$E,$E907,RawData!$F:$F,"CH"&amp;$D907,RawData!$AF:$AF,$F907)=0,"",SUMIFS(RawData!$P:$P,RawData!$E:$E,$E907,RawData!$F:$F,"CH"&amp;$D907,RawData!$AF:$AF,$F907))</f>
        <v>1290.02</v>
      </c>
      <c r="H907">
        <f>IF(COUNTIFS(RawData!$E:$E,$E907,RawData!$F:$F,"CH"&amp;$D907,RawData!$AF:$AF,$F907)=0,"",SUMIFS(RawData!$T:$T,RawData!$E:$E,$E907,RawData!$F:$F,"CH"&amp;$D907,RawData!$AF:$AF,$F907))</f>
        <v>59.25</v>
      </c>
      <c r="I907">
        <f>IF(COUNTIFS(RawData!$E:$E,$E907,RawData!$F:$F,"CH"&amp;$D907,RawData!$AF:$AF,$F907)=0,"",SUMIFS(RawData!$Z:$Z,RawData!$E:$E,$E907,RawData!$F:$F,"CH"&amp;$D907,RawData!$AF:$AF,$F907))</f>
        <v>25.01</v>
      </c>
      <c r="J907">
        <f>IF(COUNTIFS(RawData!$E:$E,$E907,RawData!$F:$F,"CH"&amp;$D907,RawData!$AF:$AF,$F907)=0,"",SUMIFS(RawData!$AA:$AA,RawData!$E:$E,$E907,RawData!$F:$F,"CH"&amp;$D907,RawData!$AF:$AF,$F907))</f>
        <v>21.23</v>
      </c>
      <c r="K907">
        <f t="shared" si="59"/>
        <v>1.999999999998181E-2</v>
      </c>
    </row>
    <row r="908" spans="1:11" x14ac:dyDescent="0.3">
      <c r="A908" t="s">
        <v>63</v>
      </c>
      <c r="B908" t="str">
        <f>RawData!A908</f>
        <v>48226H40040</v>
      </c>
      <c r="C908" t="str">
        <f>IF(RawData!$B$2="","",RawData!$B$2)</f>
        <v>A2026100620533560886</v>
      </c>
      <c r="D908">
        <f t="shared" si="56"/>
        <v>2</v>
      </c>
      <c r="E908">
        <f t="shared" si="57"/>
        <v>25</v>
      </c>
      <c r="F908" s="2">
        <f t="shared" si="58"/>
        <v>110</v>
      </c>
      <c r="G908">
        <f>IF(COUNTIFS(RawData!$E:$E,$E908,RawData!$F:$F,"CH"&amp;$D908,RawData!$AF:$AF,$F908)=0,"",SUMIFS(RawData!$P:$P,RawData!$E:$E,$E908,RawData!$F:$F,"CH"&amp;$D908,RawData!$AF:$AF,$F908))</f>
        <v>1290.04</v>
      </c>
      <c r="H908">
        <f>IF(COUNTIFS(RawData!$E:$E,$E908,RawData!$F:$F,"CH"&amp;$D908,RawData!$AF:$AF,$F908)=0,"",SUMIFS(RawData!$T:$T,RawData!$E:$E,$E908,RawData!$F:$F,"CH"&amp;$D908,RawData!$AF:$AF,$F908))</f>
        <v>59.58</v>
      </c>
      <c r="I908">
        <f>IF(COUNTIFS(RawData!$E:$E,$E908,RawData!$F:$F,"CH"&amp;$D908,RawData!$AF:$AF,$F908)=0,"",SUMIFS(RawData!$Z:$Z,RawData!$E:$E,$E908,RawData!$F:$F,"CH"&amp;$D908,RawData!$AF:$AF,$F908))</f>
        <v>25</v>
      </c>
      <c r="J908">
        <f>IF(COUNTIFS(RawData!$E:$E,$E908,RawData!$F:$F,"CH"&amp;$D908,RawData!$AF:$AF,$F908)=0,"",SUMIFS(RawData!$AA:$AA,RawData!$E:$E,$E908,RawData!$F:$F,"CH"&amp;$D908,RawData!$AF:$AF,$F908))</f>
        <v>21.3</v>
      </c>
      <c r="K908">
        <f t="shared" si="59"/>
        <v>1.999999999998181E-2</v>
      </c>
    </row>
    <row r="909" spans="1:11" x14ac:dyDescent="0.3">
      <c r="A909" t="s">
        <v>63</v>
      </c>
      <c r="B909" t="str">
        <f>RawData!A909</f>
        <v>48226H40040</v>
      </c>
      <c r="C909" t="str">
        <f>IF(RawData!$B$2="","",RawData!$B$2)</f>
        <v>A2026100620533560886</v>
      </c>
      <c r="D909">
        <f t="shared" si="56"/>
        <v>2</v>
      </c>
      <c r="E909">
        <f t="shared" si="57"/>
        <v>25</v>
      </c>
      <c r="F909" s="2">
        <f t="shared" si="58"/>
        <v>120</v>
      </c>
      <c r="G909">
        <f>IF(COUNTIFS(RawData!$E:$E,$E909,RawData!$F:$F,"CH"&amp;$D909,RawData!$AF:$AF,$F909)=0,"",SUMIFS(RawData!$P:$P,RawData!$E:$E,$E909,RawData!$F:$F,"CH"&amp;$D909,RawData!$AF:$AF,$F909))</f>
        <v>1290.08</v>
      </c>
      <c r="H909">
        <f>IF(COUNTIFS(RawData!$E:$E,$E909,RawData!$F:$F,"CH"&amp;$D909,RawData!$AF:$AF,$F909)=0,"",SUMIFS(RawData!$T:$T,RawData!$E:$E,$E909,RawData!$F:$F,"CH"&amp;$D909,RawData!$AF:$AF,$F909))</f>
        <v>59.92</v>
      </c>
      <c r="I909">
        <f>IF(COUNTIFS(RawData!$E:$E,$E909,RawData!$F:$F,"CH"&amp;$D909,RawData!$AF:$AF,$F909)=0,"",SUMIFS(RawData!$Z:$Z,RawData!$E:$E,$E909,RawData!$F:$F,"CH"&amp;$D909,RawData!$AF:$AF,$F909))</f>
        <v>24.99</v>
      </c>
      <c r="J909">
        <f>IF(COUNTIFS(RawData!$E:$E,$E909,RawData!$F:$F,"CH"&amp;$D909,RawData!$AF:$AF,$F909)=0,"",SUMIFS(RawData!$AA:$AA,RawData!$E:$E,$E909,RawData!$F:$F,"CH"&amp;$D909,RawData!$AF:$AF,$F909))</f>
        <v>21.33</v>
      </c>
      <c r="K909">
        <f t="shared" si="59"/>
        <v>3.999999999996362E-2</v>
      </c>
    </row>
    <row r="910" spans="1:11" x14ac:dyDescent="0.3">
      <c r="A910" t="s">
        <v>63</v>
      </c>
      <c r="B910" t="str">
        <f>RawData!A910</f>
        <v>48226H40040</v>
      </c>
      <c r="C910" t="str">
        <f>IF(RawData!$B$2="","",RawData!$B$2)</f>
        <v>A2026100620533560886</v>
      </c>
      <c r="D910">
        <f t="shared" si="56"/>
        <v>2</v>
      </c>
      <c r="E910">
        <f t="shared" si="57"/>
        <v>25</v>
      </c>
      <c r="F910" s="2">
        <f t="shared" si="58"/>
        <v>130</v>
      </c>
      <c r="G910">
        <f>IF(COUNTIFS(RawData!$E:$E,$E910,RawData!$F:$F,"CH"&amp;$D910,RawData!$AF:$AF,$F910)=0,"",SUMIFS(RawData!$P:$P,RawData!$E:$E,$E910,RawData!$F:$F,"CH"&amp;$D910,RawData!$AF:$AF,$F910))</f>
        <v>1290.0999999999999</v>
      </c>
      <c r="H910">
        <f>IF(COUNTIFS(RawData!$E:$E,$E910,RawData!$F:$F,"CH"&amp;$D910,RawData!$AF:$AF,$F910)=0,"",SUMIFS(RawData!$T:$T,RawData!$E:$E,$E910,RawData!$F:$F,"CH"&amp;$D910,RawData!$AF:$AF,$F910))</f>
        <v>60.05</v>
      </c>
      <c r="I910">
        <f>IF(COUNTIFS(RawData!$E:$E,$E910,RawData!$F:$F,"CH"&amp;$D910,RawData!$AF:$AF,$F910)=0,"",SUMIFS(RawData!$Z:$Z,RawData!$E:$E,$E910,RawData!$F:$F,"CH"&amp;$D910,RawData!$AF:$AF,$F910))</f>
        <v>24.99</v>
      </c>
      <c r="J910">
        <f>IF(COUNTIFS(RawData!$E:$E,$E910,RawData!$F:$F,"CH"&amp;$D910,RawData!$AF:$AF,$F910)=0,"",SUMIFS(RawData!$AA:$AA,RawData!$E:$E,$E910,RawData!$F:$F,"CH"&amp;$D910,RawData!$AF:$AF,$F910))</f>
        <v>21.38</v>
      </c>
      <c r="K910">
        <f t="shared" si="59"/>
        <v>1.999999999998181E-2</v>
      </c>
    </row>
    <row r="911" spans="1:11" x14ac:dyDescent="0.3">
      <c r="A911" t="s">
        <v>63</v>
      </c>
      <c r="B911" t="str">
        <f>RawData!A911</f>
        <v>48226H40040</v>
      </c>
      <c r="C911" t="str">
        <f>IF(RawData!$B$2="","",RawData!$B$2)</f>
        <v>A2026100620533560886</v>
      </c>
      <c r="D911">
        <f t="shared" si="56"/>
        <v>2</v>
      </c>
      <c r="E911">
        <f t="shared" si="57"/>
        <v>25</v>
      </c>
      <c r="F911" s="2">
        <f t="shared" si="58"/>
        <v>140</v>
      </c>
      <c r="G911">
        <f>IF(COUNTIFS(RawData!$E:$E,$E911,RawData!$F:$F,"CH"&amp;$D911,RawData!$AF:$AF,$F911)=0,"",SUMIFS(RawData!$P:$P,RawData!$E:$E,$E911,RawData!$F:$F,"CH"&amp;$D911,RawData!$AF:$AF,$F911))</f>
        <v>1290.1199999999999</v>
      </c>
      <c r="H911">
        <f>IF(COUNTIFS(RawData!$E:$E,$E911,RawData!$F:$F,"CH"&amp;$D911,RawData!$AF:$AF,$F911)=0,"",SUMIFS(RawData!$T:$T,RawData!$E:$E,$E911,RawData!$F:$F,"CH"&amp;$D911,RawData!$AF:$AF,$F911))</f>
        <v>60.28</v>
      </c>
      <c r="I911">
        <f>IF(COUNTIFS(RawData!$E:$E,$E911,RawData!$F:$F,"CH"&amp;$D911,RawData!$AF:$AF,$F911)=0,"",SUMIFS(RawData!$Z:$Z,RawData!$E:$E,$E911,RawData!$F:$F,"CH"&amp;$D911,RawData!$AF:$AF,$F911))</f>
        <v>25.01</v>
      </c>
      <c r="J911">
        <f>IF(COUNTIFS(RawData!$E:$E,$E911,RawData!$F:$F,"CH"&amp;$D911,RawData!$AF:$AF,$F911)=0,"",SUMIFS(RawData!$AA:$AA,RawData!$E:$E,$E911,RawData!$F:$F,"CH"&amp;$D911,RawData!$AF:$AF,$F911))</f>
        <v>21.49</v>
      </c>
      <c r="K911">
        <f t="shared" si="59"/>
        <v>1.999999999998181E-2</v>
      </c>
    </row>
    <row r="912" spans="1:11" x14ac:dyDescent="0.3">
      <c r="A912" t="s">
        <v>63</v>
      </c>
      <c r="B912" t="str">
        <f>RawData!A912</f>
        <v>48226H40040</v>
      </c>
      <c r="C912" t="str">
        <f>IF(RawData!$B$2="","",RawData!$B$2)</f>
        <v>A2026100620533560886</v>
      </c>
      <c r="D912">
        <f t="shared" si="56"/>
        <v>2</v>
      </c>
      <c r="E912">
        <f t="shared" si="57"/>
        <v>25</v>
      </c>
      <c r="F912" s="2">
        <f t="shared" si="58"/>
        <v>150</v>
      </c>
      <c r="G912">
        <f>IF(COUNTIFS(RawData!$E:$E,$E912,RawData!$F:$F,"CH"&amp;$D912,RawData!$AF:$AF,$F912)=0,"",SUMIFS(RawData!$P:$P,RawData!$E:$E,$E912,RawData!$F:$F,"CH"&amp;$D912,RawData!$AF:$AF,$F912))</f>
        <v>1290.1400000000001</v>
      </c>
      <c r="H912">
        <f>IF(COUNTIFS(RawData!$E:$E,$E912,RawData!$F:$F,"CH"&amp;$D912,RawData!$AF:$AF,$F912)=0,"",SUMIFS(RawData!$T:$T,RawData!$E:$E,$E912,RawData!$F:$F,"CH"&amp;$D912,RawData!$AF:$AF,$F912))</f>
        <v>60.52</v>
      </c>
      <c r="I912">
        <f>IF(COUNTIFS(RawData!$E:$E,$E912,RawData!$F:$F,"CH"&amp;$D912,RawData!$AF:$AF,$F912)=0,"",SUMIFS(RawData!$Z:$Z,RawData!$E:$E,$E912,RawData!$F:$F,"CH"&amp;$D912,RawData!$AF:$AF,$F912))</f>
        <v>25</v>
      </c>
      <c r="J912">
        <f>IF(COUNTIFS(RawData!$E:$E,$E912,RawData!$F:$F,"CH"&amp;$D912,RawData!$AF:$AF,$F912)=0,"",SUMIFS(RawData!$AA:$AA,RawData!$E:$E,$E912,RawData!$F:$F,"CH"&amp;$D912,RawData!$AF:$AF,$F912))</f>
        <v>21.54</v>
      </c>
      <c r="K912">
        <f t="shared" si="59"/>
        <v>2.0000000000209184E-2</v>
      </c>
    </row>
    <row r="913" spans="1:11" x14ac:dyDescent="0.3">
      <c r="A913" t="s">
        <v>63</v>
      </c>
      <c r="B913" t="str">
        <f>RawData!A913</f>
        <v>48226H40040</v>
      </c>
      <c r="C913" t="str">
        <f>IF(RawData!$B$2="","",RawData!$B$2)</f>
        <v>A2026100620533560886</v>
      </c>
      <c r="D913">
        <f t="shared" si="56"/>
        <v>2</v>
      </c>
      <c r="E913">
        <f t="shared" si="57"/>
        <v>25</v>
      </c>
      <c r="F913" s="2">
        <f t="shared" si="58"/>
        <v>160</v>
      </c>
      <c r="G913">
        <f>IF(COUNTIFS(RawData!$E:$E,$E913,RawData!$F:$F,"CH"&amp;$D913,RawData!$AF:$AF,$F913)=0,"",SUMIFS(RawData!$P:$P,RawData!$E:$E,$E913,RawData!$F:$F,"CH"&amp;$D913,RawData!$AF:$AF,$F913))</f>
        <v>1290.18</v>
      </c>
      <c r="H913">
        <f>IF(COUNTIFS(RawData!$E:$E,$E913,RawData!$F:$F,"CH"&amp;$D913,RawData!$AF:$AF,$F913)=0,"",SUMIFS(RawData!$T:$T,RawData!$E:$E,$E913,RawData!$F:$F,"CH"&amp;$D913,RawData!$AF:$AF,$F913))</f>
        <v>60.66</v>
      </c>
      <c r="I913">
        <f>IF(COUNTIFS(RawData!$E:$E,$E913,RawData!$F:$F,"CH"&amp;$D913,RawData!$AF:$AF,$F913)=0,"",SUMIFS(RawData!$Z:$Z,RawData!$E:$E,$E913,RawData!$F:$F,"CH"&amp;$D913,RawData!$AF:$AF,$F913))</f>
        <v>24.99</v>
      </c>
      <c r="J913">
        <f>IF(COUNTIFS(RawData!$E:$E,$E913,RawData!$F:$F,"CH"&amp;$D913,RawData!$AF:$AF,$F913)=0,"",SUMIFS(RawData!$AA:$AA,RawData!$E:$E,$E913,RawData!$F:$F,"CH"&amp;$D913,RawData!$AF:$AF,$F913))</f>
        <v>21.57</v>
      </c>
      <c r="K913">
        <f t="shared" si="59"/>
        <v>3.999999999996362E-2</v>
      </c>
    </row>
    <row r="914" spans="1:11" x14ac:dyDescent="0.3">
      <c r="A914" t="s">
        <v>63</v>
      </c>
      <c r="B914" t="str">
        <f>RawData!A914</f>
        <v>48226H40040</v>
      </c>
      <c r="C914" t="str">
        <f>IF(RawData!$B$2="","",RawData!$B$2)</f>
        <v>A2026100620533560886</v>
      </c>
      <c r="D914">
        <f t="shared" si="56"/>
        <v>2</v>
      </c>
      <c r="E914">
        <f t="shared" si="57"/>
        <v>25</v>
      </c>
      <c r="F914" s="2">
        <f t="shared" si="58"/>
        <v>170</v>
      </c>
      <c r="G914">
        <f>IF(COUNTIFS(RawData!$E:$E,$E914,RawData!$F:$F,"CH"&amp;$D914,RawData!$AF:$AF,$F914)=0,"",SUMIFS(RawData!$P:$P,RawData!$E:$E,$E914,RawData!$F:$F,"CH"&amp;$D914,RawData!$AF:$AF,$F914))</f>
        <v>1290.2</v>
      </c>
      <c r="H914">
        <f>IF(COUNTIFS(RawData!$E:$E,$E914,RawData!$F:$F,"CH"&amp;$D914,RawData!$AF:$AF,$F914)=0,"",SUMIFS(RawData!$T:$T,RawData!$E:$E,$E914,RawData!$F:$F,"CH"&amp;$D914,RawData!$AF:$AF,$F914))</f>
        <v>60.92</v>
      </c>
      <c r="I914">
        <f>IF(COUNTIFS(RawData!$E:$E,$E914,RawData!$F:$F,"CH"&amp;$D914,RawData!$AF:$AF,$F914)=0,"",SUMIFS(RawData!$Z:$Z,RawData!$E:$E,$E914,RawData!$F:$F,"CH"&amp;$D914,RawData!$AF:$AF,$F914))</f>
        <v>24.99</v>
      </c>
      <c r="J914">
        <f>IF(COUNTIFS(RawData!$E:$E,$E914,RawData!$F:$F,"CH"&amp;$D914,RawData!$AF:$AF,$F914)=0,"",SUMIFS(RawData!$AA:$AA,RawData!$E:$E,$E914,RawData!$F:$F,"CH"&amp;$D914,RawData!$AF:$AF,$F914))</f>
        <v>21.64</v>
      </c>
      <c r="K914">
        <f t="shared" si="59"/>
        <v>1.999999999998181E-2</v>
      </c>
    </row>
    <row r="915" spans="1:11" x14ac:dyDescent="0.3">
      <c r="A915" t="s">
        <v>63</v>
      </c>
      <c r="B915" t="str">
        <f>RawData!A915</f>
        <v>48226H40040</v>
      </c>
      <c r="C915" t="str">
        <f>IF(RawData!$B$2="","",RawData!$B$2)</f>
        <v>A2026100620533560886</v>
      </c>
      <c r="D915">
        <f t="shared" si="56"/>
        <v>2</v>
      </c>
      <c r="E915">
        <f t="shared" si="57"/>
        <v>25</v>
      </c>
      <c r="F915" s="2">
        <f t="shared" si="58"/>
        <v>180</v>
      </c>
      <c r="G915">
        <f>IF(COUNTIFS(RawData!$E:$E,$E915,RawData!$F:$F,"CH"&amp;$D915,RawData!$AF:$AF,$F915)=0,"",SUMIFS(RawData!$P:$P,RawData!$E:$E,$E915,RawData!$F:$F,"CH"&amp;$D915,RawData!$AF:$AF,$F915))</f>
        <v>1290.22</v>
      </c>
      <c r="H915">
        <f>IF(COUNTIFS(RawData!$E:$E,$E915,RawData!$F:$F,"CH"&amp;$D915,RawData!$AF:$AF,$F915)=0,"",SUMIFS(RawData!$T:$T,RawData!$E:$E,$E915,RawData!$F:$F,"CH"&amp;$D915,RawData!$AF:$AF,$F915))</f>
        <v>60.91</v>
      </c>
      <c r="I915">
        <f>IF(COUNTIFS(RawData!$E:$E,$E915,RawData!$F:$F,"CH"&amp;$D915,RawData!$AF:$AF,$F915)=0,"",SUMIFS(RawData!$Z:$Z,RawData!$E:$E,$E915,RawData!$F:$F,"CH"&amp;$D915,RawData!$AF:$AF,$F915))</f>
        <v>25</v>
      </c>
      <c r="J915">
        <f>IF(COUNTIFS(RawData!$E:$E,$E915,RawData!$F:$F,"CH"&amp;$D915,RawData!$AF:$AF,$F915)=0,"",SUMIFS(RawData!$AA:$AA,RawData!$E:$E,$E915,RawData!$F:$F,"CH"&amp;$D915,RawData!$AF:$AF,$F915))</f>
        <v>21.7</v>
      </c>
      <c r="K915">
        <f t="shared" si="59"/>
        <v>1.999999999998181E-2</v>
      </c>
    </row>
    <row r="916" spans="1:11" x14ac:dyDescent="0.3">
      <c r="A916" t="s">
        <v>63</v>
      </c>
      <c r="B916" t="str">
        <f>RawData!A916</f>
        <v>48226H40040</v>
      </c>
      <c r="C916" t="str">
        <f>IF(RawData!$B$2="","",RawData!$B$2)</f>
        <v>A2026100620533560886</v>
      </c>
      <c r="D916">
        <f t="shared" si="56"/>
        <v>2</v>
      </c>
      <c r="E916">
        <f t="shared" si="57"/>
        <v>25</v>
      </c>
      <c r="F916" s="2">
        <f t="shared" si="58"/>
        <v>190</v>
      </c>
      <c r="G916">
        <f>IF(COUNTIFS(RawData!$E:$E,$E916,RawData!$F:$F,"CH"&amp;$D916,RawData!$AF:$AF,$F916)=0,"",SUMIFS(RawData!$P:$P,RawData!$E:$E,$E916,RawData!$F:$F,"CH"&amp;$D916,RawData!$AF:$AF,$F916))</f>
        <v>1290.24</v>
      </c>
      <c r="H916">
        <f>IF(COUNTIFS(RawData!$E:$E,$E916,RawData!$F:$F,"CH"&amp;$D916,RawData!$AF:$AF,$F916)=0,"",SUMIFS(RawData!$T:$T,RawData!$E:$E,$E916,RawData!$F:$F,"CH"&amp;$D916,RawData!$AF:$AF,$F916))</f>
        <v>61.01</v>
      </c>
      <c r="I916">
        <f>IF(COUNTIFS(RawData!$E:$E,$E916,RawData!$F:$F,"CH"&amp;$D916,RawData!$AF:$AF,$F916)=0,"",SUMIFS(RawData!$Z:$Z,RawData!$E:$E,$E916,RawData!$F:$F,"CH"&amp;$D916,RawData!$AF:$AF,$F916))</f>
        <v>24.98</v>
      </c>
      <c r="J916">
        <f>IF(COUNTIFS(RawData!$E:$E,$E916,RawData!$F:$F,"CH"&amp;$D916,RawData!$AF:$AF,$F916)=0,"",SUMIFS(RawData!$AA:$AA,RawData!$E:$E,$E916,RawData!$F:$F,"CH"&amp;$D916,RawData!$AF:$AF,$F916))</f>
        <v>21.75</v>
      </c>
      <c r="K916">
        <f t="shared" si="59"/>
        <v>1.999999999998181E-2</v>
      </c>
    </row>
    <row r="917" spans="1:11" x14ac:dyDescent="0.3">
      <c r="A917" t="s">
        <v>63</v>
      </c>
      <c r="B917" t="str">
        <f>RawData!A917</f>
        <v>48226H40040</v>
      </c>
      <c r="C917" t="str">
        <f>IF(RawData!$B$2="","",RawData!$B$2)</f>
        <v>A2026100620533560886</v>
      </c>
      <c r="D917">
        <f t="shared" si="56"/>
        <v>2</v>
      </c>
      <c r="E917">
        <f t="shared" si="57"/>
        <v>25</v>
      </c>
      <c r="F917" s="2">
        <f t="shared" si="58"/>
        <v>200</v>
      </c>
      <c r="G917">
        <f>IF(COUNTIFS(RawData!$E:$E,$E917,RawData!$F:$F,"CH"&amp;$D917,RawData!$AF:$AF,$F917)=0,"",SUMIFS(RawData!$P:$P,RawData!$E:$E,$E917,RawData!$F:$F,"CH"&amp;$D917,RawData!$AF:$AF,$F917))</f>
        <v>1290.28</v>
      </c>
      <c r="H917">
        <f>IF(COUNTIFS(RawData!$E:$E,$E917,RawData!$F:$F,"CH"&amp;$D917,RawData!$AF:$AF,$F917)=0,"",SUMIFS(RawData!$T:$T,RawData!$E:$E,$E917,RawData!$F:$F,"CH"&amp;$D917,RawData!$AF:$AF,$F917))</f>
        <v>61.1</v>
      </c>
      <c r="I917">
        <f>IF(COUNTIFS(RawData!$E:$E,$E917,RawData!$F:$F,"CH"&amp;$D917,RawData!$AF:$AF,$F917)=0,"",SUMIFS(RawData!$Z:$Z,RawData!$E:$E,$E917,RawData!$F:$F,"CH"&amp;$D917,RawData!$AF:$AF,$F917))</f>
        <v>25</v>
      </c>
      <c r="J917">
        <f>IF(COUNTIFS(RawData!$E:$E,$E917,RawData!$F:$F,"CH"&amp;$D917,RawData!$AF:$AF,$F917)=0,"",SUMIFS(RawData!$AA:$AA,RawData!$E:$E,$E917,RawData!$F:$F,"CH"&amp;$D917,RawData!$AF:$AF,$F917))</f>
        <v>21.8</v>
      </c>
      <c r="K917">
        <f t="shared" si="59"/>
        <v>3.999999999996362E-2</v>
      </c>
    </row>
    <row r="918" spans="1:11" x14ac:dyDescent="0.3">
      <c r="A918" t="s">
        <v>63</v>
      </c>
      <c r="B918" t="str">
        <f>RawData!A918</f>
        <v>48226H40040</v>
      </c>
      <c r="C918" t="str">
        <f>IF(RawData!$B$2="","",RawData!$B$2)</f>
        <v>A2026100620533560886</v>
      </c>
      <c r="D918">
        <f t="shared" si="56"/>
        <v>2</v>
      </c>
      <c r="E918">
        <f t="shared" si="57"/>
        <v>25</v>
      </c>
      <c r="F918" s="2">
        <f t="shared" si="58"/>
        <v>210</v>
      </c>
      <c r="G918">
        <f>IF(COUNTIFS(RawData!$E:$E,$E918,RawData!$F:$F,"CH"&amp;$D918,RawData!$AF:$AF,$F918)=0,"",SUMIFS(RawData!$P:$P,RawData!$E:$E,$E918,RawData!$F:$F,"CH"&amp;$D918,RawData!$AF:$AF,$F918))</f>
        <v>1290.3</v>
      </c>
      <c r="H918">
        <f>IF(COUNTIFS(RawData!$E:$E,$E918,RawData!$F:$F,"CH"&amp;$D918,RawData!$AF:$AF,$F918)=0,"",SUMIFS(RawData!$T:$T,RawData!$E:$E,$E918,RawData!$F:$F,"CH"&amp;$D918,RawData!$AF:$AF,$F918))</f>
        <v>61.27</v>
      </c>
      <c r="I918">
        <f>IF(COUNTIFS(RawData!$E:$E,$E918,RawData!$F:$F,"CH"&amp;$D918,RawData!$AF:$AF,$F918)=0,"",SUMIFS(RawData!$Z:$Z,RawData!$E:$E,$E918,RawData!$F:$F,"CH"&amp;$D918,RawData!$AF:$AF,$F918))</f>
        <v>25</v>
      </c>
      <c r="J918">
        <f>IF(COUNTIFS(RawData!$E:$E,$E918,RawData!$F:$F,"CH"&amp;$D918,RawData!$AF:$AF,$F918)=0,"",SUMIFS(RawData!$AA:$AA,RawData!$E:$E,$E918,RawData!$F:$F,"CH"&amp;$D918,RawData!$AF:$AF,$F918))</f>
        <v>21.85</v>
      </c>
      <c r="K918">
        <f t="shared" si="59"/>
        <v>1.999999999998181E-2</v>
      </c>
    </row>
    <row r="919" spans="1:11" x14ac:dyDescent="0.3">
      <c r="A919" t="s">
        <v>63</v>
      </c>
      <c r="B919" t="str">
        <f>RawData!A919</f>
        <v>48226H40040</v>
      </c>
      <c r="C919" t="str">
        <f>IF(RawData!$B$2="","",RawData!$B$2)</f>
        <v>A2026100620533560886</v>
      </c>
      <c r="D919">
        <f t="shared" si="56"/>
        <v>2</v>
      </c>
      <c r="E919">
        <f t="shared" si="57"/>
        <v>25</v>
      </c>
      <c r="F919" s="2">
        <f t="shared" si="58"/>
        <v>220</v>
      </c>
      <c r="G919">
        <f>IF(COUNTIFS(RawData!$E:$E,$E919,RawData!$F:$F,"CH"&amp;$D919,RawData!$AF:$AF,$F919)=0,"",SUMIFS(RawData!$P:$P,RawData!$E:$E,$E919,RawData!$F:$F,"CH"&amp;$D919,RawData!$AF:$AF,$F919))</f>
        <v>1290.32</v>
      </c>
      <c r="H919">
        <f>IF(COUNTIFS(RawData!$E:$E,$E919,RawData!$F:$F,"CH"&amp;$D919,RawData!$AF:$AF,$F919)=0,"",SUMIFS(RawData!$T:$T,RawData!$E:$E,$E919,RawData!$F:$F,"CH"&amp;$D919,RawData!$AF:$AF,$F919))</f>
        <v>61.37</v>
      </c>
      <c r="I919">
        <f>IF(COUNTIFS(RawData!$E:$E,$E919,RawData!$F:$F,"CH"&amp;$D919,RawData!$AF:$AF,$F919)=0,"",SUMIFS(RawData!$Z:$Z,RawData!$E:$E,$E919,RawData!$F:$F,"CH"&amp;$D919,RawData!$AF:$AF,$F919))</f>
        <v>25</v>
      </c>
      <c r="J919">
        <f>IF(COUNTIFS(RawData!$E:$E,$E919,RawData!$F:$F,"CH"&amp;$D919,RawData!$AF:$AF,$F919)=0,"",SUMIFS(RawData!$AA:$AA,RawData!$E:$E,$E919,RawData!$F:$F,"CH"&amp;$D919,RawData!$AF:$AF,$F919))</f>
        <v>21.9</v>
      </c>
      <c r="K919">
        <f t="shared" si="59"/>
        <v>1.999999999998181E-2</v>
      </c>
    </row>
    <row r="920" spans="1:11" x14ac:dyDescent="0.3">
      <c r="A920" t="s">
        <v>63</v>
      </c>
      <c r="B920" t="str">
        <f>RawData!A920</f>
        <v>48226H40040</v>
      </c>
      <c r="C920" t="str">
        <f>IF(RawData!$B$2="","",RawData!$B$2)</f>
        <v>A2026100620533560886</v>
      </c>
      <c r="D920">
        <f t="shared" si="56"/>
        <v>2</v>
      </c>
      <c r="E920">
        <f t="shared" si="57"/>
        <v>25</v>
      </c>
      <c r="F920" s="2">
        <f t="shared" si="58"/>
        <v>230</v>
      </c>
      <c r="G920">
        <f>IF(COUNTIFS(RawData!$E:$E,$E920,RawData!$F:$F,"CH"&amp;$D920,RawData!$AF:$AF,$F920)=0,"",SUMIFS(RawData!$P:$P,RawData!$E:$E,$E920,RawData!$F:$F,"CH"&amp;$D920,RawData!$AF:$AF,$F920))</f>
        <v>1290.3599999999999</v>
      </c>
      <c r="H920">
        <f>IF(COUNTIFS(RawData!$E:$E,$E920,RawData!$F:$F,"CH"&amp;$D920,RawData!$AF:$AF,$F920)=0,"",SUMIFS(RawData!$T:$T,RawData!$E:$E,$E920,RawData!$F:$F,"CH"&amp;$D920,RawData!$AF:$AF,$F920))</f>
        <v>61.51</v>
      </c>
      <c r="I920">
        <f>IF(COUNTIFS(RawData!$E:$E,$E920,RawData!$F:$F,"CH"&amp;$D920,RawData!$AF:$AF,$F920)=0,"",SUMIFS(RawData!$Z:$Z,RawData!$E:$E,$E920,RawData!$F:$F,"CH"&amp;$D920,RawData!$AF:$AF,$F920))</f>
        <v>25</v>
      </c>
      <c r="J920">
        <f>IF(COUNTIFS(RawData!$E:$E,$E920,RawData!$F:$F,"CH"&amp;$D920,RawData!$AF:$AF,$F920)=0,"",SUMIFS(RawData!$AA:$AA,RawData!$E:$E,$E920,RawData!$F:$F,"CH"&amp;$D920,RawData!$AF:$AF,$F920))</f>
        <v>21.95</v>
      </c>
      <c r="K920">
        <f t="shared" si="59"/>
        <v>3.999999999996362E-2</v>
      </c>
    </row>
    <row r="921" spans="1:11" x14ac:dyDescent="0.3">
      <c r="A921" t="s">
        <v>63</v>
      </c>
      <c r="B921" t="str">
        <f>RawData!A921</f>
        <v>48226H40040</v>
      </c>
      <c r="C921" t="str">
        <f>IF(RawData!$B$2="","",RawData!$B$2)</f>
        <v>A2026100620533560886</v>
      </c>
      <c r="D921">
        <f t="shared" si="56"/>
        <v>2</v>
      </c>
      <c r="E921">
        <f t="shared" si="57"/>
        <v>25</v>
      </c>
      <c r="F921" s="2">
        <f t="shared" si="58"/>
        <v>240</v>
      </c>
      <c r="G921">
        <f>IF(COUNTIFS(RawData!$E:$E,$E921,RawData!$F:$F,"CH"&amp;$D921,RawData!$AF:$AF,$F921)=0,"",SUMIFS(RawData!$P:$P,RawData!$E:$E,$E921,RawData!$F:$F,"CH"&amp;$D921,RawData!$AF:$AF,$F921))</f>
        <v>1290.3800000000001</v>
      </c>
      <c r="H921">
        <f>IF(COUNTIFS(RawData!$E:$E,$E921,RawData!$F:$F,"CH"&amp;$D921,RawData!$AF:$AF,$F921)=0,"",SUMIFS(RawData!$T:$T,RawData!$E:$E,$E921,RawData!$F:$F,"CH"&amp;$D921,RawData!$AF:$AF,$F921))</f>
        <v>61.64</v>
      </c>
      <c r="I921">
        <f>IF(COUNTIFS(RawData!$E:$E,$E921,RawData!$F:$F,"CH"&amp;$D921,RawData!$AF:$AF,$F921)=0,"",SUMIFS(RawData!$Z:$Z,RawData!$E:$E,$E921,RawData!$F:$F,"CH"&amp;$D921,RawData!$AF:$AF,$F921))</f>
        <v>25.01</v>
      </c>
      <c r="J921">
        <f>IF(COUNTIFS(RawData!$E:$E,$E921,RawData!$F:$F,"CH"&amp;$D921,RawData!$AF:$AF,$F921)=0,"",SUMIFS(RawData!$AA:$AA,RawData!$E:$E,$E921,RawData!$F:$F,"CH"&amp;$D921,RawData!$AF:$AF,$F921))</f>
        <v>22.01</v>
      </c>
      <c r="K921">
        <f t="shared" si="59"/>
        <v>2.0000000000209184E-2</v>
      </c>
    </row>
    <row r="922" spans="1:11" x14ac:dyDescent="0.3">
      <c r="A922" t="s">
        <v>63</v>
      </c>
      <c r="B922" t="str">
        <f>RawData!A922</f>
        <v>48226H40040</v>
      </c>
      <c r="C922" t="str">
        <f>IF(RawData!$B$2="","",RawData!$B$2)</f>
        <v>A2026100620533560886</v>
      </c>
      <c r="D922">
        <f t="shared" si="56"/>
        <v>2</v>
      </c>
      <c r="E922">
        <f t="shared" si="57"/>
        <v>25</v>
      </c>
      <c r="F922" s="2">
        <f t="shared" si="58"/>
        <v>250</v>
      </c>
      <c r="G922">
        <f>IF(COUNTIFS(RawData!$E:$E,$E922,RawData!$F:$F,"CH"&amp;$D922,RawData!$AF:$AF,$F922)=0,"",SUMIFS(RawData!$P:$P,RawData!$E:$E,$E922,RawData!$F:$F,"CH"&amp;$D922,RawData!$AF:$AF,$F922))</f>
        <v>1290.4000000000001</v>
      </c>
      <c r="H922">
        <f>IF(COUNTIFS(RawData!$E:$E,$E922,RawData!$F:$F,"CH"&amp;$D922,RawData!$AF:$AF,$F922)=0,"",SUMIFS(RawData!$T:$T,RawData!$E:$E,$E922,RawData!$F:$F,"CH"&amp;$D922,RawData!$AF:$AF,$F922))</f>
        <v>61.76</v>
      </c>
      <c r="I922">
        <f>IF(COUNTIFS(RawData!$E:$E,$E922,RawData!$F:$F,"CH"&amp;$D922,RawData!$AF:$AF,$F922)=0,"",SUMIFS(RawData!$Z:$Z,RawData!$E:$E,$E922,RawData!$F:$F,"CH"&amp;$D922,RawData!$AF:$AF,$F922))</f>
        <v>25</v>
      </c>
      <c r="J922">
        <f>IF(COUNTIFS(RawData!$E:$E,$E922,RawData!$F:$F,"CH"&amp;$D922,RawData!$AF:$AF,$F922)=0,"",SUMIFS(RawData!$AA:$AA,RawData!$E:$E,$E922,RawData!$F:$F,"CH"&amp;$D922,RawData!$AF:$AF,$F922))</f>
        <v>22.03</v>
      </c>
      <c r="K922">
        <f t="shared" si="59"/>
        <v>1.999999999998181E-2</v>
      </c>
    </row>
    <row r="923" spans="1:11" x14ac:dyDescent="0.3">
      <c r="A923" t="s">
        <v>63</v>
      </c>
      <c r="B923" t="str">
        <f>RawData!A923</f>
        <v>48226H40040</v>
      </c>
      <c r="C923" t="str">
        <f>IF(RawData!$B$2="","",RawData!$B$2)</f>
        <v>A2026100620533560886</v>
      </c>
      <c r="D923">
        <f t="shared" si="56"/>
        <v>2</v>
      </c>
      <c r="E923">
        <f t="shared" si="57"/>
        <v>25</v>
      </c>
      <c r="F923" s="2">
        <f t="shared" si="58"/>
        <v>260</v>
      </c>
      <c r="G923">
        <f>IF(COUNTIFS(RawData!$E:$E,$E923,RawData!$F:$F,"CH"&amp;$D923,RawData!$AF:$AF,$F923)=0,"",SUMIFS(RawData!$P:$P,RawData!$E:$E,$E923,RawData!$F:$F,"CH"&amp;$D923,RawData!$AF:$AF,$F923))</f>
        <v>1290.44</v>
      </c>
      <c r="H923">
        <f>IF(COUNTIFS(RawData!$E:$E,$E923,RawData!$F:$F,"CH"&amp;$D923,RawData!$AF:$AF,$F923)=0,"",SUMIFS(RawData!$T:$T,RawData!$E:$E,$E923,RawData!$F:$F,"CH"&amp;$D923,RawData!$AF:$AF,$F923))</f>
        <v>61.69</v>
      </c>
      <c r="I923">
        <f>IF(COUNTIFS(RawData!$E:$E,$E923,RawData!$F:$F,"CH"&amp;$D923,RawData!$AF:$AF,$F923)=0,"",SUMIFS(RawData!$Z:$Z,RawData!$E:$E,$E923,RawData!$F:$F,"CH"&amp;$D923,RawData!$AF:$AF,$F923))</f>
        <v>25.01</v>
      </c>
      <c r="J923">
        <f>IF(COUNTIFS(RawData!$E:$E,$E923,RawData!$F:$F,"CH"&amp;$D923,RawData!$AF:$AF,$F923)=0,"",SUMIFS(RawData!$AA:$AA,RawData!$E:$E,$E923,RawData!$F:$F,"CH"&amp;$D923,RawData!$AF:$AF,$F923))</f>
        <v>22.11</v>
      </c>
      <c r="K923">
        <f t="shared" si="59"/>
        <v>3.999999999996362E-2</v>
      </c>
    </row>
    <row r="924" spans="1:11" x14ac:dyDescent="0.3">
      <c r="A924" t="s">
        <v>63</v>
      </c>
      <c r="B924" t="str">
        <f>RawData!A924</f>
        <v>48226H40040</v>
      </c>
      <c r="C924" t="str">
        <f>IF(RawData!$B$2="","",RawData!$B$2)</f>
        <v>A2026100620533560886</v>
      </c>
      <c r="D924">
        <f t="shared" si="56"/>
        <v>2</v>
      </c>
      <c r="E924">
        <f t="shared" si="57"/>
        <v>25</v>
      </c>
      <c r="F924" s="2">
        <f t="shared" si="58"/>
        <v>270</v>
      </c>
      <c r="G924">
        <f>IF(COUNTIFS(RawData!$E:$E,$E924,RawData!$F:$F,"CH"&amp;$D924,RawData!$AF:$AF,$F924)=0,"",SUMIFS(RawData!$P:$P,RawData!$E:$E,$E924,RawData!$F:$F,"CH"&amp;$D924,RawData!$AF:$AF,$F924))</f>
        <v>1290.48</v>
      </c>
      <c r="H924">
        <f>IF(COUNTIFS(RawData!$E:$E,$E924,RawData!$F:$F,"CH"&amp;$D924,RawData!$AF:$AF,$F924)=0,"",SUMIFS(RawData!$T:$T,RawData!$E:$E,$E924,RawData!$F:$F,"CH"&amp;$D924,RawData!$AF:$AF,$F924))</f>
        <v>61.77</v>
      </c>
      <c r="I924">
        <f>IF(COUNTIFS(RawData!$E:$E,$E924,RawData!$F:$F,"CH"&amp;$D924,RawData!$AF:$AF,$F924)=0,"",SUMIFS(RawData!$Z:$Z,RawData!$E:$E,$E924,RawData!$F:$F,"CH"&amp;$D924,RawData!$AF:$AF,$F924))</f>
        <v>25.01</v>
      </c>
      <c r="J924">
        <f>IF(COUNTIFS(RawData!$E:$E,$E924,RawData!$F:$F,"CH"&amp;$D924,RawData!$AF:$AF,$F924)=0,"",SUMIFS(RawData!$AA:$AA,RawData!$E:$E,$E924,RawData!$F:$F,"CH"&amp;$D924,RawData!$AF:$AF,$F924))</f>
        <v>22.19</v>
      </c>
      <c r="K924">
        <f t="shared" si="59"/>
        <v>3.999999999996362E-2</v>
      </c>
    </row>
    <row r="925" spans="1:11" x14ac:dyDescent="0.3">
      <c r="A925" t="s">
        <v>63</v>
      </c>
      <c r="B925" t="str">
        <f>RawData!A925</f>
        <v>48226H40040</v>
      </c>
      <c r="C925" t="str">
        <f>IF(RawData!$B$2="","",RawData!$B$2)</f>
        <v>A2026100620533560886</v>
      </c>
      <c r="D925">
        <f t="shared" si="56"/>
        <v>2</v>
      </c>
      <c r="E925">
        <f t="shared" si="57"/>
        <v>25</v>
      </c>
      <c r="F925" s="2">
        <f t="shared" si="58"/>
        <v>280</v>
      </c>
      <c r="G925">
        <f>IF(COUNTIFS(RawData!$E:$E,$E925,RawData!$F:$F,"CH"&amp;$D925,RawData!$AF:$AF,$F925)=0,"",SUMIFS(RawData!$P:$P,RawData!$E:$E,$E925,RawData!$F:$F,"CH"&amp;$D925,RawData!$AF:$AF,$F925))</f>
        <v>1290.5</v>
      </c>
      <c r="H925">
        <f>IF(COUNTIFS(RawData!$E:$E,$E925,RawData!$F:$F,"CH"&amp;$D925,RawData!$AF:$AF,$F925)=0,"",SUMIFS(RawData!$T:$T,RawData!$E:$E,$E925,RawData!$F:$F,"CH"&amp;$D925,RawData!$AF:$AF,$F925))</f>
        <v>62.18</v>
      </c>
      <c r="I925">
        <f>IF(COUNTIFS(RawData!$E:$E,$E925,RawData!$F:$F,"CH"&amp;$D925,RawData!$AF:$AF,$F925)=0,"",SUMIFS(RawData!$Z:$Z,RawData!$E:$E,$E925,RawData!$F:$F,"CH"&amp;$D925,RawData!$AF:$AF,$F925))</f>
        <v>25.02</v>
      </c>
      <c r="J925">
        <f>IF(COUNTIFS(RawData!$E:$E,$E925,RawData!$F:$F,"CH"&amp;$D925,RawData!$AF:$AF,$F925)=0,"",SUMIFS(RawData!$AA:$AA,RawData!$E:$E,$E925,RawData!$F:$F,"CH"&amp;$D925,RawData!$AF:$AF,$F925))</f>
        <v>22.27</v>
      </c>
      <c r="K925">
        <f t="shared" si="59"/>
        <v>1.999999999998181E-2</v>
      </c>
    </row>
    <row r="926" spans="1:11" x14ac:dyDescent="0.3">
      <c r="A926" t="s">
        <v>63</v>
      </c>
      <c r="B926" t="str">
        <f>RawData!A926</f>
        <v>48226H40040</v>
      </c>
      <c r="C926" t="str">
        <f>IF(RawData!$B$2="","",RawData!$B$2)</f>
        <v>A2026100620533560886</v>
      </c>
      <c r="D926">
        <f t="shared" si="56"/>
        <v>2</v>
      </c>
      <c r="E926">
        <f t="shared" si="57"/>
        <v>25</v>
      </c>
      <c r="F926" s="2">
        <f t="shared" si="58"/>
        <v>290</v>
      </c>
      <c r="G926">
        <f>IF(COUNTIFS(RawData!$E:$E,$E926,RawData!$F:$F,"CH"&amp;$D926,RawData!$AF:$AF,$F926)=0,"",SUMIFS(RawData!$P:$P,RawData!$E:$E,$E926,RawData!$F:$F,"CH"&amp;$D926,RawData!$AF:$AF,$F926))</f>
        <v>1290.52</v>
      </c>
      <c r="H926">
        <f>IF(COUNTIFS(RawData!$E:$E,$E926,RawData!$F:$F,"CH"&amp;$D926,RawData!$AF:$AF,$F926)=0,"",SUMIFS(RawData!$T:$T,RawData!$E:$E,$E926,RawData!$F:$F,"CH"&amp;$D926,RawData!$AF:$AF,$F926))</f>
        <v>61.93</v>
      </c>
      <c r="I926">
        <f>IF(COUNTIFS(RawData!$E:$E,$E926,RawData!$F:$F,"CH"&amp;$D926,RawData!$AF:$AF,$F926)=0,"",SUMIFS(RawData!$Z:$Z,RawData!$E:$E,$E926,RawData!$F:$F,"CH"&amp;$D926,RawData!$AF:$AF,$F926))</f>
        <v>25.02</v>
      </c>
      <c r="J926">
        <f>IF(COUNTIFS(RawData!$E:$E,$E926,RawData!$F:$F,"CH"&amp;$D926,RawData!$AF:$AF,$F926)=0,"",SUMIFS(RawData!$AA:$AA,RawData!$E:$E,$E926,RawData!$F:$F,"CH"&amp;$D926,RawData!$AF:$AF,$F926))</f>
        <v>22.32</v>
      </c>
      <c r="K926">
        <f t="shared" si="59"/>
        <v>1.999999999998181E-2</v>
      </c>
    </row>
    <row r="927" spans="1:11" x14ac:dyDescent="0.3">
      <c r="A927" t="s">
        <v>63</v>
      </c>
      <c r="B927" t="str">
        <f>RawData!A927</f>
        <v>48226H40040</v>
      </c>
      <c r="C927" t="str">
        <f>IF(RawData!$B$2="","",RawData!$B$2)</f>
        <v>A2026100620533560886</v>
      </c>
      <c r="D927">
        <f t="shared" si="56"/>
        <v>2</v>
      </c>
      <c r="E927">
        <f t="shared" si="57"/>
        <v>25</v>
      </c>
      <c r="F927" s="2">
        <f t="shared" si="58"/>
        <v>300</v>
      </c>
      <c r="G927">
        <f>IF(COUNTIFS(RawData!$E:$E,$E927,RawData!$F:$F,"CH"&amp;$D927,RawData!$AF:$AF,$F927)=0,"",SUMIFS(RawData!$P:$P,RawData!$E:$E,$E927,RawData!$F:$F,"CH"&amp;$D927,RawData!$AF:$AF,$F927))</f>
        <v>1290.56</v>
      </c>
      <c r="H927">
        <f>IF(COUNTIFS(RawData!$E:$E,$E927,RawData!$F:$F,"CH"&amp;$D927,RawData!$AF:$AF,$F927)=0,"",SUMIFS(RawData!$T:$T,RawData!$E:$E,$E927,RawData!$F:$F,"CH"&amp;$D927,RawData!$AF:$AF,$F927))</f>
        <v>62.09</v>
      </c>
      <c r="I927">
        <f>IF(COUNTIFS(RawData!$E:$E,$E927,RawData!$F:$F,"CH"&amp;$D927,RawData!$AF:$AF,$F927)=0,"",SUMIFS(RawData!$Z:$Z,RawData!$E:$E,$E927,RawData!$F:$F,"CH"&amp;$D927,RawData!$AF:$AF,$F927))</f>
        <v>25.01</v>
      </c>
      <c r="J927">
        <f>IF(COUNTIFS(RawData!$E:$E,$E927,RawData!$F:$F,"CH"&amp;$D927,RawData!$AF:$AF,$F927)=0,"",SUMIFS(RawData!$AA:$AA,RawData!$E:$E,$E927,RawData!$F:$F,"CH"&amp;$D927,RawData!$AF:$AF,$F927))</f>
        <v>22.37</v>
      </c>
      <c r="K927">
        <f t="shared" si="59"/>
        <v>3.999999999996362E-2</v>
      </c>
    </row>
    <row r="928" spans="1:11" x14ac:dyDescent="0.3">
      <c r="A928" t="s">
        <v>63</v>
      </c>
      <c r="B928" t="str">
        <f>RawData!A928</f>
        <v>48226H40040</v>
      </c>
      <c r="C928" t="str">
        <f>IF(RawData!$B$2="","",RawData!$B$2)</f>
        <v>A2026100620533560886</v>
      </c>
      <c r="D928">
        <f t="shared" si="56"/>
        <v>2</v>
      </c>
      <c r="E928">
        <f t="shared" si="57"/>
        <v>25</v>
      </c>
      <c r="F928" s="2">
        <f t="shared" si="58"/>
        <v>310</v>
      </c>
      <c r="G928">
        <f>IF(COUNTIFS(RawData!$E:$E,$E928,RawData!$F:$F,"CH"&amp;$D928,RawData!$AF:$AF,$F928)=0,"",SUMIFS(RawData!$P:$P,RawData!$E:$E,$E928,RawData!$F:$F,"CH"&amp;$D928,RawData!$AF:$AF,$F928))</f>
        <v>1290.5999999999999</v>
      </c>
      <c r="H928">
        <f>IF(COUNTIFS(RawData!$E:$E,$E928,RawData!$F:$F,"CH"&amp;$D928,RawData!$AF:$AF,$F928)=0,"",SUMIFS(RawData!$T:$T,RawData!$E:$E,$E928,RawData!$F:$F,"CH"&amp;$D928,RawData!$AF:$AF,$F928))</f>
        <v>61.97</v>
      </c>
      <c r="I928">
        <f>IF(COUNTIFS(RawData!$E:$E,$E928,RawData!$F:$F,"CH"&amp;$D928,RawData!$AF:$AF,$F928)=0,"",SUMIFS(RawData!$Z:$Z,RawData!$E:$E,$E928,RawData!$F:$F,"CH"&amp;$D928,RawData!$AF:$AF,$F928))</f>
        <v>25</v>
      </c>
      <c r="J928">
        <f>IF(COUNTIFS(RawData!$E:$E,$E928,RawData!$F:$F,"CH"&amp;$D928,RawData!$AF:$AF,$F928)=0,"",SUMIFS(RawData!$AA:$AA,RawData!$E:$E,$E928,RawData!$F:$F,"CH"&amp;$D928,RawData!$AF:$AF,$F928))</f>
        <v>22.4</v>
      </c>
      <c r="K928">
        <f t="shared" si="59"/>
        <v>3.999999999996362E-2</v>
      </c>
    </row>
    <row r="929" spans="1:11" x14ac:dyDescent="0.3">
      <c r="A929" t="s">
        <v>63</v>
      </c>
      <c r="B929" t="str">
        <f>RawData!A929</f>
        <v>48226H40040</v>
      </c>
      <c r="C929" t="str">
        <f>IF(RawData!$B$2="","",RawData!$B$2)</f>
        <v>A2026100620533560886</v>
      </c>
      <c r="D929">
        <f t="shared" si="56"/>
        <v>2</v>
      </c>
      <c r="E929">
        <f t="shared" si="57"/>
        <v>25</v>
      </c>
      <c r="F929" s="2">
        <f t="shared" si="58"/>
        <v>320</v>
      </c>
      <c r="G929">
        <f>IF(COUNTIFS(RawData!$E:$E,$E929,RawData!$F:$F,"CH"&amp;$D929,RawData!$AF:$AF,$F929)=0,"",SUMIFS(RawData!$P:$P,RawData!$E:$E,$E929,RawData!$F:$F,"CH"&amp;$D929,RawData!$AF:$AF,$F929))</f>
        <v>1290.6199999999999</v>
      </c>
      <c r="H929">
        <f>IF(COUNTIFS(RawData!$E:$E,$E929,RawData!$F:$F,"CH"&amp;$D929,RawData!$AF:$AF,$F929)=0,"",SUMIFS(RawData!$T:$T,RawData!$E:$E,$E929,RawData!$F:$F,"CH"&amp;$D929,RawData!$AF:$AF,$F929))</f>
        <v>62.11</v>
      </c>
      <c r="I929">
        <f>IF(COUNTIFS(RawData!$E:$E,$E929,RawData!$F:$F,"CH"&amp;$D929,RawData!$AF:$AF,$F929)=0,"",SUMIFS(RawData!$Z:$Z,RawData!$E:$E,$E929,RawData!$F:$F,"CH"&amp;$D929,RawData!$AF:$AF,$F929))</f>
        <v>25.01</v>
      </c>
      <c r="J929">
        <f>IF(COUNTIFS(RawData!$E:$E,$E929,RawData!$F:$F,"CH"&amp;$D929,RawData!$AF:$AF,$F929)=0,"",SUMIFS(RawData!$AA:$AA,RawData!$E:$E,$E929,RawData!$F:$F,"CH"&amp;$D929,RawData!$AF:$AF,$F929))</f>
        <v>22.5</v>
      </c>
      <c r="K929">
        <f t="shared" si="59"/>
        <v>1.999999999998181E-2</v>
      </c>
    </row>
    <row r="930" spans="1:11" x14ac:dyDescent="0.3">
      <c r="A930" t="s">
        <v>63</v>
      </c>
      <c r="B930" t="str">
        <f>RawData!A930</f>
        <v>48226H40040</v>
      </c>
      <c r="C930" t="str">
        <f>IF(RawData!$B$2="","",RawData!$B$2)</f>
        <v>A2026100620533560886</v>
      </c>
      <c r="D930">
        <f t="shared" si="56"/>
        <v>2</v>
      </c>
      <c r="E930">
        <f t="shared" si="57"/>
        <v>25</v>
      </c>
      <c r="F930" s="2">
        <f t="shared" si="58"/>
        <v>330</v>
      </c>
      <c r="G930">
        <f>IF(COUNTIFS(RawData!$E:$E,$E930,RawData!$F:$F,"CH"&amp;$D930,RawData!$AF:$AF,$F930)=0,"",SUMIFS(RawData!$P:$P,RawData!$E:$E,$E930,RawData!$F:$F,"CH"&amp;$D930,RawData!$AF:$AF,$F930))</f>
        <v>1290.68</v>
      </c>
      <c r="H930">
        <f>IF(COUNTIFS(RawData!$E:$E,$E930,RawData!$F:$F,"CH"&amp;$D930,RawData!$AF:$AF,$F930)=0,"",SUMIFS(RawData!$T:$T,RawData!$E:$E,$E930,RawData!$F:$F,"CH"&amp;$D930,RawData!$AF:$AF,$F930))</f>
        <v>62.03</v>
      </c>
      <c r="I930">
        <f>IF(COUNTIFS(RawData!$E:$E,$E930,RawData!$F:$F,"CH"&amp;$D930,RawData!$AF:$AF,$F930)=0,"",SUMIFS(RawData!$Z:$Z,RawData!$E:$E,$E930,RawData!$F:$F,"CH"&amp;$D930,RawData!$AF:$AF,$F930))</f>
        <v>24.99</v>
      </c>
      <c r="J930">
        <f>IF(COUNTIFS(RawData!$E:$E,$E930,RawData!$F:$F,"CH"&amp;$D930,RawData!$AF:$AF,$F930)=0,"",SUMIFS(RawData!$AA:$AA,RawData!$E:$E,$E930,RawData!$F:$F,"CH"&amp;$D930,RawData!$AF:$AF,$F930))</f>
        <v>22.5</v>
      </c>
      <c r="K930">
        <f t="shared" si="59"/>
        <v>6.0000000000172804E-2</v>
      </c>
    </row>
    <row r="931" spans="1:11" x14ac:dyDescent="0.3">
      <c r="A931" t="s">
        <v>63</v>
      </c>
      <c r="B931" t="str">
        <f>RawData!A931</f>
        <v>48226H40040</v>
      </c>
      <c r="C931" t="str">
        <f>IF(RawData!$B$2="","",RawData!$B$2)</f>
        <v>A2026100620533560886</v>
      </c>
      <c r="D931">
        <f t="shared" si="56"/>
        <v>2</v>
      </c>
      <c r="E931">
        <f t="shared" si="57"/>
        <v>25</v>
      </c>
      <c r="F931" s="2">
        <f t="shared" si="58"/>
        <v>340</v>
      </c>
      <c r="G931">
        <f>IF(COUNTIFS(RawData!$E:$E,$E931,RawData!$F:$F,"CH"&amp;$D931,RawData!$AF:$AF,$F931)=0,"",SUMIFS(RawData!$P:$P,RawData!$E:$E,$E931,RawData!$F:$F,"CH"&amp;$D931,RawData!$AF:$AF,$F931))</f>
        <v>1290.68</v>
      </c>
      <c r="H931">
        <f>IF(COUNTIFS(RawData!$E:$E,$E931,RawData!$F:$F,"CH"&amp;$D931,RawData!$AF:$AF,$F931)=0,"",SUMIFS(RawData!$T:$T,RawData!$E:$E,$E931,RawData!$F:$F,"CH"&amp;$D931,RawData!$AF:$AF,$F931))</f>
        <v>62.15</v>
      </c>
      <c r="I931">
        <f>IF(COUNTIFS(RawData!$E:$E,$E931,RawData!$F:$F,"CH"&amp;$D931,RawData!$AF:$AF,$F931)=0,"",SUMIFS(RawData!$Z:$Z,RawData!$E:$E,$E931,RawData!$F:$F,"CH"&amp;$D931,RawData!$AF:$AF,$F931))</f>
        <v>25.02</v>
      </c>
      <c r="J931">
        <f>IF(COUNTIFS(RawData!$E:$E,$E931,RawData!$F:$F,"CH"&amp;$D931,RawData!$AF:$AF,$F931)=0,"",SUMIFS(RawData!$AA:$AA,RawData!$E:$E,$E931,RawData!$F:$F,"CH"&amp;$D931,RawData!$AF:$AF,$F931))</f>
        <v>22.58</v>
      </c>
      <c r="K931">
        <f t="shared" si="59"/>
        <v>0</v>
      </c>
    </row>
    <row r="932" spans="1:11" x14ac:dyDescent="0.3">
      <c r="A932" t="s">
        <v>63</v>
      </c>
      <c r="B932" t="str">
        <f>RawData!A932</f>
        <v>48226H40040</v>
      </c>
      <c r="C932" t="str">
        <f>IF(RawData!$B$2="","",RawData!$B$2)</f>
        <v>A2026100620533560886</v>
      </c>
      <c r="D932">
        <f t="shared" si="56"/>
        <v>2</v>
      </c>
      <c r="E932">
        <f t="shared" si="57"/>
        <v>25</v>
      </c>
      <c r="F932" s="2">
        <f t="shared" si="58"/>
        <v>350</v>
      </c>
      <c r="G932">
        <f>IF(COUNTIFS(RawData!$E:$E,$E932,RawData!$F:$F,"CH"&amp;$D932,RawData!$AF:$AF,$F932)=0,"",SUMIFS(RawData!$P:$P,RawData!$E:$E,$E932,RawData!$F:$F,"CH"&amp;$D932,RawData!$AF:$AF,$F932))</f>
        <v>1290.72</v>
      </c>
      <c r="H932">
        <f>IF(COUNTIFS(RawData!$E:$E,$E932,RawData!$F:$F,"CH"&amp;$D932,RawData!$AF:$AF,$F932)=0,"",SUMIFS(RawData!$T:$T,RawData!$E:$E,$E932,RawData!$F:$F,"CH"&amp;$D932,RawData!$AF:$AF,$F932))</f>
        <v>62.24</v>
      </c>
      <c r="I932">
        <f>IF(COUNTIFS(RawData!$E:$E,$E932,RawData!$F:$F,"CH"&amp;$D932,RawData!$AF:$AF,$F932)=0,"",SUMIFS(RawData!$Z:$Z,RawData!$E:$E,$E932,RawData!$F:$F,"CH"&amp;$D932,RawData!$AF:$AF,$F932))</f>
        <v>24.97</v>
      </c>
      <c r="J932">
        <f>IF(COUNTIFS(RawData!$E:$E,$E932,RawData!$F:$F,"CH"&amp;$D932,RawData!$AF:$AF,$F932)=0,"",SUMIFS(RawData!$AA:$AA,RawData!$E:$E,$E932,RawData!$F:$F,"CH"&amp;$D932,RawData!$AF:$AF,$F932))</f>
        <v>22.58</v>
      </c>
      <c r="K932">
        <f t="shared" si="59"/>
        <v>3.999999999996362E-2</v>
      </c>
    </row>
    <row r="933" spans="1:11" x14ac:dyDescent="0.3">
      <c r="A933" t="s">
        <v>63</v>
      </c>
      <c r="B933" t="str">
        <f>RawData!A933</f>
        <v>48226H40040</v>
      </c>
      <c r="C933" t="str">
        <f>IF(RawData!$B$2="","",RawData!$B$2)</f>
        <v>A2026100620533560886</v>
      </c>
      <c r="D933">
        <f t="shared" si="56"/>
        <v>2</v>
      </c>
      <c r="E933">
        <f t="shared" si="57"/>
        <v>25</v>
      </c>
      <c r="F933" s="2">
        <f t="shared" si="58"/>
        <v>360</v>
      </c>
      <c r="G933">
        <f>IF(COUNTIFS(RawData!$E:$E,$E933,RawData!$F:$F,"CH"&amp;$D933,RawData!$AF:$AF,$F933)=0,"",SUMIFS(RawData!$P:$P,RawData!$E:$E,$E933,RawData!$F:$F,"CH"&amp;$D933,RawData!$AF:$AF,$F933))</f>
        <v>1290.76</v>
      </c>
      <c r="H933">
        <f>IF(COUNTIFS(RawData!$E:$E,$E933,RawData!$F:$F,"CH"&amp;$D933,RawData!$AF:$AF,$F933)=0,"",SUMIFS(RawData!$T:$T,RawData!$E:$E,$E933,RawData!$F:$F,"CH"&amp;$D933,RawData!$AF:$AF,$F933))</f>
        <v>62.15</v>
      </c>
      <c r="I933">
        <f>IF(COUNTIFS(RawData!$E:$E,$E933,RawData!$F:$F,"CH"&amp;$D933,RawData!$AF:$AF,$F933)=0,"",SUMIFS(RawData!$Z:$Z,RawData!$E:$E,$E933,RawData!$F:$F,"CH"&amp;$D933,RawData!$AF:$AF,$F933))</f>
        <v>25.01</v>
      </c>
      <c r="J933">
        <f>IF(COUNTIFS(RawData!$E:$E,$E933,RawData!$F:$F,"CH"&amp;$D933,RawData!$AF:$AF,$F933)=0,"",SUMIFS(RawData!$AA:$AA,RawData!$E:$E,$E933,RawData!$F:$F,"CH"&amp;$D933,RawData!$AF:$AF,$F933))</f>
        <v>22.68</v>
      </c>
      <c r="K933">
        <f t="shared" si="59"/>
        <v>3.999999999996362E-2</v>
      </c>
    </row>
    <row r="934" spans="1:11" x14ac:dyDescent="0.3">
      <c r="A934" t="s">
        <v>63</v>
      </c>
      <c r="B934" t="str">
        <f>RawData!A934</f>
        <v>48226H40040</v>
      </c>
      <c r="C934" t="str">
        <f>IF(RawData!$B$2="","",RawData!$B$2)</f>
        <v>A2026100620533560886</v>
      </c>
      <c r="D934">
        <f t="shared" si="56"/>
        <v>2</v>
      </c>
      <c r="E934">
        <f t="shared" si="57"/>
        <v>25</v>
      </c>
      <c r="F934" s="2">
        <f t="shared" si="58"/>
        <v>370</v>
      </c>
      <c r="G934">
        <f>IF(COUNTIFS(RawData!$E:$E,$E934,RawData!$F:$F,"CH"&amp;$D934,RawData!$AF:$AF,$F934)=0,"",SUMIFS(RawData!$P:$P,RawData!$E:$E,$E934,RawData!$F:$F,"CH"&amp;$D934,RawData!$AF:$AF,$F934))</f>
        <v>1290.8</v>
      </c>
      <c r="H934">
        <f>IF(COUNTIFS(RawData!$E:$E,$E934,RawData!$F:$F,"CH"&amp;$D934,RawData!$AF:$AF,$F934)=0,"",SUMIFS(RawData!$T:$T,RawData!$E:$E,$E934,RawData!$F:$F,"CH"&amp;$D934,RawData!$AF:$AF,$F934))</f>
        <v>62.13</v>
      </c>
      <c r="I934">
        <f>IF(COUNTIFS(RawData!$E:$E,$E934,RawData!$F:$F,"CH"&amp;$D934,RawData!$AF:$AF,$F934)=0,"",SUMIFS(RawData!$Z:$Z,RawData!$E:$E,$E934,RawData!$F:$F,"CH"&amp;$D934,RawData!$AF:$AF,$F934))</f>
        <v>25</v>
      </c>
      <c r="J934">
        <f>IF(COUNTIFS(RawData!$E:$E,$E934,RawData!$F:$F,"CH"&amp;$D934,RawData!$AF:$AF,$F934)=0,"",SUMIFS(RawData!$AA:$AA,RawData!$E:$E,$E934,RawData!$F:$F,"CH"&amp;$D934,RawData!$AF:$AF,$F934))</f>
        <v>22.73</v>
      </c>
      <c r="K934">
        <f t="shared" si="59"/>
        <v>3.999999999996362E-2</v>
      </c>
    </row>
    <row r="935" spans="1:11" x14ac:dyDescent="0.3">
      <c r="A935" t="s">
        <v>63</v>
      </c>
      <c r="B935" t="str">
        <f>RawData!A935</f>
        <v>48226H40040</v>
      </c>
      <c r="C935" t="str">
        <f>IF(RawData!$B$2="","",RawData!$B$2)</f>
        <v>A2026100620533560886</v>
      </c>
      <c r="D935">
        <f t="shared" si="56"/>
        <v>2</v>
      </c>
      <c r="E935">
        <f t="shared" si="57"/>
        <v>25</v>
      </c>
      <c r="F935" s="2">
        <f t="shared" si="58"/>
        <v>380</v>
      </c>
      <c r="G935">
        <f>IF(COUNTIFS(RawData!$E:$E,$E935,RawData!$F:$F,"CH"&amp;$D935,RawData!$AF:$AF,$F935)=0,"",SUMIFS(RawData!$P:$P,RawData!$E:$E,$E935,RawData!$F:$F,"CH"&amp;$D935,RawData!$AF:$AF,$F935))</f>
        <v>1290.82</v>
      </c>
      <c r="H935">
        <f>IF(COUNTIFS(RawData!$E:$E,$E935,RawData!$F:$F,"CH"&amp;$D935,RawData!$AF:$AF,$F935)=0,"",SUMIFS(RawData!$T:$T,RawData!$E:$E,$E935,RawData!$F:$F,"CH"&amp;$D935,RawData!$AF:$AF,$F935))</f>
        <v>62.18</v>
      </c>
      <c r="I935">
        <f>IF(COUNTIFS(RawData!$E:$E,$E935,RawData!$F:$F,"CH"&amp;$D935,RawData!$AF:$AF,$F935)=0,"",SUMIFS(RawData!$Z:$Z,RawData!$E:$E,$E935,RawData!$F:$F,"CH"&amp;$D935,RawData!$AF:$AF,$F935))</f>
        <v>24.99</v>
      </c>
      <c r="J935">
        <f>IF(COUNTIFS(RawData!$E:$E,$E935,RawData!$F:$F,"CH"&amp;$D935,RawData!$AF:$AF,$F935)=0,"",SUMIFS(RawData!$AA:$AA,RawData!$E:$E,$E935,RawData!$F:$F,"CH"&amp;$D935,RawData!$AF:$AF,$F935))</f>
        <v>22.79</v>
      </c>
      <c r="K935">
        <f t="shared" si="59"/>
        <v>1.999999999998181E-2</v>
      </c>
    </row>
    <row r="936" spans="1:11" x14ac:dyDescent="0.3">
      <c r="A936" t="s">
        <v>63</v>
      </c>
      <c r="B936" t="str">
        <f>RawData!A936</f>
        <v>48226H40040</v>
      </c>
      <c r="C936" t="str">
        <f>IF(RawData!$B$2="","",RawData!$B$2)</f>
        <v>A2026100620533560886</v>
      </c>
      <c r="D936">
        <f t="shared" si="56"/>
        <v>2</v>
      </c>
      <c r="E936">
        <f t="shared" si="57"/>
        <v>25</v>
      </c>
      <c r="F936" s="2">
        <f t="shared" si="58"/>
        <v>390</v>
      </c>
      <c r="G936">
        <f>IF(COUNTIFS(RawData!$E:$E,$E936,RawData!$F:$F,"CH"&amp;$D936,RawData!$AF:$AF,$F936)=0,"",SUMIFS(RawData!$P:$P,RawData!$E:$E,$E936,RawData!$F:$F,"CH"&amp;$D936,RawData!$AF:$AF,$F936))</f>
        <v>1290.8399999999999</v>
      </c>
      <c r="H936">
        <f>IF(COUNTIFS(RawData!$E:$E,$E936,RawData!$F:$F,"CH"&amp;$D936,RawData!$AF:$AF,$F936)=0,"",SUMIFS(RawData!$T:$T,RawData!$E:$E,$E936,RawData!$F:$F,"CH"&amp;$D936,RawData!$AF:$AF,$F936))</f>
        <v>62.29</v>
      </c>
      <c r="I936">
        <f>IF(COUNTIFS(RawData!$E:$E,$E936,RawData!$F:$F,"CH"&amp;$D936,RawData!$AF:$AF,$F936)=0,"",SUMIFS(RawData!$Z:$Z,RawData!$E:$E,$E936,RawData!$F:$F,"CH"&amp;$D936,RawData!$AF:$AF,$F936))</f>
        <v>24.99</v>
      </c>
      <c r="J936">
        <f>IF(COUNTIFS(RawData!$E:$E,$E936,RawData!$F:$F,"CH"&amp;$D936,RawData!$AF:$AF,$F936)=0,"",SUMIFS(RawData!$AA:$AA,RawData!$E:$E,$E936,RawData!$F:$F,"CH"&amp;$D936,RawData!$AF:$AF,$F936))</f>
        <v>22.84</v>
      </c>
      <c r="K936">
        <f t="shared" si="59"/>
        <v>1.999999999998181E-2</v>
      </c>
    </row>
    <row r="937" spans="1:11" x14ac:dyDescent="0.3">
      <c r="A937" t="s">
        <v>63</v>
      </c>
      <c r="B937" t="str">
        <f>RawData!A937</f>
        <v>48226H40040</v>
      </c>
      <c r="C937" t="str">
        <f>IF(RawData!$B$2="","",RawData!$B$2)</f>
        <v>A2026100620533560886</v>
      </c>
      <c r="D937">
        <f t="shared" si="56"/>
        <v>2</v>
      </c>
      <c r="E937">
        <f t="shared" si="57"/>
        <v>25</v>
      </c>
      <c r="F937" s="2">
        <f t="shared" si="58"/>
        <v>400</v>
      </c>
      <c r="G937">
        <f>IF(COUNTIFS(RawData!$E:$E,$E937,RawData!$F:$F,"CH"&amp;$D937,RawData!$AF:$AF,$F937)=0,"",SUMIFS(RawData!$P:$P,RawData!$E:$E,$E937,RawData!$F:$F,"CH"&amp;$D937,RawData!$AF:$AF,$F937))</f>
        <v>1290.8800000000001</v>
      </c>
      <c r="H937">
        <f>IF(COUNTIFS(RawData!$E:$E,$E937,RawData!$F:$F,"CH"&amp;$D937,RawData!$AF:$AF,$F937)=0,"",SUMIFS(RawData!$T:$T,RawData!$E:$E,$E937,RawData!$F:$F,"CH"&amp;$D937,RawData!$AF:$AF,$F937))</f>
        <v>63.11</v>
      </c>
      <c r="I937">
        <f>IF(COUNTIFS(RawData!$E:$E,$E937,RawData!$F:$F,"CH"&amp;$D937,RawData!$AF:$AF,$F937)=0,"",SUMIFS(RawData!$Z:$Z,RawData!$E:$E,$E937,RawData!$F:$F,"CH"&amp;$D937,RawData!$AF:$AF,$F937))</f>
        <v>25</v>
      </c>
      <c r="J937">
        <f>IF(COUNTIFS(RawData!$E:$E,$E937,RawData!$F:$F,"CH"&amp;$D937,RawData!$AF:$AF,$F937)=0,"",SUMIFS(RawData!$AA:$AA,RawData!$E:$E,$E937,RawData!$F:$F,"CH"&amp;$D937,RawData!$AF:$AF,$F937))</f>
        <v>22.95</v>
      </c>
      <c r="K937">
        <f t="shared" si="59"/>
        <v>4.0000000000190994E-2</v>
      </c>
    </row>
    <row r="938" spans="1:11" x14ac:dyDescent="0.3">
      <c r="A938" t="s">
        <v>64</v>
      </c>
      <c r="B938" t="str">
        <f>RawData!A938</f>
        <v>48226H40040</v>
      </c>
      <c r="C938" t="str">
        <f>IF(RawData!$B$2="","",RawData!$B$2)</f>
        <v>A2026100620533560886</v>
      </c>
      <c r="D938">
        <f t="shared" si="56"/>
        <v>3</v>
      </c>
      <c r="E938">
        <f t="shared" si="57"/>
        <v>25</v>
      </c>
      <c r="F938" s="2">
        <f t="shared" si="58"/>
        <v>50</v>
      </c>
      <c r="G938">
        <f>IF(COUNTIFS(RawData!$E:$E,$E938,RawData!$F:$F,"CH"&amp;$D938,RawData!$AF:$AF,$F938)=0,"",SUMIFS(RawData!$P:$P,RawData!$E:$E,$E938,RawData!$F:$F,"CH"&amp;$D938,RawData!$AF:$AF,$F938))</f>
        <v>1310.3399999999999</v>
      </c>
      <c r="H938">
        <f>IF(COUNTIFS(RawData!$E:$E,$E938,RawData!$F:$F,"CH"&amp;$D938,RawData!$AF:$AF,$F938)=0,"",SUMIFS(RawData!$T:$T,RawData!$E:$E,$E938,RawData!$F:$F,"CH"&amp;$D938,RawData!$AF:$AF,$F938))</f>
        <v>50.24</v>
      </c>
      <c r="I938">
        <f>IF(COUNTIFS(RawData!$E:$E,$E938,RawData!$F:$F,"CH"&amp;$D938,RawData!$AF:$AF,$F938)=0,"",SUMIFS(RawData!$Z:$Z,RawData!$E:$E,$E938,RawData!$F:$F,"CH"&amp;$D938,RawData!$AF:$AF,$F938))</f>
        <v>24.93</v>
      </c>
      <c r="J938">
        <f>IF(COUNTIFS(RawData!$E:$E,$E938,RawData!$F:$F,"CH"&amp;$D938,RawData!$AF:$AF,$F938)=0,"",SUMIFS(RawData!$AA:$AA,RawData!$E:$E,$E938,RawData!$F:$F,"CH"&amp;$D938,RawData!$AF:$AF,$F938))</f>
        <v>20.95</v>
      </c>
      <c r="K938">
        <f t="shared" si="59"/>
        <v>19.459999999999809</v>
      </c>
    </row>
    <row r="939" spans="1:11" x14ac:dyDescent="0.3">
      <c r="A939" t="s">
        <v>64</v>
      </c>
      <c r="B939" t="str">
        <f>RawData!A939</f>
        <v>48226H40040</v>
      </c>
      <c r="C939" t="str">
        <f>IF(RawData!$B$2="","",RawData!$B$2)</f>
        <v>A2026100620533560886</v>
      </c>
      <c r="D939">
        <f t="shared" si="56"/>
        <v>3</v>
      </c>
      <c r="E939">
        <f t="shared" si="57"/>
        <v>25</v>
      </c>
      <c r="F939" s="2">
        <f t="shared" si="58"/>
        <v>60</v>
      </c>
      <c r="G939">
        <f>IF(COUNTIFS(RawData!$E:$E,$E939,RawData!$F:$F,"CH"&amp;$D939,RawData!$AF:$AF,$F939)=0,"",SUMIFS(RawData!$P:$P,RawData!$E:$E,$E939,RawData!$F:$F,"CH"&amp;$D939,RawData!$AF:$AF,$F939))</f>
        <v>1310.4000000000001</v>
      </c>
      <c r="H939">
        <f>IF(COUNTIFS(RawData!$E:$E,$E939,RawData!$F:$F,"CH"&amp;$D939,RawData!$AF:$AF,$F939)=0,"",SUMIFS(RawData!$T:$T,RawData!$E:$E,$E939,RawData!$F:$F,"CH"&amp;$D939,RawData!$AF:$AF,$F939))</f>
        <v>51.27</v>
      </c>
      <c r="I939">
        <f>IF(COUNTIFS(RawData!$E:$E,$E939,RawData!$F:$F,"CH"&amp;$D939,RawData!$AF:$AF,$F939)=0,"",SUMIFS(RawData!$Z:$Z,RawData!$E:$E,$E939,RawData!$F:$F,"CH"&amp;$D939,RawData!$AF:$AF,$F939))</f>
        <v>25.04</v>
      </c>
      <c r="J939">
        <f>IF(COUNTIFS(RawData!$E:$E,$E939,RawData!$F:$F,"CH"&amp;$D939,RawData!$AF:$AF,$F939)=0,"",SUMIFS(RawData!$AA:$AA,RawData!$E:$E,$E939,RawData!$F:$F,"CH"&amp;$D939,RawData!$AF:$AF,$F939))</f>
        <v>21.02</v>
      </c>
      <c r="K939">
        <f t="shared" si="59"/>
        <v>6.0000000000172804E-2</v>
      </c>
    </row>
    <row r="940" spans="1:11" x14ac:dyDescent="0.3">
      <c r="A940" t="s">
        <v>64</v>
      </c>
      <c r="B940" t="str">
        <f>RawData!A940</f>
        <v>48226H40040</v>
      </c>
      <c r="C940" t="str">
        <f>IF(RawData!$B$2="","",RawData!$B$2)</f>
        <v>A2026100620533560886</v>
      </c>
      <c r="D940">
        <f t="shared" si="56"/>
        <v>3</v>
      </c>
      <c r="E940">
        <f t="shared" si="57"/>
        <v>25</v>
      </c>
      <c r="F940" s="2">
        <f t="shared" si="58"/>
        <v>70</v>
      </c>
      <c r="G940">
        <f>IF(COUNTIFS(RawData!$E:$E,$E940,RawData!$F:$F,"CH"&amp;$D940,RawData!$AF:$AF,$F940)=0,"",SUMIFS(RawData!$P:$P,RawData!$E:$E,$E940,RawData!$F:$F,"CH"&amp;$D940,RawData!$AF:$AF,$F940))</f>
        <v>1310.42</v>
      </c>
      <c r="H940">
        <f>IF(COUNTIFS(RawData!$E:$E,$E940,RawData!$F:$F,"CH"&amp;$D940,RawData!$AF:$AF,$F940)=0,"",SUMIFS(RawData!$T:$T,RawData!$E:$E,$E940,RawData!$F:$F,"CH"&amp;$D940,RawData!$AF:$AF,$F940))</f>
        <v>51.88</v>
      </c>
      <c r="I940">
        <f>IF(COUNTIFS(RawData!$E:$E,$E940,RawData!$F:$F,"CH"&amp;$D940,RawData!$AF:$AF,$F940)=0,"",SUMIFS(RawData!$Z:$Z,RawData!$E:$E,$E940,RawData!$F:$F,"CH"&amp;$D940,RawData!$AF:$AF,$F940))</f>
        <v>25.01</v>
      </c>
      <c r="J940">
        <f>IF(COUNTIFS(RawData!$E:$E,$E940,RawData!$F:$F,"CH"&amp;$D940,RawData!$AF:$AF,$F940)=0,"",SUMIFS(RawData!$AA:$AA,RawData!$E:$E,$E940,RawData!$F:$F,"CH"&amp;$D940,RawData!$AF:$AF,$F940))</f>
        <v>21.05</v>
      </c>
      <c r="K940">
        <f t="shared" si="59"/>
        <v>1.999999999998181E-2</v>
      </c>
    </row>
    <row r="941" spans="1:11" x14ac:dyDescent="0.3">
      <c r="A941" t="s">
        <v>64</v>
      </c>
      <c r="B941" t="str">
        <f>RawData!A941</f>
        <v>48226H40040</v>
      </c>
      <c r="C941" t="str">
        <f>IF(RawData!$B$2="","",RawData!$B$2)</f>
        <v>A2026100620533560886</v>
      </c>
      <c r="D941">
        <f t="shared" si="56"/>
        <v>3</v>
      </c>
      <c r="E941">
        <f t="shared" si="57"/>
        <v>25</v>
      </c>
      <c r="F941" s="2">
        <f t="shared" si="58"/>
        <v>80</v>
      </c>
      <c r="G941">
        <f>IF(COUNTIFS(RawData!$E:$E,$E941,RawData!$F:$F,"CH"&amp;$D941,RawData!$AF:$AF,$F941)=0,"",SUMIFS(RawData!$P:$P,RawData!$E:$E,$E941,RawData!$F:$F,"CH"&amp;$D941,RawData!$AF:$AF,$F941))</f>
        <v>1310.44</v>
      </c>
      <c r="H941">
        <f>IF(COUNTIFS(RawData!$E:$E,$E941,RawData!$F:$F,"CH"&amp;$D941,RawData!$AF:$AF,$F941)=0,"",SUMIFS(RawData!$T:$T,RawData!$E:$E,$E941,RawData!$F:$F,"CH"&amp;$D941,RawData!$AF:$AF,$F941))</f>
        <v>52.48</v>
      </c>
      <c r="I941">
        <f>IF(COUNTIFS(RawData!$E:$E,$E941,RawData!$F:$F,"CH"&amp;$D941,RawData!$AF:$AF,$F941)=0,"",SUMIFS(RawData!$Z:$Z,RawData!$E:$E,$E941,RawData!$F:$F,"CH"&amp;$D941,RawData!$AF:$AF,$F941))</f>
        <v>25.01</v>
      </c>
      <c r="J941">
        <f>IF(COUNTIFS(RawData!$E:$E,$E941,RawData!$F:$F,"CH"&amp;$D941,RawData!$AF:$AF,$F941)=0,"",SUMIFS(RawData!$AA:$AA,RawData!$E:$E,$E941,RawData!$F:$F,"CH"&amp;$D941,RawData!$AF:$AF,$F941))</f>
        <v>21.12</v>
      </c>
      <c r="K941">
        <f t="shared" si="59"/>
        <v>1.999999999998181E-2</v>
      </c>
    </row>
    <row r="942" spans="1:11" x14ac:dyDescent="0.3">
      <c r="A942" t="s">
        <v>64</v>
      </c>
      <c r="B942" t="str">
        <f>RawData!A942</f>
        <v>48226H40040</v>
      </c>
      <c r="C942" t="str">
        <f>IF(RawData!$B$2="","",RawData!$B$2)</f>
        <v>A2026100620533560886</v>
      </c>
      <c r="D942">
        <f t="shared" si="56"/>
        <v>3</v>
      </c>
      <c r="E942">
        <f t="shared" si="57"/>
        <v>25</v>
      </c>
      <c r="F942" s="2">
        <f t="shared" si="58"/>
        <v>90</v>
      </c>
      <c r="G942">
        <f>IF(COUNTIFS(RawData!$E:$E,$E942,RawData!$F:$F,"CH"&amp;$D942,RawData!$AF:$AF,$F942)=0,"",SUMIFS(RawData!$P:$P,RawData!$E:$E,$E942,RawData!$F:$F,"CH"&amp;$D942,RawData!$AF:$AF,$F942))</f>
        <v>1310.46</v>
      </c>
      <c r="H942">
        <f>IF(COUNTIFS(RawData!$E:$E,$E942,RawData!$F:$F,"CH"&amp;$D942,RawData!$AF:$AF,$F942)=0,"",SUMIFS(RawData!$T:$T,RawData!$E:$E,$E942,RawData!$F:$F,"CH"&amp;$D942,RawData!$AF:$AF,$F942))</f>
        <v>52.96</v>
      </c>
      <c r="I942">
        <f>IF(COUNTIFS(RawData!$E:$E,$E942,RawData!$F:$F,"CH"&amp;$D942,RawData!$AF:$AF,$F942)=0,"",SUMIFS(RawData!$Z:$Z,RawData!$E:$E,$E942,RawData!$F:$F,"CH"&amp;$D942,RawData!$AF:$AF,$F942))</f>
        <v>25</v>
      </c>
      <c r="J942">
        <f>IF(COUNTIFS(RawData!$E:$E,$E942,RawData!$F:$F,"CH"&amp;$D942,RawData!$AF:$AF,$F942)=0,"",SUMIFS(RawData!$AA:$AA,RawData!$E:$E,$E942,RawData!$F:$F,"CH"&amp;$D942,RawData!$AF:$AF,$F942))</f>
        <v>21.18</v>
      </c>
      <c r="K942">
        <f t="shared" si="59"/>
        <v>1.999999999998181E-2</v>
      </c>
    </row>
    <row r="943" spans="1:11" x14ac:dyDescent="0.3">
      <c r="A943" t="s">
        <v>64</v>
      </c>
      <c r="B943" t="str">
        <f>RawData!A943</f>
        <v>48226H40040</v>
      </c>
      <c r="C943" t="str">
        <f>IF(RawData!$B$2="","",RawData!$B$2)</f>
        <v>A2026100620533560886</v>
      </c>
      <c r="D943">
        <f t="shared" si="56"/>
        <v>3</v>
      </c>
      <c r="E943">
        <f t="shared" si="57"/>
        <v>25</v>
      </c>
      <c r="F943" s="2">
        <f t="shared" si="58"/>
        <v>100</v>
      </c>
      <c r="G943">
        <f>IF(COUNTIFS(RawData!$E:$E,$E943,RawData!$F:$F,"CH"&amp;$D943,RawData!$AF:$AF,$F943)=0,"",SUMIFS(RawData!$P:$P,RawData!$E:$E,$E943,RawData!$F:$F,"CH"&amp;$D943,RawData!$AF:$AF,$F943))</f>
        <v>1310.48</v>
      </c>
      <c r="H943">
        <f>IF(COUNTIFS(RawData!$E:$E,$E943,RawData!$F:$F,"CH"&amp;$D943,RawData!$AF:$AF,$F943)=0,"",SUMIFS(RawData!$T:$T,RawData!$E:$E,$E943,RawData!$F:$F,"CH"&amp;$D943,RawData!$AF:$AF,$F943))</f>
        <v>53.28</v>
      </c>
      <c r="I943">
        <f>IF(COUNTIFS(RawData!$E:$E,$E943,RawData!$F:$F,"CH"&amp;$D943,RawData!$AF:$AF,$F943)=0,"",SUMIFS(RawData!$Z:$Z,RawData!$E:$E,$E943,RawData!$F:$F,"CH"&amp;$D943,RawData!$AF:$AF,$F943))</f>
        <v>25.01</v>
      </c>
      <c r="J943">
        <f>IF(COUNTIFS(RawData!$E:$E,$E943,RawData!$F:$F,"CH"&amp;$D943,RawData!$AF:$AF,$F943)=0,"",SUMIFS(RawData!$AA:$AA,RawData!$E:$E,$E943,RawData!$F:$F,"CH"&amp;$D943,RawData!$AF:$AF,$F943))</f>
        <v>21.23</v>
      </c>
      <c r="K943">
        <f t="shared" si="59"/>
        <v>1.999999999998181E-2</v>
      </c>
    </row>
    <row r="944" spans="1:11" x14ac:dyDescent="0.3">
      <c r="A944" t="s">
        <v>64</v>
      </c>
      <c r="B944" t="str">
        <f>RawData!A944</f>
        <v>48226H40040</v>
      </c>
      <c r="C944" t="str">
        <f>IF(RawData!$B$2="","",RawData!$B$2)</f>
        <v>A2026100620533560886</v>
      </c>
      <c r="D944">
        <f t="shared" si="56"/>
        <v>3</v>
      </c>
      <c r="E944">
        <f t="shared" si="57"/>
        <v>25</v>
      </c>
      <c r="F944" s="2">
        <f t="shared" si="58"/>
        <v>110</v>
      </c>
      <c r="G944">
        <f>IF(COUNTIFS(RawData!$E:$E,$E944,RawData!$F:$F,"CH"&amp;$D944,RawData!$AF:$AF,$F944)=0,"",SUMIFS(RawData!$P:$P,RawData!$E:$E,$E944,RawData!$F:$F,"CH"&amp;$D944,RawData!$AF:$AF,$F944))</f>
        <v>1310.5</v>
      </c>
      <c r="H944">
        <f>IF(COUNTIFS(RawData!$E:$E,$E944,RawData!$F:$F,"CH"&amp;$D944,RawData!$AF:$AF,$F944)=0,"",SUMIFS(RawData!$T:$T,RawData!$E:$E,$E944,RawData!$F:$F,"CH"&amp;$D944,RawData!$AF:$AF,$F944))</f>
        <v>53.62</v>
      </c>
      <c r="I944">
        <f>IF(COUNTIFS(RawData!$E:$E,$E944,RawData!$F:$F,"CH"&amp;$D944,RawData!$AF:$AF,$F944)=0,"",SUMIFS(RawData!$Z:$Z,RawData!$E:$E,$E944,RawData!$F:$F,"CH"&amp;$D944,RawData!$AF:$AF,$F944))</f>
        <v>25</v>
      </c>
      <c r="J944">
        <f>IF(COUNTIFS(RawData!$E:$E,$E944,RawData!$F:$F,"CH"&amp;$D944,RawData!$AF:$AF,$F944)=0,"",SUMIFS(RawData!$AA:$AA,RawData!$E:$E,$E944,RawData!$F:$F,"CH"&amp;$D944,RawData!$AF:$AF,$F944))</f>
        <v>21.3</v>
      </c>
      <c r="K944">
        <f t="shared" si="59"/>
        <v>1.999999999998181E-2</v>
      </c>
    </row>
    <row r="945" spans="1:11" x14ac:dyDescent="0.3">
      <c r="A945" t="s">
        <v>64</v>
      </c>
      <c r="B945" t="str">
        <f>RawData!A945</f>
        <v>48226H40040</v>
      </c>
      <c r="C945" t="str">
        <f>IF(RawData!$B$2="","",RawData!$B$2)</f>
        <v>A2026100620533560886</v>
      </c>
      <c r="D945">
        <f t="shared" si="56"/>
        <v>3</v>
      </c>
      <c r="E945">
        <f t="shared" si="57"/>
        <v>25</v>
      </c>
      <c r="F945" s="2">
        <f t="shared" si="58"/>
        <v>120</v>
      </c>
      <c r="G945">
        <f>IF(COUNTIFS(RawData!$E:$E,$E945,RawData!$F:$F,"CH"&amp;$D945,RawData!$AF:$AF,$F945)=0,"",SUMIFS(RawData!$P:$P,RawData!$E:$E,$E945,RawData!$F:$F,"CH"&amp;$D945,RawData!$AF:$AF,$F945))</f>
        <v>1310.54</v>
      </c>
      <c r="H945">
        <f>IF(COUNTIFS(RawData!$E:$E,$E945,RawData!$F:$F,"CH"&amp;$D945,RawData!$AF:$AF,$F945)=0,"",SUMIFS(RawData!$T:$T,RawData!$E:$E,$E945,RawData!$F:$F,"CH"&amp;$D945,RawData!$AF:$AF,$F945))</f>
        <v>53.94</v>
      </c>
      <c r="I945">
        <f>IF(COUNTIFS(RawData!$E:$E,$E945,RawData!$F:$F,"CH"&amp;$D945,RawData!$AF:$AF,$F945)=0,"",SUMIFS(RawData!$Z:$Z,RawData!$E:$E,$E945,RawData!$F:$F,"CH"&amp;$D945,RawData!$AF:$AF,$F945))</f>
        <v>24.99</v>
      </c>
      <c r="J945">
        <f>IF(COUNTIFS(RawData!$E:$E,$E945,RawData!$F:$F,"CH"&amp;$D945,RawData!$AF:$AF,$F945)=0,"",SUMIFS(RawData!$AA:$AA,RawData!$E:$E,$E945,RawData!$F:$F,"CH"&amp;$D945,RawData!$AF:$AF,$F945))</f>
        <v>21.33</v>
      </c>
      <c r="K945">
        <f t="shared" si="59"/>
        <v>3.999999999996362E-2</v>
      </c>
    </row>
    <row r="946" spans="1:11" x14ac:dyDescent="0.3">
      <c r="A946" t="s">
        <v>64</v>
      </c>
      <c r="B946" t="str">
        <f>RawData!A946</f>
        <v>48226H40040</v>
      </c>
      <c r="C946" t="str">
        <f>IF(RawData!$B$2="","",RawData!$B$2)</f>
        <v>A2026100620533560886</v>
      </c>
      <c r="D946">
        <f t="shared" si="56"/>
        <v>3</v>
      </c>
      <c r="E946">
        <f t="shared" si="57"/>
        <v>25</v>
      </c>
      <c r="F946" s="2">
        <f t="shared" si="58"/>
        <v>130</v>
      </c>
      <c r="G946">
        <f>IF(COUNTIFS(RawData!$E:$E,$E946,RawData!$F:$F,"CH"&amp;$D946,RawData!$AF:$AF,$F946)=0,"",SUMIFS(RawData!$P:$P,RawData!$E:$E,$E946,RawData!$F:$F,"CH"&amp;$D946,RawData!$AF:$AF,$F946))</f>
        <v>1310.56</v>
      </c>
      <c r="H946">
        <f>IF(COUNTIFS(RawData!$E:$E,$E946,RawData!$F:$F,"CH"&amp;$D946,RawData!$AF:$AF,$F946)=0,"",SUMIFS(RawData!$T:$T,RawData!$E:$E,$E946,RawData!$F:$F,"CH"&amp;$D946,RawData!$AF:$AF,$F946))</f>
        <v>54.2</v>
      </c>
      <c r="I946">
        <f>IF(COUNTIFS(RawData!$E:$E,$E946,RawData!$F:$F,"CH"&amp;$D946,RawData!$AF:$AF,$F946)=0,"",SUMIFS(RawData!$Z:$Z,RawData!$E:$E,$E946,RawData!$F:$F,"CH"&amp;$D946,RawData!$AF:$AF,$F946))</f>
        <v>24.99</v>
      </c>
      <c r="J946">
        <f>IF(COUNTIFS(RawData!$E:$E,$E946,RawData!$F:$F,"CH"&amp;$D946,RawData!$AF:$AF,$F946)=0,"",SUMIFS(RawData!$AA:$AA,RawData!$E:$E,$E946,RawData!$F:$F,"CH"&amp;$D946,RawData!$AF:$AF,$F946))</f>
        <v>21.38</v>
      </c>
      <c r="K946">
        <f t="shared" si="59"/>
        <v>1.999999999998181E-2</v>
      </c>
    </row>
    <row r="947" spans="1:11" x14ac:dyDescent="0.3">
      <c r="A947" t="s">
        <v>64</v>
      </c>
      <c r="B947" t="str">
        <f>RawData!A947</f>
        <v>48226H40040</v>
      </c>
      <c r="C947" t="str">
        <f>IF(RawData!$B$2="","",RawData!$B$2)</f>
        <v>A2026100620533560886</v>
      </c>
      <c r="D947">
        <f t="shared" si="56"/>
        <v>3</v>
      </c>
      <c r="E947">
        <f t="shared" si="57"/>
        <v>25</v>
      </c>
      <c r="F947" s="2">
        <f t="shared" si="58"/>
        <v>140</v>
      </c>
      <c r="G947">
        <f>IF(COUNTIFS(RawData!$E:$E,$E947,RawData!$F:$F,"CH"&amp;$D947,RawData!$AF:$AF,$F947)=0,"",SUMIFS(RawData!$P:$P,RawData!$E:$E,$E947,RawData!$F:$F,"CH"&amp;$D947,RawData!$AF:$AF,$F947))</f>
        <v>1310.58</v>
      </c>
      <c r="H947">
        <f>IF(COUNTIFS(RawData!$E:$E,$E947,RawData!$F:$F,"CH"&amp;$D947,RawData!$AF:$AF,$F947)=0,"",SUMIFS(RawData!$T:$T,RawData!$E:$E,$E947,RawData!$F:$F,"CH"&amp;$D947,RawData!$AF:$AF,$F947))</f>
        <v>54.37</v>
      </c>
      <c r="I947">
        <f>IF(COUNTIFS(RawData!$E:$E,$E947,RawData!$F:$F,"CH"&amp;$D947,RawData!$AF:$AF,$F947)=0,"",SUMIFS(RawData!$Z:$Z,RawData!$E:$E,$E947,RawData!$F:$F,"CH"&amp;$D947,RawData!$AF:$AF,$F947))</f>
        <v>25.01</v>
      </c>
      <c r="J947">
        <f>IF(COUNTIFS(RawData!$E:$E,$E947,RawData!$F:$F,"CH"&amp;$D947,RawData!$AF:$AF,$F947)=0,"",SUMIFS(RawData!$AA:$AA,RawData!$E:$E,$E947,RawData!$F:$F,"CH"&amp;$D947,RawData!$AF:$AF,$F947))</f>
        <v>21.49</v>
      </c>
      <c r="K947">
        <f t="shared" si="59"/>
        <v>1.999999999998181E-2</v>
      </c>
    </row>
    <row r="948" spans="1:11" x14ac:dyDescent="0.3">
      <c r="A948" t="s">
        <v>64</v>
      </c>
      <c r="B948" t="str">
        <f>RawData!A948</f>
        <v>48226H40040</v>
      </c>
      <c r="C948" t="str">
        <f>IF(RawData!$B$2="","",RawData!$B$2)</f>
        <v>A2026100620533560886</v>
      </c>
      <c r="D948">
        <f t="shared" si="56"/>
        <v>3</v>
      </c>
      <c r="E948">
        <f t="shared" si="57"/>
        <v>25</v>
      </c>
      <c r="F948" s="2">
        <f t="shared" si="58"/>
        <v>150</v>
      </c>
      <c r="G948">
        <f>IF(COUNTIFS(RawData!$E:$E,$E948,RawData!$F:$F,"CH"&amp;$D948,RawData!$AF:$AF,$F948)=0,"",SUMIFS(RawData!$P:$P,RawData!$E:$E,$E948,RawData!$F:$F,"CH"&amp;$D948,RawData!$AF:$AF,$F948))</f>
        <v>1310.6199999999999</v>
      </c>
      <c r="H948">
        <f>IF(COUNTIFS(RawData!$E:$E,$E948,RawData!$F:$F,"CH"&amp;$D948,RawData!$AF:$AF,$F948)=0,"",SUMIFS(RawData!$T:$T,RawData!$E:$E,$E948,RawData!$F:$F,"CH"&amp;$D948,RawData!$AF:$AF,$F948))</f>
        <v>54.53</v>
      </c>
      <c r="I948">
        <f>IF(COUNTIFS(RawData!$E:$E,$E948,RawData!$F:$F,"CH"&amp;$D948,RawData!$AF:$AF,$F948)=0,"",SUMIFS(RawData!$Z:$Z,RawData!$E:$E,$E948,RawData!$F:$F,"CH"&amp;$D948,RawData!$AF:$AF,$F948))</f>
        <v>25</v>
      </c>
      <c r="J948">
        <f>IF(COUNTIFS(RawData!$E:$E,$E948,RawData!$F:$F,"CH"&amp;$D948,RawData!$AF:$AF,$F948)=0,"",SUMIFS(RawData!$AA:$AA,RawData!$E:$E,$E948,RawData!$F:$F,"CH"&amp;$D948,RawData!$AF:$AF,$F948))</f>
        <v>21.54</v>
      </c>
      <c r="K948">
        <f t="shared" si="59"/>
        <v>3.999999999996362E-2</v>
      </c>
    </row>
    <row r="949" spans="1:11" x14ac:dyDescent="0.3">
      <c r="A949" t="s">
        <v>64</v>
      </c>
      <c r="B949" t="str">
        <f>RawData!A949</f>
        <v>48226H40040</v>
      </c>
      <c r="C949" t="str">
        <f>IF(RawData!$B$2="","",RawData!$B$2)</f>
        <v>A2026100620533560886</v>
      </c>
      <c r="D949">
        <f t="shared" si="56"/>
        <v>3</v>
      </c>
      <c r="E949">
        <f t="shared" si="57"/>
        <v>25</v>
      </c>
      <c r="F949" s="2">
        <f t="shared" si="58"/>
        <v>160</v>
      </c>
      <c r="G949">
        <f>IF(COUNTIFS(RawData!$E:$E,$E949,RawData!$F:$F,"CH"&amp;$D949,RawData!$AF:$AF,$F949)=0,"",SUMIFS(RawData!$P:$P,RawData!$E:$E,$E949,RawData!$F:$F,"CH"&amp;$D949,RawData!$AF:$AF,$F949))</f>
        <v>1310.6400000000001</v>
      </c>
      <c r="H949">
        <f>IF(COUNTIFS(RawData!$E:$E,$E949,RawData!$F:$F,"CH"&amp;$D949,RawData!$AF:$AF,$F949)=0,"",SUMIFS(RawData!$T:$T,RawData!$E:$E,$E949,RawData!$F:$F,"CH"&amp;$D949,RawData!$AF:$AF,$F949))</f>
        <v>54.81</v>
      </c>
      <c r="I949">
        <f>IF(COUNTIFS(RawData!$E:$E,$E949,RawData!$F:$F,"CH"&amp;$D949,RawData!$AF:$AF,$F949)=0,"",SUMIFS(RawData!$Z:$Z,RawData!$E:$E,$E949,RawData!$F:$F,"CH"&amp;$D949,RawData!$AF:$AF,$F949))</f>
        <v>24.99</v>
      </c>
      <c r="J949">
        <f>IF(COUNTIFS(RawData!$E:$E,$E949,RawData!$F:$F,"CH"&amp;$D949,RawData!$AF:$AF,$F949)=0,"",SUMIFS(RawData!$AA:$AA,RawData!$E:$E,$E949,RawData!$F:$F,"CH"&amp;$D949,RawData!$AF:$AF,$F949))</f>
        <v>21.57</v>
      </c>
      <c r="K949">
        <f t="shared" si="59"/>
        <v>2.0000000000209184E-2</v>
      </c>
    </row>
    <row r="950" spans="1:11" x14ac:dyDescent="0.3">
      <c r="A950" t="s">
        <v>64</v>
      </c>
      <c r="B950" t="str">
        <f>RawData!A950</f>
        <v>48226H40040</v>
      </c>
      <c r="C950" t="str">
        <f>IF(RawData!$B$2="","",RawData!$B$2)</f>
        <v>A2026100620533560886</v>
      </c>
      <c r="D950">
        <f t="shared" si="56"/>
        <v>3</v>
      </c>
      <c r="E950">
        <f t="shared" si="57"/>
        <v>25</v>
      </c>
      <c r="F950" s="2">
        <f t="shared" si="58"/>
        <v>170</v>
      </c>
      <c r="G950">
        <f>IF(COUNTIFS(RawData!$E:$E,$E950,RawData!$F:$F,"CH"&amp;$D950,RawData!$AF:$AF,$F950)=0,"",SUMIFS(RawData!$P:$P,RawData!$E:$E,$E950,RawData!$F:$F,"CH"&amp;$D950,RawData!$AF:$AF,$F950))</f>
        <v>1310.6600000000001</v>
      </c>
      <c r="H950">
        <f>IF(COUNTIFS(RawData!$E:$E,$E950,RawData!$F:$F,"CH"&amp;$D950,RawData!$AF:$AF,$F950)=0,"",SUMIFS(RawData!$T:$T,RawData!$E:$E,$E950,RawData!$F:$F,"CH"&amp;$D950,RawData!$AF:$AF,$F950))</f>
        <v>54.94</v>
      </c>
      <c r="I950">
        <f>IF(COUNTIFS(RawData!$E:$E,$E950,RawData!$F:$F,"CH"&amp;$D950,RawData!$AF:$AF,$F950)=0,"",SUMIFS(RawData!$Z:$Z,RawData!$E:$E,$E950,RawData!$F:$F,"CH"&amp;$D950,RawData!$AF:$AF,$F950))</f>
        <v>24.99</v>
      </c>
      <c r="J950">
        <f>IF(COUNTIFS(RawData!$E:$E,$E950,RawData!$F:$F,"CH"&amp;$D950,RawData!$AF:$AF,$F950)=0,"",SUMIFS(RawData!$AA:$AA,RawData!$E:$E,$E950,RawData!$F:$F,"CH"&amp;$D950,RawData!$AF:$AF,$F950))</f>
        <v>21.64</v>
      </c>
      <c r="K950">
        <f t="shared" si="59"/>
        <v>1.999999999998181E-2</v>
      </c>
    </row>
    <row r="951" spans="1:11" x14ac:dyDescent="0.3">
      <c r="A951" t="s">
        <v>64</v>
      </c>
      <c r="B951" t="str">
        <f>RawData!A951</f>
        <v>48226H40040</v>
      </c>
      <c r="C951" t="str">
        <f>IF(RawData!$B$2="","",RawData!$B$2)</f>
        <v>A2026100620533560886</v>
      </c>
      <c r="D951">
        <f t="shared" si="56"/>
        <v>3</v>
      </c>
      <c r="E951">
        <f t="shared" si="57"/>
        <v>25</v>
      </c>
      <c r="F951" s="2">
        <f t="shared" si="58"/>
        <v>180</v>
      </c>
      <c r="G951">
        <f>IF(COUNTIFS(RawData!$E:$E,$E951,RawData!$F:$F,"CH"&amp;$D951,RawData!$AF:$AF,$F951)=0,"",SUMIFS(RawData!$P:$P,RawData!$E:$E,$E951,RawData!$F:$F,"CH"&amp;$D951,RawData!$AF:$AF,$F951))</f>
        <v>1310.7</v>
      </c>
      <c r="H951">
        <f>IF(COUNTIFS(RawData!$E:$E,$E951,RawData!$F:$F,"CH"&amp;$D951,RawData!$AF:$AF,$F951)=0,"",SUMIFS(RawData!$T:$T,RawData!$E:$E,$E951,RawData!$F:$F,"CH"&amp;$D951,RawData!$AF:$AF,$F951))</f>
        <v>55.08</v>
      </c>
      <c r="I951">
        <f>IF(COUNTIFS(RawData!$E:$E,$E951,RawData!$F:$F,"CH"&amp;$D951,RawData!$AF:$AF,$F951)=0,"",SUMIFS(RawData!$Z:$Z,RawData!$E:$E,$E951,RawData!$F:$F,"CH"&amp;$D951,RawData!$AF:$AF,$F951))</f>
        <v>25</v>
      </c>
      <c r="J951">
        <f>IF(COUNTIFS(RawData!$E:$E,$E951,RawData!$F:$F,"CH"&amp;$D951,RawData!$AF:$AF,$F951)=0,"",SUMIFS(RawData!$AA:$AA,RawData!$E:$E,$E951,RawData!$F:$F,"CH"&amp;$D951,RawData!$AF:$AF,$F951))</f>
        <v>21.7</v>
      </c>
      <c r="K951">
        <f t="shared" si="59"/>
        <v>3.999999999996362E-2</v>
      </c>
    </row>
    <row r="952" spans="1:11" x14ac:dyDescent="0.3">
      <c r="A952" t="s">
        <v>64</v>
      </c>
      <c r="B952" t="str">
        <f>RawData!A952</f>
        <v>48226H40040</v>
      </c>
      <c r="C952" t="str">
        <f>IF(RawData!$B$2="","",RawData!$B$2)</f>
        <v>A2026100620533560886</v>
      </c>
      <c r="D952">
        <f t="shared" si="56"/>
        <v>3</v>
      </c>
      <c r="E952">
        <f t="shared" si="57"/>
        <v>25</v>
      </c>
      <c r="F952" s="2">
        <f t="shared" si="58"/>
        <v>190</v>
      </c>
      <c r="G952">
        <f>IF(COUNTIFS(RawData!$E:$E,$E952,RawData!$F:$F,"CH"&amp;$D952,RawData!$AF:$AF,$F952)=0,"",SUMIFS(RawData!$P:$P,RawData!$E:$E,$E952,RawData!$F:$F,"CH"&amp;$D952,RawData!$AF:$AF,$F952))</f>
        <v>1310.72</v>
      </c>
      <c r="H952">
        <f>IF(COUNTIFS(RawData!$E:$E,$E952,RawData!$F:$F,"CH"&amp;$D952,RawData!$AF:$AF,$F952)=0,"",SUMIFS(RawData!$T:$T,RawData!$E:$E,$E952,RawData!$F:$F,"CH"&amp;$D952,RawData!$AF:$AF,$F952))</f>
        <v>55.19</v>
      </c>
      <c r="I952">
        <f>IF(COUNTIFS(RawData!$E:$E,$E952,RawData!$F:$F,"CH"&amp;$D952,RawData!$AF:$AF,$F952)=0,"",SUMIFS(RawData!$Z:$Z,RawData!$E:$E,$E952,RawData!$F:$F,"CH"&amp;$D952,RawData!$AF:$AF,$F952))</f>
        <v>24.98</v>
      </c>
      <c r="J952">
        <f>IF(COUNTIFS(RawData!$E:$E,$E952,RawData!$F:$F,"CH"&amp;$D952,RawData!$AF:$AF,$F952)=0,"",SUMIFS(RawData!$AA:$AA,RawData!$E:$E,$E952,RawData!$F:$F,"CH"&amp;$D952,RawData!$AF:$AF,$F952))</f>
        <v>21.75</v>
      </c>
      <c r="K952">
        <f t="shared" si="59"/>
        <v>1.999999999998181E-2</v>
      </c>
    </row>
    <row r="953" spans="1:11" x14ac:dyDescent="0.3">
      <c r="A953" t="s">
        <v>64</v>
      </c>
      <c r="B953" t="str">
        <f>RawData!A953</f>
        <v>48226H40040</v>
      </c>
      <c r="C953" t="str">
        <f>IF(RawData!$B$2="","",RawData!$B$2)</f>
        <v>A2026100620533560886</v>
      </c>
      <c r="D953">
        <f t="shared" si="56"/>
        <v>3</v>
      </c>
      <c r="E953">
        <f t="shared" si="57"/>
        <v>25</v>
      </c>
      <c r="F953" s="2">
        <f t="shared" si="58"/>
        <v>200</v>
      </c>
      <c r="G953">
        <f>IF(COUNTIFS(RawData!$E:$E,$E953,RawData!$F:$F,"CH"&amp;$D953,RawData!$AF:$AF,$F953)=0,"",SUMIFS(RawData!$P:$P,RawData!$E:$E,$E953,RawData!$F:$F,"CH"&amp;$D953,RawData!$AF:$AF,$F953))</f>
        <v>1310.74</v>
      </c>
      <c r="H953">
        <f>IF(COUNTIFS(RawData!$E:$E,$E953,RawData!$F:$F,"CH"&amp;$D953,RawData!$AF:$AF,$F953)=0,"",SUMIFS(RawData!$T:$T,RawData!$E:$E,$E953,RawData!$F:$F,"CH"&amp;$D953,RawData!$AF:$AF,$F953))</f>
        <v>55.33</v>
      </c>
      <c r="I953">
        <f>IF(COUNTIFS(RawData!$E:$E,$E953,RawData!$F:$F,"CH"&amp;$D953,RawData!$AF:$AF,$F953)=0,"",SUMIFS(RawData!$Z:$Z,RawData!$E:$E,$E953,RawData!$F:$F,"CH"&amp;$D953,RawData!$AF:$AF,$F953))</f>
        <v>25</v>
      </c>
      <c r="J953">
        <f>IF(COUNTIFS(RawData!$E:$E,$E953,RawData!$F:$F,"CH"&amp;$D953,RawData!$AF:$AF,$F953)=0,"",SUMIFS(RawData!$AA:$AA,RawData!$E:$E,$E953,RawData!$F:$F,"CH"&amp;$D953,RawData!$AF:$AF,$F953))</f>
        <v>21.8</v>
      </c>
      <c r="K953">
        <f t="shared" si="59"/>
        <v>1.999999999998181E-2</v>
      </c>
    </row>
    <row r="954" spans="1:11" x14ac:dyDescent="0.3">
      <c r="A954" t="s">
        <v>64</v>
      </c>
      <c r="B954" t="str">
        <f>RawData!A954</f>
        <v>48226H40040</v>
      </c>
      <c r="C954" t="str">
        <f>IF(RawData!$B$2="","",RawData!$B$2)</f>
        <v>A2026100620533560886</v>
      </c>
      <c r="D954">
        <f t="shared" si="56"/>
        <v>3</v>
      </c>
      <c r="E954">
        <f t="shared" si="57"/>
        <v>25</v>
      </c>
      <c r="F954" s="2">
        <f t="shared" si="58"/>
        <v>210</v>
      </c>
      <c r="G954">
        <f>IF(COUNTIFS(RawData!$E:$E,$E954,RawData!$F:$F,"CH"&amp;$D954,RawData!$AF:$AF,$F954)=0,"",SUMIFS(RawData!$P:$P,RawData!$E:$E,$E954,RawData!$F:$F,"CH"&amp;$D954,RawData!$AF:$AF,$F954))</f>
        <v>1310.78</v>
      </c>
      <c r="H954">
        <f>IF(COUNTIFS(RawData!$E:$E,$E954,RawData!$F:$F,"CH"&amp;$D954,RawData!$AF:$AF,$F954)=0,"",SUMIFS(RawData!$T:$T,RawData!$E:$E,$E954,RawData!$F:$F,"CH"&amp;$D954,RawData!$AF:$AF,$F954))</f>
        <v>55.46</v>
      </c>
      <c r="I954">
        <f>IF(COUNTIFS(RawData!$E:$E,$E954,RawData!$F:$F,"CH"&amp;$D954,RawData!$AF:$AF,$F954)=0,"",SUMIFS(RawData!$Z:$Z,RawData!$E:$E,$E954,RawData!$F:$F,"CH"&amp;$D954,RawData!$AF:$AF,$F954))</f>
        <v>25</v>
      </c>
      <c r="J954">
        <f>IF(COUNTIFS(RawData!$E:$E,$E954,RawData!$F:$F,"CH"&amp;$D954,RawData!$AF:$AF,$F954)=0,"",SUMIFS(RawData!$AA:$AA,RawData!$E:$E,$E954,RawData!$F:$F,"CH"&amp;$D954,RawData!$AF:$AF,$F954))</f>
        <v>21.85</v>
      </c>
      <c r="K954">
        <f t="shared" si="59"/>
        <v>3.999999999996362E-2</v>
      </c>
    </row>
    <row r="955" spans="1:11" x14ac:dyDescent="0.3">
      <c r="A955" t="s">
        <v>64</v>
      </c>
      <c r="B955" t="str">
        <f>RawData!A955</f>
        <v>48226H40040</v>
      </c>
      <c r="C955" t="str">
        <f>IF(RawData!$B$2="","",RawData!$B$2)</f>
        <v>A2026100620533560886</v>
      </c>
      <c r="D955">
        <f t="shared" si="56"/>
        <v>3</v>
      </c>
      <c r="E955">
        <f t="shared" si="57"/>
        <v>25</v>
      </c>
      <c r="F955" s="2">
        <f t="shared" si="58"/>
        <v>220</v>
      </c>
      <c r="G955">
        <f>IF(COUNTIFS(RawData!$E:$E,$E955,RawData!$F:$F,"CH"&amp;$D955,RawData!$AF:$AF,$F955)=0,"",SUMIFS(RawData!$P:$P,RawData!$E:$E,$E955,RawData!$F:$F,"CH"&amp;$D955,RawData!$AF:$AF,$F955))</f>
        <v>1310.8</v>
      </c>
      <c r="H955">
        <f>IF(COUNTIFS(RawData!$E:$E,$E955,RawData!$F:$F,"CH"&amp;$D955,RawData!$AF:$AF,$F955)=0,"",SUMIFS(RawData!$T:$T,RawData!$E:$E,$E955,RawData!$F:$F,"CH"&amp;$D955,RawData!$AF:$AF,$F955))</f>
        <v>55.62</v>
      </c>
      <c r="I955">
        <f>IF(COUNTIFS(RawData!$E:$E,$E955,RawData!$F:$F,"CH"&amp;$D955,RawData!$AF:$AF,$F955)=0,"",SUMIFS(RawData!$Z:$Z,RawData!$E:$E,$E955,RawData!$F:$F,"CH"&amp;$D955,RawData!$AF:$AF,$F955))</f>
        <v>25</v>
      </c>
      <c r="J955">
        <f>IF(COUNTIFS(RawData!$E:$E,$E955,RawData!$F:$F,"CH"&amp;$D955,RawData!$AF:$AF,$F955)=0,"",SUMIFS(RawData!$AA:$AA,RawData!$E:$E,$E955,RawData!$F:$F,"CH"&amp;$D955,RawData!$AF:$AF,$F955))</f>
        <v>21.9</v>
      </c>
      <c r="K955">
        <f t="shared" si="59"/>
        <v>1.999999999998181E-2</v>
      </c>
    </row>
    <row r="956" spans="1:11" x14ac:dyDescent="0.3">
      <c r="A956" t="s">
        <v>64</v>
      </c>
      <c r="B956" t="str">
        <f>RawData!A956</f>
        <v>48226H40040</v>
      </c>
      <c r="C956" t="str">
        <f>IF(RawData!$B$2="","",RawData!$B$2)</f>
        <v>A2026100620533560886</v>
      </c>
      <c r="D956">
        <f t="shared" si="56"/>
        <v>3</v>
      </c>
      <c r="E956">
        <f t="shared" si="57"/>
        <v>25</v>
      </c>
      <c r="F956" s="2">
        <f t="shared" si="58"/>
        <v>230</v>
      </c>
      <c r="G956">
        <f>IF(COUNTIFS(RawData!$E:$E,$E956,RawData!$F:$F,"CH"&amp;$D956,RawData!$AF:$AF,$F956)=0,"",SUMIFS(RawData!$P:$P,RawData!$E:$E,$E956,RawData!$F:$F,"CH"&amp;$D956,RawData!$AF:$AF,$F956))</f>
        <v>1310.84</v>
      </c>
      <c r="H956">
        <f>IF(COUNTIFS(RawData!$E:$E,$E956,RawData!$F:$F,"CH"&amp;$D956,RawData!$AF:$AF,$F956)=0,"",SUMIFS(RawData!$T:$T,RawData!$E:$E,$E956,RawData!$F:$F,"CH"&amp;$D956,RawData!$AF:$AF,$F956))</f>
        <v>55.67</v>
      </c>
      <c r="I956">
        <f>IF(COUNTIFS(RawData!$E:$E,$E956,RawData!$F:$F,"CH"&amp;$D956,RawData!$AF:$AF,$F956)=0,"",SUMIFS(RawData!$Z:$Z,RawData!$E:$E,$E956,RawData!$F:$F,"CH"&amp;$D956,RawData!$AF:$AF,$F956))</f>
        <v>25</v>
      </c>
      <c r="J956">
        <f>IF(COUNTIFS(RawData!$E:$E,$E956,RawData!$F:$F,"CH"&amp;$D956,RawData!$AF:$AF,$F956)=0,"",SUMIFS(RawData!$AA:$AA,RawData!$E:$E,$E956,RawData!$F:$F,"CH"&amp;$D956,RawData!$AF:$AF,$F956))</f>
        <v>21.95</v>
      </c>
      <c r="K956">
        <f t="shared" si="59"/>
        <v>3.999999999996362E-2</v>
      </c>
    </row>
    <row r="957" spans="1:11" x14ac:dyDescent="0.3">
      <c r="A957" t="s">
        <v>64</v>
      </c>
      <c r="B957" t="str">
        <f>RawData!A957</f>
        <v>48226H40040</v>
      </c>
      <c r="C957" t="str">
        <f>IF(RawData!$B$2="","",RawData!$B$2)</f>
        <v>A2026100620533560886</v>
      </c>
      <c r="D957">
        <f t="shared" si="56"/>
        <v>3</v>
      </c>
      <c r="E957">
        <f t="shared" si="57"/>
        <v>25</v>
      </c>
      <c r="F957" s="2">
        <f t="shared" si="58"/>
        <v>240</v>
      </c>
      <c r="G957">
        <f>IF(COUNTIFS(RawData!$E:$E,$E957,RawData!$F:$F,"CH"&amp;$D957,RawData!$AF:$AF,$F957)=0,"",SUMIFS(RawData!$P:$P,RawData!$E:$E,$E957,RawData!$F:$F,"CH"&amp;$D957,RawData!$AF:$AF,$F957))</f>
        <v>1310.86</v>
      </c>
      <c r="H957">
        <f>IF(COUNTIFS(RawData!$E:$E,$E957,RawData!$F:$F,"CH"&amp;$D957,RawData!$AF:$AF,$F957)=0,"",SUMIFS(RawData!$T:$T,RawData!$E:$E,$E957,RawData!$F:$F,"CH"&amp;$D957,RawData!$AF:$AF,$F957))</f>
        <v>55.7</v>
      </c>
      <c r="I957">
        <f>IF(COUNTIFS(RawData!$E:$E,$E957,RawData!$F:$F,"CH"&amp;$D957,RawData!$AF:$AF,$F957)=0,"",SUMIFS(RawData!$Z:$Z,RawData!$E:$E,$E957,RawData!$F:$F,"CH"&amp;$D957,RawData!$AF:$AF,$F957))</f>
        <v>25.01</v>
      </c>
      <c r="J957">
        <f>IF(COUNTIFS(RawData!$E:$E,$E957,RawData!$F:$F,"CH"&amp;$D957,RawData!$AF:$AF,$F957)=0,"",SUMIFS(RawData!$AA:$AA,RawData!$E:$E,$E957,RawData!$F:$F,"CH"&amp;$D957,RawData!$AF:$AF,$F957))</f>
        <v>22.01</v>
      </c>
      <c r="K957">
        <f t="shared" si="59"/>
        <v>1.999999999998181E-2</v>
      </c>
    </row>
    <row r="958" spans="1:11" x14ac:dyDescent="0.3">
      <c r="A958" t="s">
        <v>64</v>
      </c>
      <c r="B958" t="str">
        <f>RawData!A958</f>
        <v>48226H40040</v>
      </c>
      <c r="C958" t="str">
        <f>IF(RawData!$B$2="","",RawData!$B$2)</f>
        <v>A2026100620533560886</v>
      </c>
      <c r="D958">
        <f t="shared" si="56"/>
        <v>3</v>
      </c>
      <c r="E958">
        <f t="shared" si="57"/>
        <v>25</v>
      </c>
      <c r="F958" s="2">
        <f t="shared" si="58"/>
        <v>250</v>
      </c>
      <c r="G958">
        <f>IF(COUNTIFS(RawData!$E:$E,$E958,RawData!$F:$F,"CH"&amp;$D958,RawData!$AF:$AF,$F958)=0,"",SUMIFS(RawData!$P:$P,RawData!$E:$E,$E958,RawData!$F:$F,"CH"&amp;$D958,RawData!$AF:$AF,$F958))</f>
        <v>1310.9</v>
      </c>
      <c r="H958">
        <f>IF(COUNTIFS(RawData!$E:$E,$E958,RawData!$F:$F,"CH"&amp;$D958,RawData!$AF:$AF,$F958)=0,"",SUMIFS(RawData!$T:$T,RawData!$E:$E,$E958,RawData!$F:$F,"CH"&amp;$D958,RawData!$AF:$AF,$F958))</f>
        <v>55.7</v>
      </c>
      <c r="I958">
        <f>IF(COUNTIFS(RawData!$E:$E,$E958,RawData!$F:$F,"CH"&amp;$D958,RawData!$AF:$AF,$F958)=0,"",SUMIFS(RawData!$Z:$Z,RawData!$E:$E,$E958,RawData!$F:$F,"CH"&amp;$D958,RawData!$AF:$AF,$F958))</f>
        <v>25</v>
      </c>
      <c r="J958">
        <f>IF(COUNTIFS(RawData!$E:$E,$E958,RawData!$F:$F,"CH"&amp;$D958,RawData!$AF:$AF,$F958)=0,"",SUMIFS(RawData!$AA:$AA,RawData!$E:$E,$E958,RawData!$F:$F,"CH"&amp;$D958,RawData!$AF:$AF,$F958))</f>
        <v>22.03</v>
      </c>
      <c r="K958">
        <f t="shared" si="59"/>
        <v>4.0000000000190994E-2</v>
      </c>
    </row>
    <row r="959" spans="1:11" x14ac:dyDescent="0.3">
      <c r="A959" t="s">
        <v>64</v>
      </c>
      <c r="B959" t="str">
        <f>RawData!A959</f>
        <v>48226H40040</v>
      </c>
      <c r="C959" t="str">
        <f>IF(RawData!$B$2="","",RawData!$B$2)</f>
        <v>A2026100620533560886</v>
      </c>
      <c r="D959">
        <f t="shared" si="56"/>
        <v>3</v>
      </c>
      <c r="E959">
        <f t="shared" si="57"/>
        <v>25</v>
      </c>
      <c r="F959" s="2">
        <f t="shared" si="58"/>
        <v>260</v>
      </c>
      <c r="G959">
        <f>IF(COUNTIFS(RawData!$E:$E,$E959,RawData!$F:$F,"CH"&amp;$D959,RawData!$AF:$AF,$F959)=0,"",SUMIFS(RawData!$P:$P,RawData!$E:$E,$E959,RawData!$F:$F,"CH"&amp;$D959,RawData!$AF:$AF,$F959))</f>
        <v>1310.92</v>
      </c>
      <c r="H959">
        <f>IF(COUNTIFS(RawData!$E:$E,$E959,RawData!$F:$F,"CH"&amp;$D959,RawData!$AF:$AF,$F959)=0,"",SUMIFS(RawData!$T:$T,RawData!$E:$E,$E959,RawData!$F:$F,"CH"&amp;$D959,RawData!$AF:$AF,$F959))</f>
        <v>56.01</v>
      </c>
      <c r="I959">
        <f>IF(COUNTIFS(RawData!$E:$E,$E959,RawData!$F:$F,"CH"&amp;$D959,RawData!$AF:$AF,$F959)=0,"",SUMIFS(RawData!$Z:$Z,RawData!$E:$E,$E959,RawData!$F:$F,"CH"&amp;$D959,RawData!$AF:$AF,$F959))</f>
        <v>25.01</v>
      </c>
      <c r="J959">
        <f>IF(COUNTIFS(RawData!$E:$E,$E959,RawData!$F:$F,"CH"&amp;$D959,RawData!$AF:$AF,$F959)=0,"",SUMIFS(RawData!$AA:$AA,RawData!$E:$E,$E959,RawData!$F:$F,"CH"&amp;$D959,RawData!$AF:$AF,$F959))</f>
        <v>22.11</v>
      </c>
      <c r="K959">
        <f t="shared" si="59"/>
        <v>1.999999999998181E-2</v>
      </c>
    </row>
    <row r="960" spans="1:11" x14ac:dyDescent="0.3">
      <c r="A960" t="s">
        <v>64</v>
      </c>
      <c r="B960" t="str">
        <f>RawData!A960</f>
        <v>48226H40040</v>
      </c>
      <c r="C960" t="str">
        <f>IF(RawData!$B$2="","",RawData!$B$2)</f>
        <v>A2026100620533560886</v>
      </c>
      <c r="D960">
        <f t="shared" si="56"/>
        <v>3</v>
      </c>
      <c r="E960">
        <f t="shared" si="57"/>
        <v>25</v>
      </c>
      <c r="F960" s="2">
        <f t="shared" si="58"/>
        <v>270</v>
      </c>
      <c r="G960">
        <f>IF(COUNTIFS(RawData!$E:$E,$E960,RawData!$F:$F,"CH"&amp;$D960,RawData!$AF:$AF,$F960)=0,"",SUMIFS(RawData!$P:$P,RawData!$E:$E,$E960,RawData!$F:$F,"CH"&amp;$D960,RawData!$AF:$AF,$F960))</f>
        <v>1310.94</v>
      </c>
      <c r="H960">
        <f>IF(COUNTIFS(RawData!$E:$E,$E960,RawData!$F:$F,"CH"&amp;$D960,RawData!$AF:$AF,$F960)=0,"",SUMIFS(RawData!$T:$T,RawData!$E:$E,$E960,RawData!$F:$F,"CH"&amp;$D960,RawData!$AF:$AF,$F960))</f>
        <v>55.96</v>
      </c>
      <c r="I960">
        <f>IF(COUNTIFS(RawData!$E:$E,$E960,RawData!$F:$F,"CH"&amp;$D960,RawData!$AF:$AF,$F960)=0,"",SUMIFS(RawData!$Z:$Z,RawData!$E:$E,$E960,RawData!$F:$F,"CH"&amp;$D960,RawData!$AF:$AF,$F960))</f>
        <v>25.01</v>
      </c>
      <c r="J960">
        <f>IF(COUNTIFS(RawData!$E:$E,$E960,RawData!$F:$F,"CH"&amp;$D960,RawData!$AF:$AF,$F960)=0,"",SUMIFS(RawData!$AA:$AA,RawData!$E:$E,$E960,RawData!$F:$F,"CH"&amp;$D960,RawData!$AF:$AF,$F960))</f>
        <v>22.19</v>
      </c>
      <c r="K960">
        <f t="shared" si="59"/>
        <v>1.999999999998181E-2</v>
      </c>
    </row>
    <row r="961" spans="1:11" x14ac:dyDescent="0.3">
      <c r="A961" t="s">
        <v>64</v>
      </c>
      <c r="B961" t="str">
        <f>RawData!A961</f>
        <v>48226H40040</v>
      </c>
      <c r="C961" t="str">
        <f>IF(RawData!$B$2="","",RawData!$B$2)</f>
        <v>A2026100620533560886</v>
      </c>
      <c r="D961">
        <f t="shared" si="56"/>
        <v>3</v>
      </c>
      <c r="E961">
        <f t="shared" si="57"/>
        <v>25</v>
      </c>
      <c r="F961" s="2">
        <f t="shared" si="58"/>
        <v>280</v>
      </c>
      <c r="G961">
        <f>IF(COUNTIFS(RawData!$E:$E,$E961,RawData!$F:$F,"CH"&amp;$D961,RawData!$AF:$AF,$F961)=0,"",SUMIFS(RawData!$P:$P,RawData!$E:$E,$E961,RawData!$F:$F,"CH"&amp;$D961,RawData!$AF:$AF,$F961))</f>
        <v>1310.98</v>
      </c>
      <c r="H961">
        <f>IF(COUNTIFS(RawData!$E:$E,$E961,RawData!$F:$F,"CH"&amp;$D961,RawData!$AF:$AF,$F961)=0,"",SUMIFS(RawData!$T:$T,RawData!$E:$E,$E961,RawData!$F:$F,"CH"&amp;$D961,RawData!$AF:$AF,$F961))</f>
        <v>56.03</v>
      </c>
      <c r="I961">
        <f>IF(COUNTIFS(RawData!$E:$E,$E961,RawData!$F:$F,"CH"&amp;$D961,RawData!$AF:$AF,$F961)=0,"",SUMIFS(RawData!$Z:$Z,RawData!$E:$E,$E961,RawData!$F:$F,"CH"&amp;$D961,RawData!$AF:$AF,$F961))</f>
        <v>25.02</v>
      </c>
      <c r="J961">
        <f>IF(COUNTIFS(RawData!$E:$E,$E961,RawData!$F:$F,"CH"&amp;$D961,RawData!$AF:$AF,$F961)=0,"",SUMIFS(RawData!$AA:$AA,RawData!$E:$E,$E961,RawData!$F:$F,"CH"&amp;$D961,RawData!$AF:$AF,$F961))</f>
        <v>22.27</v>
      </c>
      <c r="K961">
        <f t="shared" si="59"/>
        <v>3.999999999996362E-2</v>
      </c>
    </row>
    <row r="962" spans="1:11" x14ac:dyDescent="0.3">
      <c r="A962" t="s">
        <v>64</v>
      </c>
      <c r="B962" t="str">
        <f>RawData!A962</f>
        <v>48226H40040</v>
      </c>
      <c r="C962" t="str">
        <f>IF(RawData!$B$2="","",RawData!$B$2)</f>
        <v>A2026100620533560886</v>
      </c>
      <c r="D962">
        <f t="shared" ref="D962:D1025" si="60">MOD(INT((ROW()-2)/36),4)+1</f>
        <v>3</v>
      </c>
      <c r="E962">
        <f t="shared" ref="E962:E1025" si="61">-5+5*INT((ROW()-2)/144)</f>
        <v>25</v>
      </c>
      <c r="F962" s="2">
        <f t="shared" ref="F962:F1025" si="62">50+10*MOD(ROW()-2,36)</f>
        <v>290</v>
      </c>
      <c r="G962">
        <f>IF(COUNTIFS(RawData!$E:$E,$E962,RawData!$F:$F,"CH"&amp;$D962,RawData!$AF:$AF,$F962)=0,"",SUMIFS(RawData!$P:$P,RawData!$E:$E,$E962,RawData!$F:$F,"CH"&amp;$D962,RawData!$AF:$AF,$F962))</f>
        <v>1311</v>
      </c>
      <c r="H962">
        <f>IF(COUNTIFS(RawData!$E:$E,$E962,RawData!$F:$F,"CH"&amp;$D962,RawData!$AF:$AF,$F962)=0,"",SUMIFS(RawData!$T:$T,RawData!$E:$E,$E962,RawData!$F:$F,"CH"&amp;$D962,RawData!$AF:$AF,$F962))</f>
        <v>56.02</v>
      </c>
      <c r="I962">
        <f>IF(COUNTIFS(RawData!$E:$E,$E962,RawData!$F:$F,"CH"&amp;$D962,RawData!$AF:$AF,$F962)=0,"",SUMIFS(RawData!$Z:$Z,RawData!$E:$E,$E962,RawData!$F:$F,"CH"&amp;$D962,RawData!$AF:$AF,$F962))</f>
        <v>25.02</v>
      </c>
      <c r="J962">
        <f>IF(COUNTIFS(RawData!$E:$E,$E962,RawData!$F:$F,"CH"&amp;$D962,RawData!$AF:$AF,$F962)=0,"",SUMIFS(RawData!$AA:$AA,RawData!$E:$E,$E962,RawData!$F:$F,"CH"&amp;$D962,RawData!$AF:$AF,$F962))</f>
        <v>22.32</v>
      </c>
      <c r="K962">
        <f t="shared" si="59"/>
        <v>1.999999999998181E-2</v>
      </c>
    </row>
    <row r="963" spans="1:11" x14ac:dyDescent="0.3">
      <c r="A963" t="s">
        <v>64</v>
      </c>
      <c r="B963" t="str">
        <f>RawData!A963</f>
        <v>48226H40040</v>
      </c>
      <c r="C963" t="str">
        <f>IF(RawData!$B$2="","",RawData!$B$2)</f>
        <v>A2026100620533560886</v>
      </c>
      <c r="D963">
        <f t="shared" si="60"/>
        <v>3</v>
      </c>
      <c r="E963">
        <f t="shared" si="61"/>
        <v>25</v>
      </c>
      <c r="F963" s="2">
        <f t="shared" si="62"/>
        <v>300</v>
      </c>
      <c r="G963">
        <f>IF(COUNTIFS(RawData!$E:$E,$E963,RawData!$F:$F,"CH"&amp;$D963,RawData!$AF:$AF,$F963)=0,"",SUMIFS(RawData!$P:$P,RawData!$E:$E,$E963,RawData!$F:$F,"CH"&amp;$D963,RawData!$AF:$AF,$F963))</f>
        <v>1311.04</v>
      </c>
      <c r="H963">
        <f>IF(COUNTIFS(RawData!$E:$E,$E963,RawData!$F:$F,"CH"&amp;$D963,RawData!$AF:$AF,$F963)=0,"",SUMIFS(RawData!$T:$T,RawData!$E:$E,$E963,RawData!$F:$F,"CH"&amp;$D963,RawData!$AF:$AF,$F963))</f>
        <v>56.19</v>
      </c>
      <c r="I963">
        <f>IF(COUNTIFS(RawData!$E:$E,$E963,RawData!$F:$F,"CH"&amp;$D963,RawData!$AF:$AF,$F963)=0,"",SUMIFS(RawData!$Z:$Z,RawData!$E:$E,$E963,RawData!$F:$F,"CH"&amp;$D963,RawData!$AF:$AF,$F963))</f>
        <v>25.01</v>
      </c>
      <c r="J963">
        <f>IF(COUNTIFS(RawData!$E:$E,$E963,RawData!$F:$F,"CH"&amp;$D963,RawData!$AF:$AF,$F963)=0,"",SUMIFS(RawData!$AA:$AA,RawData!$E:$E,$E963,RawData!$F:$F,"CH"&amp;$D963,RawData!$AF:$AF,$F963))</f>
        <v>22.37</v>
      </c>
      <c r="K963">
        <f t="shared" si="59"/>
        <v>3.999999999996362E-2</v>
      </c>
    </row>
    <row r="964" spans="1:11" x14ac:dyDescent="0.3">
      <c r="A964" t="s">
        <v>64</v>
      </c>
      <c r="B964" t="str">
        <f>RawData!A964</f>
        <v>48226H40040</v>
      </c>
      <c r="C964" t="str">
        <f>IF(RawData!$B$2="","",RawData!$B$2)</f>
        <v>A2026100620533560886</v>
      </c>
      <c r="D964">
        <f t="shared" si="60"/>
        <v>3</v>
      </c>
      <c r="E964">
        <f t="shared" si="61"/>
        <v>25</v>
      </c>
      <c r="F964" s="2">
        <f t="shared" si="62"/>
        <v>310</v>
      </c>
      <c r="G964">
        <f>IF(COUNTIFS(RawData!$E:$E,$E964,RawData!$F:$F,"CH"&amp;$D964,RawData!$AF:$AF,$F964)=0,"",SUMIFS(RawData!$P:$P,RawData!$E:$E,$E964,RawData!$F:$F,"CH"&amp;$D964,RawData!$AF:$AF,$F964))</f>
        <v>1311.08</v>
      </c>
      <c r="H964">
        <f>IF(COUNTIFS(RawData!$E:$E,$E964,RawData!$F:$F,"CH"&amp;$D964,RawData!$AF:$AF,$F964)=0,"",SUMIFS(RawData!$T:$T,RawData!$E:$E,$E964,RawData!$F:$F,"CH"&amp;$D964,RawData!$AF:$AF,$F964))</f>
        <v>56.42</v>
      </c>
      <c r="I964">
        <f>IF(COUNTIFS(RawData!$E:$E,$E964,RawData!$F:$F,"CH"&amp;$D964,RawData!$AF:$AF,$F964)=0,"",SUMIFS(RawData!$Z:$Z,RawData!$E:$E,$E964,RawData!$F:$F,"CH"&amp;$D964,RawData!$AF:$AF,$F964))</f>
        <v>25</v>
      </c>
      <c r="J964">
        <f>IF(COUNTIFS(RawData!$E:$E,$E964,RawData!$F:$F,"CH"&amp;$D964,RawData!$AF:$AF,$F964)=0,"",SUMIFS(RawData!$AA:$AA,RawData!$E:$E,$E964,RawData!$F:$F,"CH"&amp;$D964,RawData!$AF:$AF,$F964))</f>
        <v>22.4</v>
      </c>
      <c r="K964">
        <f t="shared" ref="K964:K1027" si="63">G964-G963</f>
        <v>3.999999999996362E-2</v>
      </c>
    </row>
    <row r="965" spans="1:11" x14ac:dyDescent="0.3">
      <c r="A965" t="s">
        <v>64</v>
      </c>
      <c r="B965" t="str">
        <f>RawData!A965</f>
        <v>48226H40040</v>
      </c>
      <c r="C965" t="str">
        <f>IF(RawData!$B$2="","",RawData!$B$2)</f>
        <v>A2026100620533560886</v>
      </c>
      <c r="D965">
        <f t="shared" si="60"/>
        <v>3</v>
      </c>
      <c r="E965">
        <f t="shared" si="61"/>
        <v>25</v>
      </c>
      <c r="F965" s="2">
        <f t="shared" si="62"/>
        <v>320</v>
      </c>
      <c r="G965">
        <f>IF(COUNTIFS(RawData!$E:$E,$E965,RawData!$F:$F,"CH"&amp;$D965,RawData!$AF:$AF,$F965)=0,"",SUMIFS(RawData!$P:$P,RawData!$E:$E,$E965,RawData!$F:$F,"CH"&amp;$D965,RawData!$AF:$AF,$F965))</f>
        <v>1311.1</v>
      </c>
      <c r="H965">
        <f>IF(COUNTIFS(RawData!$E:$E,$E965,RawData!$F:$F,"CH"&amp;$D965,RawData!$AF:$AF,$F965)=0,"",SUMIFS(RawData!$T:$T,RawData!$E:$E,$E965,RawData!$F:$F,"CH"&amp;$D965,RawData!$AF:$AF,$F965))</f>
        <v>56.24</v>
      </c>
      <c r="I965">
        <f>IF(COUNTIFS(RawData!$E:$E,$E965,RawData!$F:$F,"CH"&amp;$D965,RawData!$AF:$AF,$F965)=0,"",SUMIFS(RawData!$Z:$Z,RawData!$E:$E,$E965,RawData!$F:$F,"CH"&amp;$D965,RawData!$AF:$AF,$F965))</f>
        <v>25.01</v>
      </c>
      <c r="J965">
        <f>IF(COUNTIFS(RawData!$E:$E,$E965,RawData!$F:$F,"CH"&amp;$D965,RawData!$AF:$AF,$F965)=0,"",SUMIFS(RawData!$AA:$AA,RawData!$E:$E,$E965,RawData!$F:$F,"CH"&amp;$D965,RawData!$AF:$AF,$F965))</f>
        <v>22.5</v>
      </c>
      <c r="K965">
        <f t="shared" si="63"/>
        <v>1.999999999998181E-2</v>
      </c>
    </row>
    <row r="966" spans="1:11" x14ac:dyDescent="0.3">
      <c r="A966" t="s">
        <v>64</v>
      </c>
      <c r="B966" t="str">
        <f>RawData!A966</f>
        <v>48226H40040</v>
      </c>
      <c r="C966" t="str">
        <f>IF(RawData!$B$2="","",RawData!$B$2)</f>
        <v>A2026100620533560886</v>
      </c>
      <c r="D966">
        <f t="shared" si="60"/>
        <v>3</v>
      </c>
      <c r="E966">
        <f t="shared" si="61"/>
        <v>25</v>
      </c>
      <c r="F966" s="2">
        <f t="shared" si="62"/>
        <v>330</v>
      </c>
      <c r="G966">
        <f>IF(COUNTIFS(RawData!$E:$E,$E966,RawData!$F:$F,"CH"&amp;$D966,RawData!$AF:$AF,$F966)=0,"",SUMIFS(RawData!$P:$P,RawData!$E:$E,$E966,RawData!$F:$F,"CH"&amp;$D966,RawData!$AF:$AF,$F966))</f>
        <v>1311.14</v>
      </c>
      <c r="H966">
        <f>IF(COUNTIFS(RawData!$E:$E,$E966,RawData!$F:$F,"CH"&amp;$D966,RawData!$AF:$AF,$F966)=0,"",SUMIFS(RawData!$T:$T,RawData!$E:$E,$E966,RawData!$F:$F,"CH"&amp;$D966,RawData!$AF:$AF,$F966))</f>
        <v>56.3</v>
      </c>
      <c r="I966">
        <f>IF(COUNTIFS(RawData!$E:$E,$E966,RawData!$F:$F,"CH"&amp;$D966,RawData!$AF:$AF,$F966)=0,"",SUMIFS(RawData!$Z:$Z,RawData!$E:$E,$E966,RawData!$F:$F,"CH"&amp;$D966,RawData!$AF:$AF,$F966))</f>
        <v>24.99</v>
      </c>
      <c r="J966">
        <f>IF(COUNTIFS(RawData!$E:$E,$E966,RawData!$F:$F,"CH"&amp;$D966,RawData!$AF:$AF,$F966)=0,"",SUMIFS(RawData!$AA:$AA,RawData!$E:$E,$E966,RawData!$F:$F,"CH"&amp;$D966,RawData!$AF:$AF,$F966))</f>
        <v>22.5</v>
      </c>
      <c r="K966">
        <f t="shared" si="63"/>
        <v>4.0000000000190994E-2</v>
      </c>
    </row>
    <row r="967" spans="1:11" x14ac:dyDescent="0.3">
      <c r="A967" t="s">
        <v>64</v>
      </c>
      <c r="B967" t="str">
        <f>RawData!A967</f>
        <v>48226H40040</v>
      </c>
      <c r="C967" t="str">
        <f>IF(RawData!$B$2="","",RawData!$B$2)</f>
        <v>A2026100620533560886</v>
      </c>
      <c r="D967">
        <f t="shared" si="60"/>
        <v>3</v>
      </c>
      <c r="E967">
        <f t="shared" si="61"/>
        <v>25</v>
      </c>
      <c r="F967" s="2">
        <f t="shared" si="62"/>
        <v>340</v>
      </c>
      <c r="G967">
        <f>IF(COUNTIFS(RawData!$E:$E,$E967,RawData!$F:$F,"CH"&amp;$D967,RawData!$AF:$AF,$F967)=0,"",SUMIFS(RawData!$P:$P,RawData!$E:$E,$E967,RawData!$F:$F,"CH"&amp;$D967,RawData!$AF:$AF,$F967))</f>
        <v>1311.18</v>
      </c>
      <c r="H967">
        <f>IF(COUNTIFS(RawData!$E:$E,$E967,RawData!$F:$F,"CH"&amp;$D967,RawData!$AF:$AF,$F967)=0,"",SUMIFS(RawData!$T:$T,RawData!$E:$E,$E967,RawData!$F:$F,"CH"&amp;$D967,RawData!$AF:$AF,$F967))</f>
        <v>56.43</v>
      </c>
      <c r="I967">
        <f>IF(COUNTIFS(RawData!$E:$E,$E967,RawData!$F:$F,"CH"&amp;$D967,RawData!$AF:$AF,$F967)=0,"",SUMIFS(RawData!$Z:$Z,RawData!$E:$E,$E967,RawData!$F:$F,"CH"&amp;$D967,RawData!$AF:$AF,$F967))</f>
        <v>25.02</v>
      </c>
      <c r="J967">
        <f>IF(COUNTIFS(RawData!$E:$E,$E967,RawData!$F:$F,"CH"&amp;$D967,RawData!$AF:$AF,$F967)=0,"",SUMIFS(RawData!$AA:$AA,RawData!$E:$E,$E967,RawData!$F:$F,"CH"&amp;$D967,RawData!$AF:$AF,$F967))</f>
        <v>22.58</v>
      </c>
      <c r="K967">
        <f t="shared" si="63"/>
        <v>3.999999999996362E-2</v>
      </c>
    </row>
    <row r="968" spans="1:11" x14ac:dyDescent="0.3">
      <c r="A968" t="s">
        <v>64</v>
      </c>
      <c r="B968" t="str">
        <f>RawData!A968</f>
        <v>48226H40040</v>
      </c>
      <c r="C968" t="str">
        <f>IF(RawData!$B$2="","",RawData!$B$2)</f>
        <v>A2026100620533560886</v>
      </c>
      <c r="D968">
        <f t="shared" si="60"/>
        <v>3</v>
      </c>
      <c r="E968">
        <f t="shared" si="61"/>
        <v>25</v>
      </c>
      <c r="F968" s="2">
        <f t="shared" si="62"/>
        <v>350</v>
      </c>
      <c r="G968">
        <f>IF(COUNTIFS(RawData!$E:$E,$E968,RawData!$F:$F,"CH"&amp;$D968,RawData!$AF:$AF,$F968)=0,"",SUMIFS(RawData!$P:$P,RawData!$E:$E,$E968,RawData!$F:$F,"CH"&amp;$D968,RawData!$AF:$AF,$F968))</f>
        <v>1311.2</v>
      </c>
      <c r="H968">
        <f>IF(COUNTIFS(RawData!$E:$E,$E968,RawData!$F:$F,"CH"&amp;$D968,RawData!$AF:$AF,$F968)=0,"",SUMIFS(RawData!$T:$T,RawData!$E:$E,$E968,RawData!$F:$F,"CH"&amp;$D968,RawData!$AF:$AF,$F968))</f>
        <v>56.48</v>
      </c>
      <c r="I968">
        <f>IF(COUNTIFS(RawData!$E:$E,$E968,RawData!$F:$F,"CH"&amp;$D968,RawData!$AF:$AF,$F968)=0,"",SUMIFS(RawData!$Z:$Z,RawData!$E:$E,$E968,RawData!$F:$F,"CH"&amp;$D968,RawData!$AF:$AF,$F968))</f>
        <v>24.97</v>
      </c>
      <c r="J968">
        <f>IF(COUNTIFS(RawData!$E:$E,$E968,RawData!$F:$F,"CH"&amp;$D968,RawData!$AF:$AF,$F968)=0,"",SUMIFS(RawData!$AA:$AA,RawData!$E:$E,$E968,RawData!$F:$F,"CH"&amp;$D968,RawData!$AF:$AF,$F968))</f>
        <v>22.58</v>
      </c>
      <c r="K968">
        <f t="shared" si="63"/>
        <v>1.999999999998181E-2</v>
      </c>
    </row>
    <row r="969" spans="1:11" x14ac:dyDescent="0.3">
      <c r="A969" t="s">
        <v>64</v>
      </c>
      <c r="B969" t="str">
        <f>RawData!A969</f>
        <v>48226H40040</v>
      </c>
      <c r="C969" t="str">
        <f>IF(RawData!$B$2="","",RawData!$B$2)</f>
        <v>A2026100620533560886</v>
      </c>
      <c r="D969">
        <f t="shared" si="60"/>
        <v>3</v>
      </c>
      <c r="E969">
        <f t="shared" si="61"/>
        <v>25</v>
      </c>
      <c r="F969" s="2">
        <f t="shared" si="62"/>
        <v>360</v>
      </c>
      <c r="G969">
        <f>IF(COUNTIFS(RawData!$E:$E,$E969,RawData!$F:$F,"CH"&amp;$D969,RawData!$AF:$AF,$F969)=0,"",SUMIFS(RawData!$P:$P,RawData!$E:$E,$E969,RawData!$F:$F,"CH"&amp;$D969,RawData!$AF:$AF,$F969))</f>
        <v>1311.24</v>
      </c>
      <c r="H969">
        <f>IF(COUNTIFS(RawData!$E:$E,$E969,RawData!$F:$F,"CH"&amp;$D969,RawData!$AF:$AF,$F969)=0,"",SUMIFS(RawData!$T:$T,RawData!$E:$E,$E969,RawData!$F:$F,"CH"&amp;$D969,RawData!$AF:$AF,$F969))</f>
        <v>56.66</v>
      </c>
      <c r="I969">
        <f>IF(COUNTIFS(RawData!$E:$E,$E969,RawData!$F:$F,"CH"&amp;$D969,RawData!$AF:$AF,$F969)=0,"",SUMIFS(RawData!$Z:$Z,RawData!$E:$E,$E969,RawData!$F:$F,"CH"&amp;$D969,RawData!$AF:$AF,$F969))</f>
        <v>25.01</v>
      </c>
      <c r="J969">
        <f>IF(COUNTIFS(RawData!$E:$E,$E969,RawData!$F:$F,"CH"&amp;$D969,RawData!$AF:$AF,$F969)=0,"",SUMIFS(RawData!$AA:$AA,RawData!$E:$E,$E969,RawData!$F:$F,"CH"&amp;$D969,RawData!$AF:$AF,$F969))</f>
        <v>22.68</v>
      </c>
      <c r="K969">
        <f t="shared" si="63"/>
        <v>3.999999999996362E-2</v>
      </c>
    </row>
    <row r="970" spans="1:11" x14ac:dyDescent="0.3">
      <c r="A970" t="s">
        <v>64</v>
      </c>
      <c r="B970" t="str">
        <f>RawData!A970</f>
        <v>48226H40040</v>
      </c>
      <c r="C970" t="str">
        <f>IF(RawData!$B$2="","",RawData!$B$2)</f>
        <v>A2026100620533560886</v>
      </c>
      <c r="D970">
        <f t="shared" si="60"/>
        <v>3</v>
      </c>
      <c r="E970">
        <f t="shared" si="61"/>
        <v>25</v>
      </c>
      <c r="F970" s="2">
        <f t="shared" si="62"/>
        <v>370</v>
      </c>
      <c r="G970">
        <f>IF(COUNTIFS(RawData!$E:$E,$E970,RawData!$F:$F,"CH"&amp;$D970,RawData!$AF:$AF,$F970)=0,"",SUMIFS(RawData!$P:$P,RawData!$E:$E,$E970,RawData!$F:$F,"CH"&amp;$D970,RawData!$AF:$AF,$F970))</f>
        <v>1311.28</v>
      </c>
      <c r="H970">
        <f>IF(COUNTIFS(RawData!$E:$E,$E970,RawData!$F:$F,"CH"&amp;$D970,RawData!$AF:$AF,$F970)=0,"",SUMIFS(RawData!$T:$T,RawData!$E:$E,$E970,RawData!$F:$F,"CH"&amp;$D970,RawData!$AF:$AF,$F970))</f>
        <v>56.59</v>
      </c>
      <c r="I970">
        <f>IF(COUNTIFS(RawData!$E:$E,$E970,RawData!$F:$F,"CH"&amp;$D970,RawData!$AF:$AF,$F970)=0,"",SUMIFS(RawData!$Z:$Z,RawData!$E:$E,$E970,RawData!$F:$F,"CH"&amp;$D970,RawData!$AF:$AF,$F970))</f>
        <v>25</v>
      </c>
      <c r="J970">
        <f>IF(COUNTIFS(RawData!$E:$E,$E970,RawData!$F:$F,"CH"&amp;$D970,RawData!$AF:$AF,$F970)=0,"",SUMIFS(RawData!$AA:$AA,RawData!$E:$E,$E970,RawData!$F:$F,"CH"&amp;$D970,RawData!$AF:$AF,$F970))</f>
        <v>22.73</v>
      </c>
      <c r="K970">
        <f t="shared" si="63"/>
        <v>3.999999999996362E-2</v>
      </c>
    </row>
    <row r="971" spans="1:11" x14ac:dyDescent="0.3">
      <c r="A971" t="s">
        <v>64</v>
      </c>
      <c r="B971" t="str">
        <f>RawData!A971</f>
        <v>48226H40040</v>
      </c>
      <c r="C971" t="str">
        <f>IF(RawData!$B$2="","",RawData!$B$2)</f>
        <v>A2026100620533560886</v>
      </c>
      <c r="D971">
        <f t="shared" si="60"/>
        <v>3</v>
      </c>
      <c r="E971">
        <f t="shared" si="61"/>
        <v>25</v>
      </c>
      <c r="F971" s="2">
        <f t="shared" si="62"/>
        <v>380</v>
      </c>
      <c r="G971">
        <f>IF(COUNTIFS(RawData!$E:$E,$E971,RawData!$F:$F,"CH"&amp;$D971,RawData!$AF:$AF,$F971)=0,"",SUMIFS(RawData!$P:$P,RawData!$E:$E,$E971,RawData!$F:$F,"CH"&amp;$D971,RawData!$AF:$AF,$F971))</f>
        <v>1311.32</v>
      </c>
      <c r="H971">
        <f>IF(COUNTIFS(RawData!$E:$E,$E971,RawData!$F:$F,"CH"&amp;$D971,RawData!$AF:$AF,$F971)=0,"",SUMIFS(RawData!$T:$T,RawData!$E:$E,$E971,RawData!$F:$F,"CH"&amp;$D971,RawData!$AF:$AF,$F971))</f>
        <v>56.7</v>
      </c>
      <c r="I971">
        <f>IF(COUNTIFS(RawData!$E:$E,$E971,RawData!$F:$F,"CH"&amp;$D971,RawData!$AF:$AF,$F971)=0,"",SUMIFS(RawData!$Z:$Z,RawData!$E:$E,$E971,RawData!$F:$F,"CH"&amp;$D971,RawData!$AF:$AF,$F971))</f>
        <v>24.99</v>
      </c>
      <c r="J971">
        <f>IF(COUNTIFS(RawData!$E:$E,$E971,RawData!$F:$F,"CH"&amp;$D971,RawData!$AF:$AF,$F971)=0,"",SUMIFS(RawData!$AA:$AA,RawData!$E:$E,$E971,RawData!$F:$F,"CH"&amp;$D971,RawData!$AF:$AF,$F971))</f>
        <v>22.79</v>
      </c>
      <c r="K971">
        <f t="shared" si="63"/>
        <v>3.999999999996362E-2</v>
      </c>
    </row>
    <row r="972" spans="1:11" x14ac:dyDescent="0.3">
      <c r="A972" t="s">
        <v>64</v>
      </c>
      <c r="B972" t="str">
        <f>RawData!A972</f>
        <v>48226H40040</v>
      </c>
      <c r="C972" t="str">
        <f>IF(RawData!$B$2="","",RawData!$B$2)</f>
        <v>A2026100620533560886</v>
      </c>
      <c r="D972">
        <f t="shared" si="60"/>
        <v>3</v>
      </c>
      <c r="E972">
        <f t="shared" si="61"/>
        <v>25</v>
      </c>
      <c r="F972" s="2">
        <f t="shared" si="62"/>
        <v>390</v>
      </c>
      <c r="G972">
        <f>IF(COUNTIFS(RawData!$E:$E,$E972,RawData!$F:$F,"CH"&amp;$D972,RawData!$AF:$AF,$F972)=0,"",SUMIFS(RawData!$P:$P,RawData!$E:$E,$E972,RawData!$F:$F,"CH"&amp;$D972,RawData!$AF:$AF,$F972))</f>
        <v>1311.34</v>
      </c>
      <c r="H972">
        <f>IF(COUNTIFS(RawData!$E:$E,$E972,RawData!$F:$F,"CH"&amp;$D972,RawData!$AF:$AF,$F972)=0,"",SUMIFS(RawData!$T:$T,RawData!$E:$E,$E972,RawData!$F:$F,"CH"&amp;$D972,RawData!$AF:$AF,$F972))</f>
        <v>56.53</v>
      </c>
      <c r="I972">
        <f>IF(COUNTIFS(RawData!$E:$E,$E972,RawData!$F:$F,"CH"&amp;$D972,RawData!$AF:$AF,$F972)=0,"",SUMIFS(RawData!$Z:$Z,RawData!$E:$E,$E972,RawData!$F:$F,"CH"&amp;$D972,RawData!$AF:$AF,$F972))</f>
        <v>24.99</v>
      </c>
      <c r="J972">
        <f>IF(COUNTIFS(RawData!$E:$E,$E972,RawData!$F:$F,"CH"&amp;$D972,RawData!$AF:$AF,$F972)=0,"",SUMIFS(RawData!$AA:$AA,RawData!$E:$E,$E972,RawData!$F:$F,"CH"&amp;$D972,RawData!$AF:$AF,$F972))</f>
        <v>22.84</v>
      </c>
      <c r="K972">
        <f t="shared" si="63"/>
        <v>1.999999999998181E-2</v>
      </c>
    </row>
    <row r="973" spans="1:11" x14ac:dyDescent="0.3">
      <c r="A973" t="s">
        <v>64</v>
      </c>
      <c r="B973" t="str">
        <f>RawData!A973</f>
        <v>48226H40040</v>
      </c>
      <c r="C973" t="str">
        <f>IF(RawData!$B$2="","",RawData!$B$2)</f>
        <v>A2026100620533560886</v>
      </c>
      <c r="D973">
        <f t="shared" si="60"/>
        <v>3</v>
      </c>
      <c r="E973">
        <f t="shared" si="61"/>
        <v>25</v>
      </c>
      <c r="F973" s="2">
        <f t="shared" si="62"/>
        <v>400</v>
      </c>
      <c r="G973">
        <f>IF(COUNTIFS(RawData!$E:$E,$E973,RawData!$F:$F,"CH"&amp;$D973,RawData!$AF:$AF,$F973)=0,"",SUMIFS(RawData!$P:$P,RawData!$E:$E,$E973,RawData!$F:$F,"CH"&amp;$D973,RawData!$AF:$AF,$F973))</f>
        <v>1311.4</v>
      </c>
      <c r="H973">
        <f>IF(COUNTIFS(RawData!$E:$E,$E973,RawData!$F:$F,"CH"&amp;$D973,RawData!$AF:$AF,$F973)=0,"",SUMIFS(RawData!$T:$T,RawData!$E:$E,$E973,RawData!$F:$F,"CH"&amp;$D973,RawData!$AF:$AF,$F973))</f>
        <v>56.73</v>
      </c>
      <c r="I973">
        <f>IF(COUNTIFS(RawData!$E:$E,$E973,RawData!$F:$F,"CH"&amp;$D973,RawData!$AF:$AF,$F973)=0,"",SUMIFS(RawData!$Z:$Z,RawData!$E:$E,$E973,RawData!$F:$F,"CH"&amp;$D973,RawData!$AF:$AF,$F973))</f>
        <v>25</v>
      </c>
      <c r="J973">
        <f>IF(COUNTIFS(RawData!$E:$E,$E973,RawData!$F:$F,"CH"&amp;$D973,RawData!$AF:$AF,$F973)=0,"",SUMIFS(RawData!$AA:$AA,RawData!$E:$E,$E973,RawData!$F:$F,"CH"&amp;$D973,RawData!$AF:$AF,$F973))</f>
        <v>22.95</v>
      </c>
      <c r="K973">
        <f t="shared" si="63"/>
        <v>6.0000000000172804E-2</v>
      </c>
    </row>
    <row r="974" spans="1:11" x14ac:dyDescent="0.3">
      <c r="A974" t="s">
        <v>65</v>
      </c>
      <c r="B974" t="str">
        <f>RawData!A974</f>
        <v>48226H40040</v>
      </c>
      <c r="C974" t="str">
        <f>IF(RawData!$B$2="","",RawData!$B$2)</f>
        <v>A2026100620533560886</v>
      </c>
      <c r="D974">
        <f t="shared" si="60"/>
        <v>4</v>
      </c>
      <c r="E974">
        <f t="shared" si="61"/>
        <v>25</v>
      </c>
      <c r="F974" s="2">
        <f t="shared" si="62"/>
        <v>50</v>
      </c>
      <c r="G974">
        <f>IF(COUNTIFS(RawData!$E:$E,$E974,RawData!$F:$F,"CH"&amp;$D974,RawData!$AF:$AF,$F974)=0,"",SUMIFS(RawData!$P:$P,RawData!$E:$E,$E974,RawData!$F:$F,"CH"&amp;$D974,RawData!$AF:$AF,$F974))</f>
        <v>1329.96</v>
      </c>
      <c r="H974">
        <f>IF(COUNTIFS(RawData!$E:$E,$E974,RawData!$F:$F,"CH"&amp;$D974,RawData!$AF:$AF,$F974)=0,"",SUMIFS(RawData!$T:$T,RawData!$E:$E,$E974,RawData!$F:$F,"CH"&amp;$D974,RawData!$AF:$AF,$F974))</f>
        <v>51.91</v>
      </c>
      <c r="I974">
        <f>IF(COUNTIFS(RawData!$E:$E,$E974,RawData!$F:$F,"CH"&amp;$D974,RawData!$AF:$AF,$F974)=0,"",SUMIFS(RawData!$Z:$Z,RawData!$E:$E,$E974,RawData!$F:$F,"CH"&amp;$D974,RawData!$AF:$AF,$F974))</f>
        <v>24.93</v>
      </c>
      <c r="J974">
        <f>IF(COUNTIFS(RawData!$E:$E,$E974,RawData!$F:$F,"CH"&amp;$D974,RawData!$AF:$AF,$F974)=0,"",SUMIFS(RawData!$AA:$AA,RawData!$E:$E,$E974,RawData!$F:$F,"CH"&amp;$D974,RawData!$AF:$AF,$F974))</f>
        <v>20.95</v>
      </c>
      <c r="K974">
        <f t="shared" si="63"/>
        <v>18.559999999999945</v>
      </c>
    </row>
    <row r="975" spans="1:11" x14ac:dyDescent="0.3">
      <c r="A975" t="s">
        <v>65</v>
      </c>
      <c r="B975" t="str">
        <f>RawData!A975</f>
        <v>48226H40040</v>
      </c>
      <c r="C975" t="str">
        <f>IF(RawData!$B$2="","",RawData!$B$2)</f>
        <v>A2026100620533560886</v>
      </c>
      <c r="D975">
        <f t="shared" si="60"/>
        <v>4</v>
      </c>
      <c r="E975">
        <f t="shared" si="61"/>
        <v>25</v>
      </c>
      <c r="F975" s="2">
        <f t="shared" si="62"/>
        <v>60</v>
      </c>
      <c r="G975">
        <f>IF(COUNTIFS(RawData!$E:$E,$E975,RawData!$F:$F,"CH"&amp;$D975,RawData!$AF:$AF,$F975)=0,"",SUMIFS(RawData!$P:$P,RawData!$E:$E,$E975,RawData!$F:$F,"CH"&amp;$D975,RawData!$AF:$AF,$F975))</f>
        <v>1329.98</v>
      </c>
      <c r="H975">
        <f>IF(COUNTIFS(RawData!$E:$E,$E975,RawData!$F:$F,"CH"&amp;$D975,RawData!$AF:$AF,$F975)=0,"",SUMIFS(RawData!$T:$T,RawData!$E:$E,$E975,RawData!$F:$F,"CH"&amp;$D975,RawData!$AF:$AF,$F975))</f>
        <v>52.78</v>
      </c>
      <c r="I975">
        <f>IF(COUNTIFS(RawData!$E:$E,$E975,RawData!$F:$F,"CH"&amp;$D975,RawData!$AF:$AF,$F975)=0,"",SUMIFS(RawData!$Z:$Z,RawData!$E:$E,$E975,RawData!$F:$F,"CH"&amp;$D975,RawData!$AF:$AF,$F975))</f>
        <v>25.04</v>
      </c>
      <c r="J975">
        <f>IF(COUNTIFS(RawData!$E:$E,$E975,RawData!$F:$F,"CH"&amp;$D975,RawData!$AF:$AF,$F975)=0,"",SUMIFS(RawData!$AA:$AA,RawData!$E:$E,$E975,RawData!$F:$F,"CH"&amp;$D975,RawData!$AF:$AF,$F975))</f>
        <v>21.02</v>
      </c>
      <c r="K975">
        <f t="shared" si="63"/>
        <v>1.999999999998181E-2</v>
      </c>
    </row>
    <row r="976" spans="1:11" x14ac:dyDescent="0.3">
      <c r="A976" t="s">
        <v>65</v>
      </c>
      <c r="B976" t="str">
        <f>RawData!A976</f>
        <v>48226H40040</v>
      </c>
      <c r="C976" t="str">
        <f>IF(RawData!$B$2="","",RawData!$B$2)</f>
        <v>A2026100620533560886</v>
      </c>
      <c r="D976">
        <f t="shared" si="60"/>
        <v>4</v>
      </c>
      <c r="E976">
        <f t="shared" si="61"/>
        <v>25</v>
      </c>
      <c r="F976" s="2">
        <f t="shared" si="62"/>
        <v>70</v>
      </c>
      <c r="G976">
        <f>IF(COUNTIFS(RawData!$E:$E,$E976,RawData!$F:$F,"CH"&amp;$D976,RawData!$AF:$AF,$F976)=0,"",SUMIFS(RawData!$P:$P,RawData!$E:$E,$E976,RawData!$F:$F,"CH"&amp;$D976,RawData!$AF:$AF,$F976))</f>
        <v>1330</v>
      </c>
      <c r="H976">
        <f>IF(COUNTIFS(RawData!$E:$E,$E976,RawData!$F:$F,"CH"&amp;$D976,RawData!$AF:$AF,$F976)=0,"",SUMIFS(RawData!$T:$T,RawData!$E:$E,$E976,RawData!$F:$F,"CH"&amp;$D976,RawData!$AF:$AF,$F976))</f>
        <v>53.5</v>
      </c>
      <c r="I976">
        <f>IF(COUNTIFS(RawData!$E:$E,$E976,RawData!$F:$F,"CH"&amp;$D976,RawData!$AF:$AF,$F976)=0,"",SUMIFS(RawData!$Z:$Z,RawData!$E:$E,$E976,RawData!$F:$F,"CH"&amp;$D976,RawData!$AF:$AF,$F976))</f>
        <v>25.01</v>
      </c>
      <c r="J976">
        <f>IF(COUNTIFS(RawData!$E:$E,$E976,RawData!$F:$F,"CH"&amp;$D976,RawData!$AF:$AF,$F976)=0,"",SUMIFS(RawData!$AA:$AA,RawData!$E:$E,$E976,RawData!$F:$F,"CH"&amp;$D976,RawData!$AF:$AF,$F976))</f>
        <v>21.05</v>
      </c>
      <c r="K976">
        <f t="shared" si="63"/>
        <v>1.999999999998181E-2</v>
      </c>
    </row>
    <row r="977" spans="1:11" x14ac:dyDescent="0.3">
      <c r="A977" t="s">
        <v>65</v>
      </c>
      <c r="B977" t="str">
        <f>RawData!A977</f>
        <v>48226H40040</v>
      </c>
      <c r="C977" t="str">
        <f>IF(RawData!$B$2="","",RawData!$B$2)</f>
        <v>A2026100620533560886</v>
      </c>
      <c r="D977">
        <f t="shared" si="60"/>
        <v>4</v>
      </c>
      <c r="E977">
        <f t="shared" si="61"/>
        <v>25</v>
      </c>
      <c r="F977" s="2">
        <f t="shared" si="62"/>
        <v>80</v>
      </c>
      <c r="G977">
        <f>IF(COUNTIFS(RawData!$E:$E,$E977,RawData!$F:$F,"CH"&amp;$D977,RawData!$AF:$AF,$F977)=0,"",SUMIFS(RawData!$P:$P,RawData!$E:$E,$E977,RawData!$F:$F,"CH"&amp;$D977,RawData!$AF:$AF,$F977))</f>
        <v>1330.02</v>
      </c>
      <c r="H977">
        <f>IF(COUNTIFS(RawData!$E:$E,$E977,RawData!$F:$F,"CH"&amp;$D977,RawData!$AF:$AF,$F977)=0,"",SUMIFS(RawData!$T:$T,RawData!$E:$E,$E977,RawData!$F:$F,"CH"&amp;$D977,RawData!$AF:$AF,$F977))</f>
        <v>54.08</v>
      </c>
      <c r="I977">
        <f>IF(COUNTIFS(RawData!$E:$E,$E977,RawData!$F:$F,"CH"&amp;$D977,RawData!$AF:$AF,$F977)=0,"",SUMIFS(RawData!$Z:$Z,RawData!$E:$E,$E977,RawData!$F:$F,"CH"&amp;$D977,RawData!$AF:$AF,$F977))</f>
        <v>25.01</v>
      </c>
      <c r="J977">
        <f>IF(COUNTIFS(RawData!$E:$E,$E977,RawData!$F:$F,"CH"&amp;$D977,RawData!$AF:$AF,$F977)=0,"",SUMIFS(RawData!$AA:$AA,RawData!$E:$E,$E977,RawData!$F:$F,"CH"&amp;$D977,RawData!$AF:$AF,$F977))</f>
        <v>21.12</v>
      </c>
      <c r="K977">
        <f t="shared" si="63"/>
        <v>1.999999999998181E-2</v>
      </c>
    </row>
    <row r="978" spans="1:11" x14ac:dyDescent="0.3">
      <c r="A978" t="s">
        <v>65</v>
      </c>
      <c r="B978" t="str">
        <f>RawData!A978</f>
        <v>48226H40040</v>
      </c>
      <c r="C978" t="str">
        <f>IF(RawData!$B$2="","",RawData!$B$2)</f>
        <v>A2026100620533560886</v>
      </c>
      <c r="D978">
        <f t="shared" si="60"/>
        <v>4</v>
      </c>
      <c r="E978">
        <f t="shared" si="61"/>
        <v>25</v>
      </c>
      <c r="F978" s="2">
        <f t="shared" si="62"/>
        <v>90</v>
      </c>
      <c r="G978">
        <f>IF(COUNTIFS(RawData!$E:$E,$E978,RawData!$F:$F,"CH"&amp;$D978,RawData!$AF:$AF,$F978)=0,"",SUMIFS(RawData!$P:$P,RawData!$E:$E,$E978,RawData!$F:$F,"CH"&amp;$D978,RawData!$AF:$AF,$F978))</f>
        <v>1330.06</v>
      </c>
      <c r="H978">
        <f>IF(COUNTIFS(RawData!$E:$E,$E978,RawData!$F:$F,"CH"&amp;$D978,RawData!$AF:$AF,$F978)=0,"",SUMIFS(RawData!$T:$T,RawData!$E:$E,$E978,RawData!$F:$F,"CH"&amp;$D978,RawData!$AF:$AF,$F978))</f>
        <v>54.45</v>
      </c>
      <c r="I978">
        <f>IF(COUNTIFS(RawData!$E:$E,$E978,RawData!$F:$F,"CH"&amp;$D978,RawData!$AF:$AF,$F978)=0,"",SUMIFS(RawData!$Z:$Z,RawData!$E:$E,$E978,RawData!$F:$F,"CH"&amp;$D978,RawData!$AF:$AF,$F978))</f>
        <v>25</v>
      </c>
      <c r="J978">
        <f>IF(COUNTIFS(RawData!$E:$E,$E978,RawData!$F:$F,"CH"&amp;$D978,RawData!$AF:$AF,$F978)=0,"",SUMIFS(RawData!$AA:$AA,RawData!$E:$E,$E978,RawData!$F:$F,"CH"&amp;$D978,RawData!$AF:$AF,$F978))</f>
        <v>21.18</v>
      </c>
      <c r="K978">
        <f t="shared" si="63"/>
        <v>3.999999999996362E-2</v>
      </c>
    </row>
    <row r="979" spans="1:11" x14ac:dyDescent="0.3">
      <c r="A979" t="s">
        <v>65</v>
      </c>
      <c r="B979" t="str">
        <f>RawData!A979</f>
        <v>48226H40040</v>
      </c>
      <c r="C979" t="str">
        <f>IF(RawData!$B$2="","",RawData!$B$2)</f>
        <v>A2026100620533560886</v>
      </c>
      <c r="D979">
        <f t="shared" si="60"/>
        <v>4</v>
      </c>
      <c r="E979">
        <f t="shared" si="61"/>
        <v>25</v>
      </c>
      <c r="F979" s="2">
        <f t="shared" si="62"/>
        <v>100</v>
      </c>
      <c r="G979">
        <f>IF(COUNTIFS(RawData!$E:$E,$E979,RawData!$F:$F,"CH"&amp;$D979,RawData!$AF:$AF,$F979)=0,"",SUMIFS(RawData!$P:$P,RawData!$E:$E,$E979,RawData!$F:$F,"CH"&amp;$D979,RawData!$AF:$AF,$F979))</f>
        <v>1330.08</v>
      </c>
      <c r="H979">
        <f>IF(COUNTIFS(RawData!$E:$E,$E979,RawData!$F:$F,"CH"&amp;$D979,RawData!$AF:$AF,$F979)=0,"",SUMIFS(RawData!$T:$T,RawData!$E:$E,$E979,RawData!$F:$F,"CH"&amp;$D979,RawData!$AF:$AF,$F979))</f>
        <v>54.81</v>
      </c>
      <c r="I979">
        <f>IF(COUNTIFS(RawData!$E:$E,$E979,RawData!$F:$F,"CH"&amp;$D979,RawData!$AF:$AF,$F979)=0,"",SUMIFS(RawData!$Z:$Z,RawData!$E:$E,$E979,RawData!$F:$F,"CH"&amp;$D979,RawData!$AF:$AF,$F979))</f>
        <v>25.01</v>
      </c>
      <c r="J979">
        <f>IF(COUNTIFS(RawData!$E:$E,$E979,RawData!$F:$F,"CH"&amp;$D979,RawData!$AF:$AF,$F979)=0,"",SUMIFS(RawData!$AA:$AA,RawData!$E:$E,$E979,RawData!$F:$F,"CH"&amp;$D979,RawData!$AF:$AF,$F979))</f>
        <v>21.23</v>
      </c>
      <c r="K979">
        <f t="shared" si="63"/>
        <v>1.999999999998181E-2</v>
      </c>
    </row>
    <row r="980" spans="1:11" x14ac:dyDescent="0.3">
      <c r="A980" t="s">
        <v>65</v>
      </c>
      <c r="B980" t="str">
        <f>RawData!A980</f>
        <v>48226H40040</v>
      </c>
      <c r="C980" t="str">
        <f>IF(RawData!$B$2="","",RawData!$B$2)</f>
        <v>A2026100620533560886</v>
      </c>
      <c r="D980">
        <f t="shared" si="60"/>
        <v>4</v>
      </c>
      <c r="E980">
        <f t="shared" si="61"/>
        <v>25</v>
      </c>
      <c r="F980" s="2">
        <f t="shared" si="62"/>
        <v>110</v>
      </c>
      <c r="G980">
        <f>IF(COUNTIFS(RawData!$E:$E,$E980,RawData!$F:$F,"CH"&amp;$D980,RawData!$AF:$AF,$F980)=0,"",SUMIFS(RawData!$P:$P,RawData!$E:$E,$E980,RawData!$F:$F,"CH"&amp;$D980,RawData!$AF:$AF,$F980))</f>
        <v>1330.1</v>
      </c>
      <c r="H980">
        <f>IF(COUNTIFS(RawData!$E:$E,$E980,RawData!$F:$F,"CH"&amp;$D980,RawData!$AF:$AF,$F980)=0,"",SUMIFS(RawData!$T:$T,RawData!$E:$E,$E980,RawData!$F:$F,"CH"&amp;$D980,RawData!$AF:$AF,$F980))</f>
        <v>55.23</v>
      </c>
      <c r="I980">
        <f>IF(COUNTIFS(RawData!$E:$E,$E980,RawData!$F:$F,"CH"&amp;$D980,RawData!$AF:$AF,$F980)=0,"",SUMIFS(RawData!$Z:$Z,RawData!$E:$E,$E980,RawData!$F:$F,"CH"&amp;$D980,RawData!$AF:$AF,$F980))</f>
        <v>25</v>
      </c>
      <c r="J980">
        <f>IF(COUNTIFS(RawData!$E:$E,$E980,RawData!$F:$F,"CH"&amp;$D980,RawData!$AF:$AF,$F980)=0,"",SUMIFS(RawData!$AA:$AA,RawData!$E:$E,$E980,RawData!$F:$F,"CH"&amp;$D980,RawData!$AF:$AF,$F980))</f>
        <v>21.3</v>
      </c>
      <c r="K980">
        <f t="shared" si="63"/>
        <v>1.999999999998181E-2</v>
      </c>
    </row>
    <row r="981" spans="1:11" x14ac:dyDescent="0.3">
      <c r="A981" t="s">
        <v>65</v>
      </c>
      <c r="B981" t="str">
        <f>RawData!A981</f>
        <v>48226H40040</v>
      </c>
      <c r="C981" t="str">
        <f>IF(RawData!$B$2="","",RawData!$B$2)</f>
        <v>A2026100620533560886</v>
      </c>
      <c r="D981">
        <f t="shared" si="60"/>
        <v>4</v>
      </c>
      <c r="E981">
        <f t="shared" si="61"/>
        <v>25</v>
      </c>
      <c r="F981" s="2">
        <f t="shared" si="62"/>
        <v>120</v>
      </c>
      <c r="G981">
        <f>IF(COUNTIFS(RawData!$E:$E,$E981,RawData!$F:$F,"CH"&amp;$D981,RawData!$AF:$AF,$F981)=0,"",SUMIFS(RawData!$P:$P,RawData!$E:$E,$E981,RawData!$F:$F,"CH"&amp;$D981,RawData!$AF:$AF,$F981))</f>
        <v>1330.12</v>
      </c>
      <c r="H981">
        <f>IF(COUNTIFS(RawData!$E:$E,$E981,RawData!$F:$F,"CH"&amp;$D981,RawData!$AF:$AF,$F981)=0,"",SUMIFS(RawData!$T:$T,RawData!$E:$E,$E981,RawData!$F:$F,"CH"&amp;$D981,RawData!$AF:$AF,$F981))</f>
        <v>55.46</v>
      </c>
      <c r="I981">
        <f>IF(COUNTIFS(RawData!$E:$E,$E981,RawData!$F:$F,"CH"&amp;$D981,RawData!$AF:$AF,$F981)=0,"",SUMIFS(RawData!$Z:$Z,RawData!$E:$E,$E981,RawData!$F:$F,"CH"&amp;$D981,RawData!$AF:$AF,$F981))</f>
        <v>24.99</v>
      </c>
      <c r="J981">
        <f>IF(COUNTIFS(RawData!$E:$E,$E981,RawData!$F:$F,"CH"&amp;$D981,RawData!$AF:$AF,$F981)=0,"",SUMIFS(RawData!$AA:$AA,RawData!$E:$E,$E981,RawData!$F:$F,"CH"&amp;$D981,RawData!$AF:$AF,$F981))</f>
        <v>21.33</v>
      </c>
      <c r="K981">
        <f t="shared" si="63"/>
        <v>1.999999999998181E-2</v>
      </c>
    </row>
    <row r="982" spans="1:11" x14ac:dyDescent="0.3">
      <c r="A982" t="s">
        <v>65</v>
      </c>
      <c r="B982" t="str">
        <f>RawData!A982</f>
        <v>48226H40040</v>
      </c>
      <c r="C982" t="str">
        <f>IF(RawData!$B$2="","",RawData!$B$2)</f>
        <v>A2026100620533560886</v>
      </c>
      <c r="D982">
        <f t="shared" si="60"/>
        <v>4</v>
      </c>
      <c r="E982">
        <f t="shared" si="61"/>
        <v>25</v>
      </c>
      <c r="F982" s="2">
        <f t="shared" si="62"/>
        <v>130</v>
      </c>
      <c r="G982">
        <f>IF(COUNTIFS(RawData!$E:$E,$E982,RawData!$F:$F,"CH"&amp;$D982,RawData!$AF:$AF,$F982)=0,"",SUMIFS(RawData!$P:$P,RawData!$E:$E,$E982,RawData!$F:$F,"CH"&amp;$D982,RawData!$AF:$AF,$F982))</f>
        <v>1330.14</v>
      </c>
      <c r="H982">
        <f>IF(COUNTIFS(RawData!$E:$E,$E982,RawData!$F:$F,"CH"&amp;$D982,RawData!$AF:$AF,$F982)=0,"",SUMIFS(RawData!$T:$T,RawData!$E:$E,$E982,RawData!$F:$F,"CH"&amp;$D982,RawData!$AF:$AF,$F982))</f>
        <v>55.71</v>
      </c>
      <c r="I982">
        <f>IF(COUNTIFS(RawData!$E:$E,$E982,RawData!$F:$F,"CH"&amp;$D982,RawData!$AF:$AF,$F982)=0,"",SUMIFS(RawData!$Z:$Z,RawData!$E:$E,$E982,RawData!$F:$F,"CH"&amp;$D982,RawData!$AF:$AF,$F982))</f>
        <v>24.99</v>
      </c>
      <c r="J982">
        <f>IF(COUNTIFS(RawData!$E:$E,$E982,RawData!$F:$F,"CH"&amp;$D982,RawData!$AF:$AF,$F982)=0,"",SUMIFS(RawData!$AA:$AA,RawData!$E:$E,$E982,RawData!$F:$F,"CH"&amp;$D982,RawData!$AF:$AF,$F982))</f>
        <v>21.38</v>
      </c>
      <c r="K982">
        <f t="shared" si="63"/>
        <v>2.0000000000209184E-2</v>
      </c>
    </row>
    <row r="983" spans="1:11" x14ac:dyDescent="0.3">
      <c r="A983" t="s">
        <v>65</v>
      </c>
      <c r="B983" t="str">
        <f>RawData!A983</f>
        <v>48226H40040</v>
      </c>
      <c r="C983" t="str">
        <f>IF(RawData!$B$2="","",RawData!$B$2)</f>
        <v>A2026100620533560886</v>
      </c>
      <c r="D983">
        <f t="shared" si="60"/>
        <v>4</v>
      </c>
      <c r="E983">
        <f t="shared" si="61"/>
        <v>25</v>
      </c>
      <c r="F983" s="2">
        <f t="shared" si="62"/>
        <v>140</v>
      </c>
      <c r="G983">
        <f>IF(COUNTIFS(RawData!$E:$E,$E983,RawData!$F:$F,"CH"&amp;$D983,RawData!$AF:$AF,$F983)=0,"",SUMIFS(RawData!$P:$P,RawData!$E:$E,$E983,RawData!$F:$F,"CH"&amp;$D983,RawData!$AF:$AF,$F983))</f>
        <v>1330.18</v>
      </c>
      <c r="H983">
        <f>IF(COUNTIFS(RawData!$E:$E,$E983,RawData!$F:$F,"CH"&amp;$D983,RawData!$AF:$AF,$F983)=0,"",SUMIFS(RawData!$T:$T,RawData!$E:$E,$E983,RawData!$F:$F,"CH"&amp;$D983,RawData!$AF:$AF,$F983))</f>
        <v>55.95</v>
      </c>
      <c r="I983">
        <f>IF(COUNTIFS(RawData!$E:$E,$E983,RawData!$F:$F,"CH"&amp;$D983,RawData!$AF:$AF,$F983)=0,"",SUMIFS(RawData!$Z:$Z,RawData!$E:$E,$E983,RawData!$F:$F,"CH"&amp;$D983,RawData!$AF:$AF,$F983))</f>
        <v>25.01</v>
      </c>
      <c r="J983">
        <f>IF(COUNTIFS(RawData!$E:$E,$E983,RawData!$F:$F,"CH"&amp;$D983,RawData!$AF:$AF,$F983)=0,"",SUMIFS(RawData!$AA:$AA,RawData!$E:$E,$E983,RawData!$F:$F,"CH"&amp;$D983,RawData!$AF:$AF,$F983))</f>
        <v>21.49</v>
      </c>
      <c r="K983">
        <f t="shared" si="63"/>
        <v>3.999999999996362E-2</v>
      </c>
    </row>
    <row r="984" spans="1:11" x14ac:dyDescent="0.3">
      <c r="A984" t="s">
        <v>65</v>
      </c>
      <c r="B984" t="str">
        <f>RawData!A984</f>
        <v>48226H40040</v>
      </c>
      <c r="C984" t="str">
        <f>IF(RawData!$B$2="","",RawData!$B$2)</f>
        <v>A2026100620533560886</v>
      </c>
      <c r="D984">
        <f t="shared" si="60"/>
        <v>4</v>
      </c>
      <c r="E984">
        <f t="shared" si="61"/>
        <v>25</v>
      </c>
      <c r="F984" s="2">
        <f t="shared" si="62"/>
        <v>150</v>
      </c>
      <c r="G984">
        <f>IF(COUNTIFS(RawData!$E:$E,$E984,RawData!$F:$F,"CH"&amp;$D984,RawData!$AF:$AF,$F984)=0,"",SUMIFS(RawData!$P:$P,RawData!$E:$E,$E984,RawData!$F:$F,"CH"&amp;$D984,RawData!$AF:$AF,$F984))</f>
        <v>1330.2</v>
      </c>
      <c r="H984">
        <f>IF(COUNTIFS(RawData!$E:$E,$E984,RawData!$F:$F,"CH"&amp;$D984,RawData!$AF:$AF,$F984)=0,"",SUMIFS(RawData!$T:$T,RawData!$E:$E,$E984,RawData!$F:$F,"CH"&amp;$D984,RawData!$AF:$AF,$F984))</f>
        <v>56.11</v>
      </c>
      <c r="I984">
        <f>IF(COUNTIFS(RawData!$E:$E,$E984,RawData!$F:$F,"CH"&amp;$D984,RawData!$AF:$AF,$F984)=0,"",SUMIFS(RawData!$Z:$Z,RawData!$E:$E,$E984,RawData!$F:$F,"CH"&amp;$D984,RawData!$AF:$AF,$F984))</f>
        <v>25</v>
      </c>
      <c r="J984">
        <f>IF(COUNTIFS(RawData!$E:$E,$E984,RawData!$F:$F,"CH"&amp;$D984,RawData!$AF:$AF,$F984)=0,"",SUMIFS(RawData!$AA:$AA,RawData!$E:$E,$E984,RawData!$F:$F,"CH"&amp;$D984,RawData!$AF:$AF,$F984))</f>
        <v>21.54</v>
      </c>
      <c r="K984">
        <f t="shared" si="63"/>
        <v>1.999999999998181E-2</v>
      </c>
    </row>
    <row r="985" spans="1:11" x14ac:dyDescent="0.3">
      <c r="A985" t="s">
        <v>65</v>
      </c>
      <c r="B985" t="str">
        <f>RawData!A985</f>
        <v>48226H40040</v>
      </c>
      <c r="C985" t="str">
        <f>IF(RawData!$B$2="","",RawData!$B$2)</f>
        <v>A2026100620533560886</v>
      </c>
      <c r="D985">
        <f t="shared" si="60"/>
        <v>4</v>
      </c>
      <c r="E985">
        <f t="shared" si="61"/>
        <v>25</v>
      </c>
      <c r="F985" s="2">
        <f t="shared" si="62"/>
        <v>160</v>
      </c>
      <c r="G985">
        <f>IF(COUNTIFS(RawData!$E:$E,$E985,RawData!$F:$F,"CH"&amp;$D985,RawData!$AF:$AF,$F985)=0,"",SUMIFS(RawData!$P:$P,RawData!$E:$E,$E985,RawData!$F:$F,"CH"&amp;$D985,RawData!$AF:$AF,$F985))</f>
        <v>1330.22</v>
      </c>
      <c r="H985">
        <f>IF(COUNTIFS(RawData!$E:$E,$E985,RawData!$F:$F,"CH"&amp;$D985,RawData!$AF:$AF,$F985)=0,"",SUMIFS(RawData!$T:$T,RawData!$E:$E,$E985,RawData!$F:$F,"CH"&amp;$D985,RawData!$AF:$AF,$F985))</f>
        <v>56.3</v>
      </c>
      <c r="I985">
        <f>IF(COUNTIFS(RawData!$E:$E,$E985,RawData!$F:$F,"CH"&amp;$D985,RawData!$AF:$AF,$F985)=0,"",SUMIFS(RawData!$Z:$Z,RawData!$E:$E,$E985,RawData!$F:$F,"CH"&amp;$D985,RawData!$AF:$AF,$F985))</f>
        <v>24.99</v>
      </c>
      <c r="J985">
        <f>IF(COUNTIFS(RawData!$E:$E,$E985,RawData!$F:$F,"CH"&amp;$D985,RawData!$AF:$AF,$F985)=0,"",SUMIFS(RawData!$AA:$AA,RawData!$E:$E,$E985,RawData!$F:$F,"CH"&amp;$D985,RawData!$AF:$AF,$F985))</f>
        <v>21.57</v>
      </c>
      <c r="K985">
        <f t="shared" si="63"/>
        <v>1.999999999998181E-2</v>
      </c>
    </row>
    <row r="986" spans="1:11" x14ac:dyDescent="0.3">
      <c r="A986" t="s">
        <v>65</v>
      </c>
      <c r="B986" t="str">
        <f>RawData!A986</f>
        <v>48226H40040</v>
      </c>
      <c r="C986" t="str">
        <f>IF(RawData!$B$2="","",RawData!$B$2)</f>
        <v>A2026100620533560886</v>
      </c>
      <c r="D986">
        <f t="shared" si="60"/>
        <v>4</v>
      </c>
      <c r="E986">
        <f t="shared" si="61"/>
        <v>25</v>
      </c>
      <c r="F986" s="2">
        <f t="shared" si="62"/>
        <v>170</v>
      </c>
      <c r="G986">
        <f>IF(COUNTIFS(RawData!$E:$E,$E986,RawData!$F:$F,"CH"&amp;$D986,RawData!$AF:$AF,$F986)=0,"",SUMIFS(RawData!$P:$P,RawData!$E:$E,$E986,RawData!$F:$F,"CH"&amp;$D986,RawData!$AF:$AF,$F986))</f>
        <v>1330.26</v>
      </c>
      <c r="H986">
        <f>IF(COUNTIFS(RawData!$E:$E,$E986,RawData!$F:$F,"CH"&amp;$D986,RawData!$AF:$AF,$F986)=0,"",SUMIFS(RawData!$T:$T,RawData!$E:$E,$E986,RawData!$F:$F,"CH"&amp;$D986,RawData!$AF:$AF,$F986))</f>
        <v>56.47</v>
      </c>
      <c r="I986">
        <f>IF(COUNTIFS(RawData!$E:$E,$E986,RawData!$F:$F,"CH"&amp;$D986,RawData!$AF:$AF,$F986)=0,"",SUMIFS(RawData!$Z:$Z,RawData!$E:$E,$E986,RawData!$F:$F,"CH"&amp;$D986,RawData!$AF:$AF,$F986))</f>
        <v>24.99</v>
      </c>
      <c r="J986">
        <f>IF(COUNTIFS(RawData!$E:$E,$E986,RawData!$F:$F,"CH"&amp;$D986,RawData!$AF:$AF,$F986)=0,"",SUMIFS(RawData!$AA:$AA,RawData!$E:$E,$E986,RawData!$F:$F,"CH"&amp;$D986,RawData!$AF:$AF,$F986))</f>
        <v>21.64</v>
      </c>
      <c r="K986">
        <f t="shared" si="63"/>
        <v>3.999999999996362E-2</v>
      </c>
    </row>
    <row r="987" spans="1:11" x14ac:dyDescent="0.3">
      <c r="A987" t="s">
        <v>65</v>
      </c>
      <c r="B987" t="str">
        <f>RawData!A987</f>
        <v>48226H40040</v>
      </c>
      <c r="C987" t="str">
        <f>IF(RawData!$B$2="","",RawData!$B$2)</f>
        <v>A2026100620533560886</v>
      </c>
      <c r="D987">
        <f t="shared" si="60"/>
        <v>4</v>
      </c>
      <c r="E987">
        <f t="shared" si="61"/>
        <v>25</v>
      </c>
      <c r="F987" s="2">
        <f t="shared" si="62"/>
        <v>180</v>
      </c>
      <c r="G987">
        <f>IF(COUNTIFS(RawData!$E:$E,$E987,RawData!$F:$F,"CH"&amp;$D987,RawData!$AF:$AF,$F987)=0,"",SUMIFS(RawData!$P:$P,RawData!$E:$E,$E987,RawData!$F:$F,"CH"&amp;$D987,RawData!$AF:$AF,$F987))</f>
        <v>1330.28</v>
      </c>
      <c r="H987">
        <f>IF(COUNTIFS(RawData!$E:$E,$E987,RawData!$F:$F,"CH"&amp;$D987,RawData!$AF:$AF,$F987)=0,"",SUMIFS(RawData!$T:$T,RawData!$E:$E,$E987,RawData!$F:$F,"CH"&amp;$D987,RawData!$AF:$AF,$F987))</f>
        <v>56.61</v>
      </c>
      <c r="I987">
        <f>IF(COUNTIFS(RawData!$E:$E,$E987,RawData!$F:$F,"CH"&amp;$D987,RawData!$AF:$AF,$F987)=0,"",SUMIFS(RawData!$Z:$Z,RawData!$E:$E,$E987,RawData!$F:$F,"CH"&amp;$D987,RawData!$AF:$AF,$F987))</f>
        <v>25</v>
      </c>
      <c r="J987">
        <f>IF(COUNTIFS(RawData!$E:$E,$E987,RawData!$F:$F,"CH"&amp;$D987,RawData!$AF:$AF,$F987)=0,"",SUMIFS(RawData!$AA:$AA,RawData!$E:$E,$E987,RawData!$F:$F,"CH"&amp;$D987,RawData!$AF:$AF,$F987))</f>
        <v>21.7</v>
      </c>
      <c r="K987">
        <f t="shared" si="63"/>
        <v>1.999999999998181E-2</v>
      </c>
    </row>
    <row r="988" spans="1:11" x14ac:dyDescent="0.3">
      <c r="A988" t="s">
        <v>65</v>
      </c>
      <c r="B988" t="str">
        <f>RawData!A988</f>
        <v>48226H40040</v>
      </c>
      <c r="C988" t="str">
        <f>IF(RawData!$B$2="","",RawData!$B$2)</f>
        <v>A2026100620533560886</v>
      </c>
      <c r="D988">
        <f t="shared" si="60"/>
        <v>4</v>
      </c>
      <c r="E988">
        <f t="shared" si="61"/>
        <v>25</v>
      </c>
      <c r="F988" s="2">
        <f t="shared" si="62"/>
        <v>190</v>
      </c>
      <c r="G988">
        <f>IF(COUNTIFS(RawData!$E:$E,$E988,RawData!$F:$F,"CH"&amp;$D988,RawData!$AF:$AF,$F988)=0,"",SUMIFS(RawData!$P:$P,RawData!$E:$E,$E988,RawData!$F:$F,"CH"&amp;$D988,RawData!$AF:$AF,$F988))</f>
        <v>1330.32</v>
      </c>
      <c r="H988">
        <f>IF(COUNTIFS(RawData!$E:$E,$E988,RawData!$F:$F,"CH"&amp;$D988,RawData!$AF:$AF,$F988)=0,"",SUMIFS(RawData!$T:$T,RawData!$E:$E,$E988,RawData!$F:$F,"CH"&amp;$D988,RawData!$AF:$AF,$F988))</f>
        <v>56.69</v>
      </c>
      <c r="I988">
        <f>IF(COUNTIFS(RawData!$E:$E,$E988,RawData!$F:$F,"CH"&amp;$D988,RawData!$AF:$AF,$F988)=0,"",SUMIFS(RawData!$Z:$Z,RawData!$E:$E,$E988,RawData!$F:$F,"CH"&amp;$D988,RawData!$AF:$AF,$F988))</f>
        <v>24.98</v>
      </c>
      <c r="J988">
        <f>IF(COUNTIFS(RawData!$E:$E,$E988,RawData!$F:$F,"CH"&amp;$D988,RawData!$AF:$AF,$F988)=0,"",SUMIFS(RawData!$AA:$AA,RawData!$E:$E,$E988,RawData!$F:$F,"CH"&amp;$D988,RawData!$AF:$AF,$F988))</f>
        <v>21.75</v>
      </c>
      <c r="K988">
        <f t="shared" si="63"/>
        <v>3.999999999996362E-2</v>
      </c>
    </row>
    <row r="989" spans="1:11" x14ac:dyDescent="0.3">
      <c r="A989" t="s">
        <v>65</v>
      </c>
      <c r="B989" t="str">
        <f>RawData!A989</f>
        <v>48226H40040</v>
      </c>
      <c r="C989" t="str">
        <f>IF(RawData!$B$2="","",RawData!$B$2)</f>
        <v>A2026100620533560886</v>
      </c>
      <c r="D989">
        <f t="shared" si="60"/>
        <v>4</v>
      </c>
      <c r="E989">
        <f t="shared" si="61"/>
        <v>25</v>
      </c>
      <c r="F989" s="2">
        <f t="shared" si="62"/>
        <v>200</v>
      </c>
      <c r="G989">
        <f>IF(COUNTIFS(RawData!$E:$E,$E989,RawData!$F:$F,"CH"&amp;$D989,RawData!$AF:$AF,$F989)=0,"",SUMIFS(RawData!$P:$P,RawData!$E:$E,$E989,RawData!$F:$F,"CH"&amp;$D989,RawData!$AF:$AF,$F989))</f>
        <v>1330.34</v>
      </c>
      <c r="H989">
        <f>IF(COUNTIFS(RawData!$E:$E,$E989,RawData!$F:$F,"CH"&amp;$D989,RawData!$AF:$AF,$F989)=0,"",SUMIFS(RawData!$T:$T,RawData!$E:$E,$E989,RawData!$F:$F,"CH"&amp;$D989,RawData!$AF:$AF,$F989))</f>
        <v>56.86</v>
      </c>
      <c r="I989">
        <f>IF(COUNTIFS(RawData!$E:$E,$E989,RawData!$F:$F,"CH"&amp;$D989,RawData!$AF:$AF,$F989)=0,"",SUMIFS(RawData!$Z:$Z,RawData!$E:$E,$E989,RawData!$F:$F,"CH"&amp;$D989,RawData!$AF:$AF,$F989))</f>
        <v>25</v>
      </c>
      <c r="J989">
        <f>IF(COUNTIFS(RawData!$E:$E,$E989,RawData!$F:$F,"CH"&amp;$D989,RawData!$AF:$AF,$F989)=0,"",SUMIFS(RawData!$AA:$AA,RawData!$E:$E,$E989,RawData!$F:$F,"CH"&amp;$D989,RawData!$AF:$AF,$F989))</f>
        <v>21.8</v>
      </c>
      <c r="K989">
        <f t="shared" si="63"/>
        <v>1.999999999998181E-2</v>
      </c>
    </row>
    <row r="990" spans="1:11" x14ac:dyDescent="0.3">
      <c r="A990" t="s">
        <v>65</v>
      </c>
      <c r="B990" t="str">
        <f>RawData!A990</f>
        <v>48226H40040</v>
      </c>
      <c r="C990" t="str">
        <f>IF(RawData!$B$2="","",RawData!$B$2)</f>
        <v>A2026100620533560886</v>
      </c>
      <c r="D990">
        <f t="shared" si="60"/>
        <v>4</v>
      </c>
      <c r="E990">
        <f t="shared" si="61"/>
        <v>25</v>
      </c>
      <c r="F990" s="2">
        <f t="shared" si="62"/>
        <v>210</v>
      </c>
      <c r="G990">
        <f>IF(COUNTIFS(RawData!$E:$E,$E990,RawData!$F:$F,"CH"&amp;$D990,RawData!$AF:$AF,$F990)=0,"",SUMIFS(RawData!$P:$P,RawData!$E:$E,$E990,RawData!$F:$F,"CH"&amp;$D990,RawData!$AF:$AF,$F990))</f>
        <v>1330.38</v>
      </c>
      <c r="H990">
        <f>IF(COUNTIFS(RawData!$E:$E,$E990,RawData!$F:$F,"CH"&amp;$D990,RawData!$AF:$AF,$F990)=0,"",SUMIFS(RawData!$T:$T,RawData!$E:$E,$E990,RawData!$F:$F,"CH"&amp;$D990,RawData!$AF:$AF,$F990))</f>
        <v>56.94</v>
      </c>
      <c r="I990">
        <f>IF(COUNTIFS(RawData!$E:$E,$E990,RawData!$F:$F,"CH"&amp;$D990,RawData!$AF:$AF,$F990)=0,"",SUMIFS(RawData!$Z:$Z,RawData!$E:$E,$E990,RawData!$F:$F,"CH"&amp;$D990,RawData!$AF:$AF,$F990))</f>
        <v>25</v>
      </c>
      <c r="J990">
        <f>IF(COUNTIFS(RawData!$E:$E,$E990,RawData!$F:$F,"CH"&amp;$D990,RawData!$AF:$AF,$F990)=0,"",SUMIFS(RawData!$AA:$AA,RawData!$E:$E,$E990,RawData!$F:$F,"CH"&amp;$D990,RawData!$AF:$AF,$F990))</f>
        <v>21.85</v>
      </c>
      <c r="K990">
        <f t="shared" si="63"/>
        <v>4.0000000000190994E-2</v>
      </c>
    </row>
    <row r="991" spans="1:11" x14ac:dyDescent="0.3">
      <c r="A991" t="s">
        <v>65</v>
      </c>
      <c r="B991" t="str">
        <f>RawData!A991</f>
        <v>48226H40040</v>
      </c>
      <c r="C991" t="str">
        <f>IF(RawData!$B$2="","",RawData!$B$2)</f>
        <v>A2026100620533560886</v>
      </c>
      <c r="D991">
        <f t="shared" si="60"/>
        <v>4</v>
      </c>
      <c r="E991">
        <f t="shared" si="61"/>
        <v>25</v>
      </c>
      <c r="F991" s="2">
        <f t="shared" si="62"/>
        <v>220</v>
      </c>
      <c r="G991">
        <f>IF(COUNTIFS(RawData!$E:$E,$E991,RawData!$F:$F,"CH"&amp;$D991,RawData!$AF:$AF,$F991)=0,"",SUMIFS(RawData!$P:$P,RawData!$E:$E,$E991,RawData!$F:$F,"CH"&amp;$D991,RawData!$AF:$AF,$F991))</f>
        <v>1330.4</v>
      </c>
      <c r="H991">
        <f>IF(COUNTIFS(RawData!$E:$E,$E991,RawData!$F:$F,"CH"&amp;$D991,RawData!$AF:$AF,$F991)=0,"",SUMIFS(RawData!$T:$T,RawData!$E:$E,$E991,RawData!$F:$F,"CH"&amp;$D991,RawData!$AF:$AF,$F991))</f>
        <v>57.13</v>
      </c>
      <c r="I991">
        <f>IF(COUNTIFS(RawData!$E:$E,$E991,RawData!$F:$F,"CH"&amp;$D991,RawData!$AF:$AF,$F991)=0,"",SUMIFS(RawData!$Z:$Z,RawData!$E:$E,$E991,RawData!$F:$F,"CH"&amp;$D991,RawData!$AF:$AF,$F991))</f>
        <v>25</v>
      </c>
      <c r="J991">
        <f>IF(COUNTIFS(RawData!$E:$E,$E991,RawData!$F:$F,"CH"&amp;$D991,RawData!$AF:$AF,$F991)=0,"",SUMIFS(RawData!$AA:$AA,RawData!$E:$E,$E991,RawData!$F:$F,"CH"&amp;$D991,RawData!$AF:$AF,$F991))</f>
        <v>21.9</v>
      </c>
      <c r="K991">
        <f t="shared" si="63"/>
        <v>1.999999999998181E-2</v>
      </c>
    </row>
    <row r="992" spans="1:11" x14ac:dyDescent="0.3">
      <c r="A992" t="s">
        <v>65</v>
      </c>
      <c r="B992" t="str">
        <f>RawData!A992</f>
        <v>48226H40040</v>
      </c>
      <c r="C992" t="str">
        <f>IF(RawData!$B$2="","",RawData!$B$2)</f>
        <v>A2026100620533560886</v>
      </c>
      <c r="D992">
        <f t="shared" si="60"/>
        <v>4</v>
      </c>
      <c r="E992">
        <f t="shared" si="61"/>
        <v>25</v>
      </c>
      <c r="F992" s="2">
        <f t="shared" si="62"/>
        <v>230</v>
      </c>
      <c r="G992">
        <f>IF(COUNTIFS(RawData!$E:$E,$E992,RawData!$F:$F,"CH"&amp;$D992,RawData!$AF:$AF,$F992)=0,"",SUMIFS(RawData!$P:$P,RawData!$E:$E,$E992,RawData!$F:$F,"CH"&amp;$D992,RawData!$AF:$AF,$F992))</f>
        <v>1330.42</v>
      </c>
      <c r="H992">
        <f>IF(COUNTIFS(RawData!$E:$E,$E992,RawData!$F:$F,"CH"&amp;$D992,RawData!$AF:$AF,$F992)=0,"",SUMIFS(RawData!$T:$T,RawData!$E:$E,$E992,RawData!$F:$F,"CH"&amp;$D992,RawData!$AF:$AF,$F992))</f>
        <v>57.14</v>
      </c>
      <c r="I992">
        <f>IF(COUNTIFS(RawData!$E:$E,$E992,RawData!$F:$F,"CH"&amp;$D992,RawData!$AF:$AF,$F992)=0,"",SUMIFS(RawData!$Z:$Z,RawData!$E:$E,$E992,RawData!$F:$F,"CH"&amp;$D992,RawData!$AF:$AF,$F992))</f>
        <v>25</v>
      </c>
      <c r="J992">
        <f>IF(COUNTIFS(RawData!$E:$E,$E992,RawData!$F:$F,"CH"&amp;$D992,RawData!$AF:$AF,$F992)=0,"",SUMIFS(RawData!$AA:$AA,RawData!$E:$E,$E992,RawData!$F:$F,"CH"&amp;$D992,RawData!$AF:$AF,$F992))</f>
        <v>21.95</v>
      </c>
      <c r="K992">
        <f t="shared" si="63"/>
        <v>1.999999999998181E-2</v>
      </c>
    </row>
    <row r="993" spans="1:11" x14ac:dyDescent="0.3">
      <c r="A993" t="s">
        <v>65</v>
      </c>
      <c r="B993" t="str">
        <f>RawData!A993</f>
        <v>48226H40040</v>
      </c>
      <c r="C993" t="str">
        <f>IF(RawData!$B$2="","",RawData!$B$2)</f>
        <v>A2026100620533560886</v>
      </c>
      <c r="D993">
        <f t="shared" si="60"/>
        <v>4</v>
      </c>
      <c r="E993">
        <f t="shared" si="61"/>
        <v>25</v>
      </c>
      <c r="F993" s="2">
        <f t="shared" si="62"/>
        <v>240</v>
      </c>
      <c r="G993">
        <f>IF(COUNTIFS(RawData!$E:$E,$E993,RawData!$F:$F,"CH"&amp;$D993,RawData!$AF:$AF,$F993)=0,"",SUMIFS(RawData!$P:$P,RawData!$E:$E,$E993,RawData!$F:$F,"CH"&amp;$D993,RawData!$AF:$AF,$F993))</f>
        <v>1330.46</v>
      </c>
      <c r="H993">
        <f>IF(COUNTIFS(RawData!$E:$E,$E993,RawData!$F:$F,"CH"&amp;$D993,RawData!$AF:$AF,$F993)=0,"",SUMIFS(RawData!$T:$T,RawData!$E:$E,$E993,RawData!$F:$F,"CH"&amp;$D993,RawData!$AF:$AF,$F993))</f>
        <v>57.26</v>
      </c>
      <c r="I993">
        <f>IF(COUNTIFS(RawData!$E:$E,$E993,RawData!$F:$F,"CH"&amp;$D993,RawData!$AF:$AF,$F993)=0,"",SUMIFS(RawData!$Z:$Z,RawData!$E:$E,$E993,RawData!$F:$F,"CH"&amp;$D993,RawData!$AF:$AF,$F993))</f>
        <v>25.01</v>
      </c>
      <c r="J993">
        <f>IF(COUNTIFS(RawData!$E:$E,$E993,RawData!$F:$F,"CH"&amp;$D993,RawData!$AF:$AF,$F993)=0,"",SUMIFS(RawData!$AA:$AA,RawData!$E:$E,$E993,RawData!$F:$F,"CH"&amp;$D993,RawData!$AF:$AF,$F993))</f>
        <v>22.01</v>
      </c>
      <c r="K993">
        <f t="shared" si="63"/>
        <v>3.999999999996362E-2</v>
      </c>
    </row>
    <row r="994" spans="1:11" x14ac:dyDescent="0.3">
      <c r="A994" t="s">
        <v>65</v>
      </c>
      <c r="B994" t="str">
        <f>RawData!A994</f>
        <v>48226H40040</v>
      </c>
      <c r="C994" t="str">
        <f>IF(RawData!$B$2="","",RawData!$B$2)</f>
        <v>A2026100620533560886</v>
      </c>
      <c r="D994">
        <f t="shared" si="60"/>
        <v>4</v>
      </c>
      <c r="E994">
        <f t="shared" si="61"/>
        <v>25</v>
      </c>
      <c r="F994" s="2">
        <f t="shared" si="62"/>
        <v>250</v>
      </c>
      <c r="G994">
        <f>IF(COUNTIFS(RawData!$E:$E,$E994,RawData!$F:$F,"CH"&amp;$D994,RawData!$AF:$AF,$F994)=0,"",SUMIFS(RawData!$P:$P,RawData!$E:$E,$E994,RawData!$F:$F,"CH"&amp;$D994,RawData!$AF:$AF,$F994))</f>
        <v>1330.5</v>
      </c>
      <c r="H994">
        <f>IF(COUNTIFS(RawData!$E:$E,$E994,RawData!$F:$F,"CH"&amp;$D994,RawData!$AF:$AF,$F994)=0,"",SUMIFS(RawData!$T:$T,RawData!$E:$E,$E994,RawData!$F:$F,"CH"&amp;$D994,RawData!$AF:$AF,$F994))</f>
        <v>57.39</v>
      </c>
      <c r="I994">
        <f>IF(COUNTIFS(RawData!$E:$E,$E994,RawData!$F:$F,"CH"&amp;$D994,RawData!$AF:$AF,$F994)=0,"",SUMIFS(RawData!$Z:$Z,RawData!$E:$E,$E994,RawData!$F:$F,"CH"&amp;$D994,RawData!$AF:$AF,$F994))</f>
        <v>25</v>
      </c>
      <c r="J994">
        <f>IF(COUNTIFS(RawData!$E:$E,$E994,RawData!$F:$F,"CH"&amp;$D994,RawData!$AF:$AF,$F994)=0,"",SUMIFS(RawData!$AA:$AA,RawData!$E:$E,$E994,RawData!$F:$F,"CH"&amp;$D994,RawData!$AF:$AF,$F994))</f>
        <v>22.03</v>
      </c>
      <c r="K994">
        <f t="shared" si="63"/>
        <v>3.999999999996362E-2</v>
      </c>
    </row>
    <row r="995" spans="1:11" x14ac:dyDescent="0.3">
      <c r="A995" t="s">
        <v>65</v>
      </c>
      <c r="B995" t="str">
        <f>RawData!A995</f>
        <v>48226H40040</v>
      </c>
      <c r="C995" t="str">
        <f>IF(RawData!$B$2="","",RawData!$B$2)</f>
        <v>A2026100620533560886</v>
      </c>
      <c r="D995">
        <f t="shared" si="60"/>
        <v>4</v>
      </c>
      <c r="E995">
        <f t="shared" si="61"/>
        <v>25</v>
      </c>
      <c r="F995" s="2">
        <f t="shared" si="62"/>
        <v>260</v>
      </c>
      <c r="G995">
        <f>IF(COUNTIFS(RawData!$E:$E,$E995,RawData!$F:$F,"CH"&amp;$D995,RawData!$AF:$AF,$F995)=0,"",SUMIFS(RawData!$P:$P,RawData!$E:$E,$E995,RawData!$F:$F,"CH"&amp;$D995,RawData!$AF:$AF,$F995))</f>
        <v>1330.52</v>
      </c>
      <c r="H995">
        <f>IF(COUNTIFS(RawData!$E:$E,$E995,RawData!$F:$F,"CH"&amp;$D995,RawData!$AF:$AF,$F995)=0,"",SUMIFS(RawData!$T:$T,RawData!$E:$E,$E995,RawData!$F:$F,"CH"&amp;$D995,RawData!$AF:$AF,$F995))</f>
        <v>57.44</v>
      </c>
      <c r="I995">
        <f>IF(COUNTIFS(RawData!$E:$E,$E995,RawData!$F:$F,"CH"&amp;$D995,RawData!$AF:$AF,$F995)=0,"",SUMIFS(RawData!$Z:$Z,RawData!$E:$E,$E995,RawData!$F:$F,"CH"&amp;$D995,RawData!$AF:$AF,$F995))</f>
        <v>25.01</v>
      </c>
      <c r="J995">
        <f>IF(COUNTIFS(RawData!$E:$E,$E995,RawData!$F:$F,"CH"&amp;$D995,RawData!$AF:$AF,$F995)=0,"",SUMIFS(RawData!$AA:$AA,RawData!$E:$E,$E995,RawData!$F:$F,"CH"&amp;$D995,RawData!$AF:$AF,$F995))</f>
        <v>22.11</v>
      </c>
      <c r="K995">
        <f t="shared" si="63"/>
        <v>1.999999999998181E-2</v>
      </c>
    </row>
    <row r="996" spans="1:11" x14ac:dyDescent="0.3">
      <c r="A996" t="s">
        <v>65</v>
      </c>
      <c r="B996" t="str">
        <f>RawData!A996</f>
        <v>48226H40040</v>
      </c>
      <c r="C996" t="str">
        <f>IF(RawData!$B$2="","",RawData!$B$2)</f>
        <v>A2026100620533560886</v>
      </c>
      <c r="D996">
        <f t="shared" si="60"/>
        <v>4</v>
      </c>
      <c r="E996">
        <f t="shared" si="61"/>
        <v>25</v>
      </c>
      <c r="F996" s="2">
        <f t="shared" si="62"/>
        <v>270</v>
      </c>
      <c r="G996">
        <f>IF(COUNTIFS(RawData!$E:$E,$E996,RawData!$F:$F,"CH"&amp;$D996,RawData!$AF:$AF,$F996)=0,"",SUMIFS(RawData!$P:$P,RawData!$E:$E,$E996,RawData!$F:$F,"CH"&amp;$D996,RawData!$AF:$AF,$F996))</f>
        <v>1330.56</v>
      </c>
      <c r="H996">
        <f>IF(COUNTIFS(RawData!$E:$E,$E996,RawData!$F:$F,"CH"&amp;$D996,RawData!$AF:$AF,$F996)=0,"",SUMIFS(RawData!$T:$T,RawData!$E:$E,$E996,RawData!$F:$F,"CH"&amp;$D996,RawData!$AF:$AF,$F996))</f>
        <v>57.44</v>
      </c>
      <c r="I996">
        <f>IF(COUNTIFS(RawData!$E:$E,$E996,RawData!$F:$F,"CH"&amp;$D996,RawData!$AF:$AF,$F996)=0,"",SUMIFS(RawData!$Z:$Z,RawData!$E:$E,$E996,RawData!$F:$F,"CH"&amp;$D996,RawData!$AF:$AF,$F996))</f>
        <v>25.01</v>
      </c>
      <c r="J996">
        <f>IF(COUNTIFS(RawData!$E:$E,$E996,RawData!$F:$F,"CH"&amp;$D996,RawData!$AF:$AF,$F996)=0,"",SUMIFS(RawData!$AA:$AA,RawData!$E:$E,$E996,RawData!$F:$F,"CH"&amp;$D996,RawData!$AF:$AF,$F996))</f>
        <v>22.19</v>
      </c>
      <c r="K996">
        <f t="shared" si="63"/>
        <v>3.999999999996362E-2</v>
      </c>
    </row>
    <row r="997" spans="1:11" x14ac:dyDescent="0.3">
      <c r="A997" t="s">
        <v>65</v>
      </c>
      <c r="B997" t="str">
        <f>RawData!A997</f>
        <v>48226H40040</v>
      </c>
      <c r="C997" t="str">
        <f>IF(RawData!$B$2="","",RawData!$B$2)</f>
        <v>A2026100620533560886</v>
      </c>
      <c r="D997">
        <f t="shared" si="60"/>
        <v>4</v>
      </c>
      <c r="E997">
        <f t="shared" si="61"/>
        <v>25</v>
      </c>
      <c r="F997" s="2">
        <f t="shared" si="62"/>
        <v>280</v>
      </c>
      <c r="G997">
        <f>IF(COUNTIFS(RawData!$E:$E,$E997,RawData!$F:$F,"CH"&amp;$D997,RawData!$AF:$AF,$F997)=0,"",SUMIFS(RawData!$P:$P,RawData!$E:$E,$E997,RawData!$F:$F,"CH"&amp;$D997,RawData!$AF:$AF,$F997))</f>
        <v>1330.58</v>
      </c>
      <c r="H997">
        <f>IF(COUNTIFS(RawData!$E:$E,$E997,RawData!$F:$F,"CH"&amp;$D997,RawData!$AF:$AF,$F997)=0,"",SUMIFS(RawData!$T:$T,RawData!$E:$E,$E997,RawData!$F:$F,"CH"&amp;$D997,RawData!$AF:$AF,$F997))</f>
        <v>57.53</v>
      </c>
      <c r="I997">
        <f>IF(COUNTIFS(RawData!$E:$E,$E997,RawData!$F:$F,"CH"&amp;$D997,RawData!$AF:$AF,$F997)=0,"",SUMIFS(RawData!$Z:$Z,RawData!$E:$E,$E997,RawData!$F:$F,"CH"&amp;$D997,RawData!$AF:$AF,$F997))</f>
        <v>25.02</v>
      </c>
      <c r="J997">
        <f>IF(COUNTIFS(RawData!$E:$E,$E997,RawData!$F:$F,"CH"&amp;$D997,RawData!$AF:$AF,$F997)=0,"",SUMIFS(RawData!$AA:$AA,RawData!$E:$E,$E997,RawData!$F:$F,"CH"&amp;$D997,RawData!$AF:$AF,$F997))</f>
        <v>22.27</v>
      </c>
      <c r="K997">
        <f t="shared" si="63"/>
        <v>1.999999999998181E-2</v>
      </c>
    </row>
    <row r="998" spans="1:11" x14ac:dyDescent="0.3">
      <c r="A998" t="s">
        <v>65</v>
      </c>
      <c r="B998" t="str">
        <f>RawData!A998</f>
        <v>48226H40040</v>
      </c>
      <c r="C998" t="str">
        <f>IF(RawData!$B$2="","",RawData!$B$2)</f>
        <v>A2026100620533560886</v>
      </c>
      <c r="D998">
        <f t="shared" si="60"/>
        <v>4</v>
      </c>
      <c r="E998">
        <f t="shared" si="61"/>
        <v>25</v>
      </c>
      <c r="F998" s="2">
        <f t="shared" si="62"/>
        <v>290</v>
      </c>
      <c r="G998">
        <f>IF(COUNTIFS(RawData!$E:$E,$E998,RawData!$F:$F,"CH"&amp;$D998,RawData!$AF:$AF,$F998)=0,"",SUMIFS(RawData!$P:$P,RawData!$E:$E,$E998,RawData!$F:$F,"CH"&amp;$D998,RawData!$AF:$AF,$F998))</f>
        <v>1330.62</v>
      </c>
      <c r="H998">
        <f>IF(COUNTIFS(RawData!$E:$E,$E998,RawData!$F:$F,"CH"&amp;$D998,RawData!$AF:$AF,$F998)=0,"",SUMIFS(RawData!$T:$T,RawData!$E:$E,$E998,RawData!$F:$F,"CH"&amp;$D998,RawData!$AF:$AF,$F998))</f>
        <v>57.54</v>
      </c>
      <c r="I998">
        <f>IF(COUNTIFS(RawData!$E:$E,$E998,RawData!$F:$F,"CH"&amp;$D998,RawData!$AF:$AF,$F998)=0,"",SUMIFS(RawData!$Z:$Z,RawData!$E:$E,$E998,RawData!$F:$F,"CH"&amp;$D998,RawData!$AF:$AF,$F998))</f>
        <v>25.02</v>
      </c>
      <c r="J998">
        <f>IF(COUNTIFS(RawData!$E:$E,$E998,RawData!$F:$F,"CH"&amp;$D998,RawData!$AF:$AF,$F998)=0,"",SUMIFS(RawData!$AA:$AA,RawData!$E:$E,$E998,RawData!$F:$F,"CH"&amp;$D998,RawData!$AF:$AF,$F998))</f>
        <v>22.32</v>
      </c>
      <c r="K998">
        <f t="shared" si="63"/>
        <v>3.999999999996362E-2</v>
      </c>
    </row>
    <row r="999" spans="1:11" x14ac:dyDescent="0.3">
      <c r="A999" t="s">
        <v>65</v>
      </c>
      <c r="B999" t="str">
        <f>RawData!A999</f>
        <v>48226H40040</v>
      </c>
      <c r="C999" t="str">
        <f>IF(RawData!$B$2="","",RawData!$B$2)</f>
        <v>A2026100620533560886</v>
      </c>
      <c r="D999">
        <f t="shared" si="60"/>
        <v>4</v>
      </c>
      <c r="E999">
        <f t="shared" si="61"/>
        <v>25</v>
      </c>
      <c r="F999" s="2">
        <f t="shared" si="62"/>
        <v>300</v>
      </c>
      <c r="G999">
        <f>IF(COUNTIFS(RawData!$E:$E,$E999,RawData!$F:$F,"CH"&amp;$D999,RawData!$AF:$AF,$F999)=0,"",SUMIFS(RawData!$P:$P,RawData!$E:$E,$E999,RawData!$F:$F,"CH"&amp;$D999,RawData!$AF:$AF,$F999))</f>
        <v>1330.64</v>
      </c>
      <c r="H999">
        <f>IF(COUNTIFS(RawData!$E:$E,$E999,RawData!$F:$F,"CH"&amp;$D999,RawData!$AF:$AF,$F999)=0,"",SUMIFS(RawData!$T:$T,RawData!$E:$E,$E999,RawData!$F:$F,"CH"&amp;$D999,RawData!$AF:$AF,$F999))</f>
        <v>57.63</v>
      </c>
      <c r="I999">
        <f>IF(COUNTIFS(RawData!$E:$E,$E999,RawData!$F:$F,"CH"&amp;$D999,RawData!$AF:$AF,$F999)=0,"",SUMIFS(RawData!$Z:$Z,RawData!$E:$E,$E999,RawData!$F:$F,"CH"&amp;$D999,RawData!$AF:$AF,$F999))</f>
        <v>25.01</v>
      </c>
      <c r="J999">
        <f>IF(COUNTIFS(RawData!$E:$E,$E999,RawData!$F:$F,"CH"&amp;$D999,RawData!$AF:$AF,$F999)=0,"",SUMIFS(RawData!$AA:$AA,RawData!$E:$E,$E999,RawData!$F:$F,"CH"&amp;$D999,RawData!$AF:$AF,$F999))</f>
        <v>22.37</v>
      </c>
      <c r="K999">
        <f t="shared" si="63"/>
        <v>2.0000000000209184E-2</v>
      </c>
    </row>
    <row r="1000" spans="1:11" x14ac:dyDescent="0.3">
      <c r="A1000" t="s">
        <v>65</v>
      </c>
      <c r="B1000" t="str">
        <f>RawData!A1000</f>
        <v>48226H40040</v>
      </c>
      <c r="C1000" t="str">
        <f>IF(RawData!$B$2="","",RawData!$B$2)</f>
        <v>A2026100620533560886</v>
      </c>
      <c r="D1000">
        <f t="shared" si="60"/>
        <v>4</v>
      </c>
      <c r="E1000">
        <f t="shared" si="61"/>
        <v>25</v>
      </c>
      <c r="F1000" s="2">
        <f t="shared" si="62"/>
        <v>310</v>
      </c>
      <c r="G1000">
        <f>IF(COUNTIFS(RawData!$E:$E,$E1000,RawData!$F:$F,"CH"&amp;$D1000,RawData!$AF:$AF,$F1000)=0,"",SUMIFS(RawData!$P:$P,RawData!$E:$E,$E1000,RawData!$F:$F,"CH"&amp;$D1000,RawData!$AF:$AF,$F1000))</f>
        <v>1330.68</v>
      </c>
      <c r="H1000">
        <f>IF(COUNTIFS(RawData!$E:$E,$E1000,RawData!$F:$F,"CH"&amp;$D1000,RawData!$AF:$AF,$F1000)=0,"",SUMIFS(RawData!$T:$T,RawData!$E:$E,$E1000,RawData!$F:$F,"CH"&amp;$D1000,RawData!$AF:$AF,$F1000))</f>
        <v>57.78</v>
      </c>
      <c r="I1000">
        <f>IF(COUNTIFS(RawData!$E:$E,$E1000,RawData!$F:$F,"CH"&amp;$D1000,RawData!$AF:$AF,$F1000)=0,"",SUMIFS(RawData!$Z:$Z,RawData!$E:$E,$E1000,RawData!$F:$F,"CH"&amp;$D1000,RawData!$AF:$AF,$F1000))</f>
        <v>25</v>
      </c>
      <c r="J1000">
        <f>IF(COUNTIFS(RawData!$E:$E,$E1000,RawData!$F:$F,"CH"&amp;$D1000,RawData!$AF:$AF,$F1000)=0,"",SUMIFS(RawData!$AA:$AA,RawData!$E:$E,$E1000,RawData!$F:$F,"CH"&amp;$D1000,RawData!$AF:$AF,$F1000))</f>
        <v>22.4</v>
      </c>
      <c r="K1000">
        <f t="shared" si="63"/>
        <v>3.999999999996362E-2</v>
      </c>
    </row>
    <row r="1001" spans="1:11" x14ac:dyDescent="0.3">
      <c r="A1001" t="s">
        <v>65</v>
      </c>
      <c r="B1001" t="str">
        <f>RawData!A1001</f>
        <v>48226H40040</v>
      </c>
      <c r="C1001" t="str">
        <f>IF(RawData!$B$2="","",RawData!$B$2)</f>
        <v>A2026100620533560886</v>
      </c>
      <c r="D1001">
        <f t="shared" si="60"/>
        <v>4</v>
      </c>
      <c r="E1001">
        <f t="shared" si="61"/>
        <v>25</v>
      </c>
      <c r="F1001" s="2">
        <f t="shared" si="62"/>
        <v>320</v>
      </c>
      <c r="G1001">
        <f>IF(COUNTIFS(RawData!$E:$E,$E1001,RawData!$F:$F,"CH"&amp;$D1001,RawData!$AF:$AF,$F1001)=0,"",SUMIFS(RawData!$P:$P,RawData!$E:$E,$E1001,RawData!$F:$F,"CH"&amp;$D1001,RawData!$AF:$AF,$F1001))</f>
        <v>1330.72</v>
      </c>
      <c r="H1001">
        <f>IF(COUNTIFS(RawData!$E:$E,$E1001,RawData!$F:$F,"CH"&amp;$D1001,RawData!$AF:$AF,$F1001)=0,"",SUMIFS(RawData!$T:$T,RawData!$E:$E,$E1001,RawData!$F:$F,"CH"&amp;$D1001,RawData!$AF:$AF,$F1001))</f>
        <v>57.83</v>
      </c>
      <c r="I1001">
        <f>IF(COUNTIFS(RawData!$E:$E,$E1001,RawData!$F:$F,"CH"&amp;$D1001,RawData!$AF:$AF,$F1001)=0,"",SUMIFS(RawData!$Z:$Z,RawData!$E:$E,$E1001,RawData!$F:$F,"CH"&amp;$D1001,RawData!$AF:$AF,$F1001))</f>
        <v>25.01</v>
      </c>
      <c r="J1001">
        <f>IF(COUNTIFS(RawData!$E:$E,$E1001,RawData!$F:$F,"CH"&amp;$D1001,RawData!$AF:$AF,$F1001)=0,"",SUMIFS(RawData!$AA:$AA,RawData!$E:$E,$E1001,RawData!$F:$F,"CH"&amp;$D1001,RawData!$AF:$AF,$F1001))</f>
        <v>22.5</v>
      </c>
      <c r="K1001">
        <f t="shared" si="63"/>
        <v>3.999999999996362E-2</v>
      </c>
    </row>
    <row r="1002" spans="1:11" x14ac:dyDescent="0.3">
      <c r="A1002" t="s">
        <v>65</v>
      </c>
      <c r="B1002" t="str">
        <f>RawData!A1002</f>
        <v>48226H40040</v>
      </c>
      <c r="C1002" t="str">
        <f>IF(RawData!$B$2="","",RawData!$B$2)</f>
        <v>A2026100620533560886</v>
      </c>
      <c r="D1002">
        <f t="shared" si="60"/>
        <v>4</v>
      </c>
      <c r="E1002">
        <f t="shared" si="61"/>
        <v>25</v>
      </c>
      <c r="F1002" s="2">
        <f t="shared" si="62"/>
        <v>330</v>
      </c>
      <c r="G1002">
        <f>IF(COUNTIFS(RawData!$E:$E,$E1002,RawData!$F:$F,"CH"&amp;$D1002,RawData!$AF:$AF,$F1002)=0,"",SUMIFS(RawData!$P:$P,RawData!$E:$E,$E1002,RawData!$F:$F,"CH"&amp;$D1002,RawData!$AF:$AF,$F1002))</f>
        <v>1330.74</v>
      </c>
      <c r="H1002">
        <f>IF(COUNTIFS(RawData!$E:$E,$E1002,RawData!$F:$F,"CH"&amp;$D1002,RawData!$AF:$AF,$F1002)=0,"",SUMIFS(RawData!$T:$T,RawData!$E:$E,$E1002,RawData!$F:$F,"CH"&amp;$D1002,RawData!$AF:$AF,$F1002))</f>
        <v>57.89</v>
      </c>
      <c r="I1002">
        <f>IF(COUNTIFS(RawData!$E:$E,$E1002,RawData!$F:$F,"CH"&amp;$D1002,RawData!$AF:$AF,$F1002)=0,"",SUMIFS(RawData!$Z:$Z,RawData!$E:$E,$E1002,RawData!$F:$F,"CH"&amp;$D1002,RawData!$AF:$AF,$F1002))</f>
        <v>24.99</v>
      </c>
      <c r="J1002">
        <f>IF(COUNTIFS(RawData!$E:$E,$E1002,RawData!$F:$F,"CH"&amp;$D1002,RawData!$AF:$AF,$F1002)=0,"",SUMIFS(RawData!$AA:$AA,RawData!$E:$E,$E1002,RawData!$F:$F,"CH"&amp;$D1002,RawData!$AF:$AF,$F1002))</f>
        <v>22.5</v>
      </c>
      <c r="K1002">
        <f t="shared" si="63"/>
        <v>1.999999999998181E-2</v>
      </c>
    </row>
    <row r="1003" spans="1:11" x14ac:dyDescent="0.3">
      <c r="A1003" t="s">
        <v>65</v>
      </c>
      <c r="B1003" t="str">
        <f>RawData!A1003</f>
        <v>48226H40040</v>
      </c>
      <c r="C1003" t="str">
        <f>IF(RawData!$B$2="","",RawData!$B$2)</f>
        <v>A2026100620533560886</v>
      </c>
      <c r="D1003">
        <f t="shared" si="60"/>
        <v>4</v>
      </c>
      <c r="E1003">
        <f t="shared" si="61"/>
        <v>25</v>
      </c>
      <c r="F1003" s="2">
        <f t="shared" si="62"/>
        <v>340</v>
      </c>
      <c r="G1003">
        <f>IF(COUNTIFS(RawData!$E:$E,$E1003,RawData!$F:$F,"CH"&amp;$D1003,RawData!$AF:$AF,$F1003)=0,"",SUMIFS(RawData!$P:$P,RawData!$E:$E,$E1003,RawData!$F:$F,"CH"&amp;$D1003,RawData!$AF:$AF,$F1003))</f>
        <v>1330.8</v>
      </c>
      <c r="H1003">
        <f>IF(COUNTIFS(RawData!$E:$E,$E1003,RawData!$F:$F,"CH"&amp;$D1003,RawData!$AF:$AF,$F1003)=0,"",SUMIFS(RawData!$T:$T,RawData!$E:$E,$E1003,RawData!$F:$F,"CH"&amp;$D1003,RawData!$AF:$AF,$F1003))</f>
        <v>57.94</v>
      </c>
      <c r="I1003">
        <f>IF(COUNTIFS(RawData!$E:$E,$E1003,RawData!$F:$F,"CH"&amp;$D1003,RawData!$AF:$AF,$F1003)=0,"",SUMIFS(RawData!$Z:$Z,RawData!$E:$E,$E1003,RawData!$F:$F,"CH"&amp;$D1003,RawData!$AF:$AF,$F1003))</f>
        <v>25.02</v>
      </c>
      <c r="J1003">
        <f>IF(COUNTIFS(RawData!$E:$E,$E1003,RawData!$F:$F,"CH"&amp;$D1003,RawData!$AF:$AF,$F1003)=0,"",SUMIFS(RawData!$AA:$AA,RawData!$E:$E,$E1003,RawData!$F:$F,"CH"&amp;$D1003,RawData!$AF:$AF,$F1003))</f>
        <v>22.58</v>
      </c>
      <c r="K1003">
        <f t="shared" si="63"/>
        <v>5.999999999994543E-2</v>
      </c>
    </row>
    <row r="1004" spans="1:11" x14ac:dyDescent="0.3">
      <c r="A1004" t="s">
        <v>65</v>
      </c>
      <c r="B1004" t="str">
        <f>RawData!A1004</f>
        <v>48226H40040</v>
      </c>
      <c r="C1004" t="str">
        <f>IF(RawData!$B$2="","",RawData!$B$2)</f>
        <v>A2026100620533560886</v>
      </c>
      <c r="D1004">
        <f t="shared" si="60"/>
        <v>4</v>
      </c>
      <c r="E1004">
        <f t="shared" si="61"/>
        <v>25</v>
      </c>
      <c r="F1004" s="2">
        <f t="shared" si="62"/>
        <v>350</v>
      </c>
      <c r="G1004">
        <f>IF(COUNTIFS(RawData!$E:$E,$E1004,RawData!$F:$F,"CH"&amp;$D1004,RawData!$AF:$AF,$F1004)=0,"",SUMIFS(RawData!$P:$P,RawData!$E:$E,$E1004,RawData!$F:$F,"CH"&amp;$D1004,RawData!$AF:$AF,$F1004))</f>
        <v>1330.82</v>
      </c>
      <c r="H1004">
        <f>IF(COUNTIFS(RawData!$E:$E,$E1004,RawData!$F:$F,"CH"&amp;$D1004,RawData!$AF:$AF,$F1004)=0,"",SUMIFS(RawData!$T:$T,RawData!$E:$E,$E1004,RawData!$F:$F,"CH"&amp;$D1004,RawData!$AF:$AF,$F1004))</f>
        <v>57.99</v>
      </c>
      <c r="I1004">
        <f>IF(COUNTIFS(RawData!$E:$E,$E1004,RawData!$F:$F,"CH"&amp;$D1004,RawData!$AF:$AF,$F1004)=0,"",SUMIFS(RawData!$Z:$Z,RawData!$E:$E,$E1004,RawData!$F:$F,"CH"&amp;$D1004,RawData!$AF:$AF,$F1004))</f>
        <v>24.97</v>
      </c>
      <c r="J1004">
        <f>IF(COUNTIFS(RawData!$E:$E,$E1004,RawData!$F:$F,"CH"&amp;$D1004,RawData!$AF:$AF,$F1004)=0,"",SUMIFS(RawData!$AA:$AA,RawData!$E:$E,$E1004,RawData!$F:$F,"CH"&amp;$D1004,RawData!$AF:$AF,$F1004))</f>
        <v>22.58</v>
      </c>
      <c r="K1004">
        <f t="shared" si="63"/>
        <v>1.999999999998181E-2</v>
      </c>
    </row>
    <row r="1005" spans="1:11" x14ac:dyDescent="0.3">
      <c r="A1005" t="s">
        <v>65</v>
      </c>
      <c r="B1005" t="str">
        <f>RawData!A1005</f>
        <v>48226H40040</v>
      </c>
      <c r="C1005" t="str">
        <f>IF(RawData!$B$2="","",RawData!$B$2)</f>
        <v>A2026100620533560886</v>
      </c>
      <c r="D1005">
        <f t="shared" si="60"/>
        <v>4</v>
      </c>
      <c r="E1005">
        <f t="shared" si="61"/>
        <v>25</v>
      </c>
      <c r="F1005" s="2">
        <f t="shared" si="62"/>
        <v>360</v>
      </c>
      <c r="G1005">
        <f>IF(COUNTIFS(RawData!$E:$E,$E1005,RawData!$F:$F,"CH"&amp;$D1005,RawData!$AF:$AF,$F1005)=0,"",SUMIFS(RawData!$P:$P,RawData!$E:$E,$E1005,RawData!$F:$F,"CH"&amp;$D1005,RawData!$AF:$AF,$F1005))</f>
        <v>1330.84</v>
      </c>
      <c r="H1005">
        <f>IF(COUNTIFS(RawData!$E:$E,$E1005,RawData!$F:$F,"CH"&amp;$D1005,RawData!$AF:$AF,$F1005)=0,"",SUMIFS(RawData!$T:$T,RawData!$E:$E,$E1005,RawData!$F:$F,"CH"&amp;$D1005,RawData!$AF:$AF,$F1005))</f>
        <v>58.23</v>
      </c>
      <c r="I1005">
        <f>IF(COUNTIFS(RawData!$E:$E,$E1005,RawData!$F:$F,"CH"&amp;$D1005,RawData!$AF:$AF,$F1005)=0,"",SUMIFS(RawData!$Z:$Z,RawData!$E:$E,$E1005,RawData!$F:$F,"CH"&amp;$D1005,RawData!$AF:$AF,$F1005))</f>
        <v>25.01</v>
      </c>
      <c r="J1005">
        <f>IF(COUNTIFS(RawData!$E:$E,$E1005,RawData!$F:$F,"CH"&amp;$D1005,RawData!$AF:$AF,$F1005)=0,"",SUMIFS(RawData!$AA:$AA,RawData!$E:$E,$E1005,RawData!$F:$F,"CH"&amp;$D1005,RawData!$AF:$AF,$F1005))</f>
        <v>22.68</v>
      </c>
      <c r="K1005">
        <f t="shared" si="63"/>
        <v>1.999999999998181E-2</v>
      </c>
    </row>
    <row r="1006" spans="1:11" x14ac:dyDescent="0.3">
      <c r="A1006" t="s">
        <v>65</v>
      </c>
      <c r="B1006" t="str">
        <f>RawData!A1006</f>
        <v>48226H40040</v>
      </c>
      <c r="C1006" t="str">
        <f>IF(RawData!$B$2="","",RawData!$B$2)</f>
        <v>A2026100620533560886</v>
      </c>
      <c r="D1006">
        <f t="shared" si="60"/>
        <v>4</v>
      </c>
      <c r="E1006">
        <f t="shared" si="61"/>
        <v>25</v>
      </c>
      <c r="F1006" s="2">
        <f t="shared" si="62"/>
        <v>370</v>
      </c>
      <c r="G1006">
        <f>IF(COUNTIFS(RawData!$E:$E,$E1006,RawData!$F:$F,"CH"&amp;$D1006,RawData!$AF:$AF,$F1006)=0,"",SUMIFS(RawData!$P:$P,RawData!$E:$E,$E1006,RawData!$F:$F,"CH"&amp;$D1006,RawData!$AF:$AF,$F1006))</f>
        <v>1330.9</v>
      </c>
      <c r="H1006">
        <f>IF(COUNTIFS(RawData!$E:$E,$E1006,RawData!$F:$F,"CH"&amp;$D1006,RawData!$AF:$AF,$F1006)=0,"",SUMIFS(RawData!$T:$T,RawData!$E:$E,$E1006,RawData!$F:$F,"CH"&amp;$D1006,RawData!$AF:$AF,$F1006))</f>
        <v>58.03</v>
      </c>
      <c r="I1006">
        <f>IF(COUNTIFS(RawData!$E:$E,$E1006,RawData!$F:$F,"CH"&amp;$D1006,RawData!$AF:$AF,$F1006)=0,"",SUMIFS(RawData!$Z:$Z,RawData!$E:$E,$E1006,RawData!$F:$F,"CH"&amp;$D1006,RawData!$AF:$AF,$F1006))</f>
        <v>25</v>
      </c>
      <c r="J1006">
        <f>IF(COUNTIFS(RawData!$E:$E,$E1006,RawData!$F:$F,"CH"&amp;$D1006,RawData!$AF:$AF,$F1006)=0,"",SUMIFS(RawData!$AA:$AA,RawData!$E:$E,$E1006,RawData!$F:$F,"CH"&amp;$D1006,RawData!$AF:$AF,$F1006))</f>
        <v>22.73</v>
      </c>
      <c r="K1006">
        <f t="shared" si="63"/>
        <v>6.0000000000172804E-2</v>
      </c>
    </row>
    <row r="1007" spans="1:11" x14ac:dyDescent="0.3">
      <c r="A1007" t="s">
        <v>65</v>
      </c>
      <c r="B1007" t="str">
        <f>RawData!A1007</f>
        <v>48226H40040</v>
      </c>
      <c r="C1007" t="str">
        <f>IF(RawData!$B$2="","",RawData!$B$2)</f>
        <v>A2026100620533560886</v>
      </c>
      <c r="D1007">
        <f t="shared" si="60"/>
        <v>4</v>
      </c>
      <c r="E1007">
        <f t="shared" si="61"/>
        <v>25</v>
      </c>
      <c r="F1007" s="2">
        <f t="shared" si="62"/>
        <v>380</v>
      </c>
      <c r="G1007">
        <f>IF(COUNTIFS(RawData!$E:$E,$E1007,RawData!$F:$F,"CH"&amp;$D1007,RawData!$AF:$AF,$F1007)=0,"",SUMIFS(RawData!$P:$P,RawData!$E:$E,$E1007,RawData!$F:$F,"CH"&amp;$D1007,RawData!$AF:$AF,$F1007))</f>
        <v>1330.94</v>
      </c>
      <c r="H1007">
        <f>IF(COUNTIFS(RawData!$E:$E,$E1007,RawData!$F:$F,"CH"&amp;$D1007,RawData!$AF:$AF,$F1007)=0,"",SUMIFS(RawData!$T:$T,RawData!$E:$E,$E1007,RawData!$F:$F,"CH"&amp;$D1007,RawData!$AF:$AF,$F1007))</f>
        <v>58.38</v>
      </c>
      <c r="I1007">
        <f>IF(COUNTIFS(RawData!$E:$E,$E1007,RawData!$F:$F,"CH"&amp;$D1007,RawData!$AF:$AF,$F1007)=0,"",SUMIFS(RawData!$Z:$Z,RawData!$E:$E,$E1007,RawData!$F:$F,"CH"&amp;$D1007,RawData!$AF:$AF,$F1007))</f>
        <v>24.99</v>
      </c>
      <c r="J1007">
        <f>IF(COUNTIFS(RawData!$E:$E,$E1007,RawData!$F:$F,"CH"&amp;$D1007,RawData!$AF:$AF,$F1007)=0,"",SUMIFS(RawData!$AA:$AA,RawData!$E:$E,$E1007,RawData!$F:$F,"CH"&amp;$D1007,RawData!$AF:$AF,$F1007))</f>
        <v>22.79</v>
      </c>
      <c r="K1007">
        <f t="shared" si="63"/>
        <v>3.999999999996362E-2</v>
      </c>
    </row>
    <row r="1008" spans="1:11" x14ac:dyDescent="0.3">
      <c r="A1008" t="s">
        <v>65</v>
      </c>
      <c r="B1008" t="str">
        <f>RawData!A1008</f>
        <v>48226H40040</v>
      </c>
      <c r="C1008" t="str">
        <f>IF(RawData!$B$2="","",RawData!$B$2)</f>
        <v>A2026100620533560886</v>
      </c>
      <c r="D1008">
        <f t="shared" si="60"/>
        <v>4</v>
      </c>
      <c r="E1008">
        <f t="shared" si="61"/>
        <v>25</v>
      </c>
      <c r="F1008" s="2">
        <f t="shared" si="62"/>
        <v>390</v>
      </c>
      <c r="G1008">
        <f>IF(COUNTIFS(RawData!$E:$E,$E1008,RawData!$F:$F,"CH"&amp;$D1008,RawData!$AF:$AF,$F1008)=0,"",SUMIFS(RawData!$P:$P,RawData!$E:$E,$E1008,RawData!$F:$F,"CH"&amp;$D1008,RawData!$AF:$AF,$F1008))</f>
        <v>1330.96</v>
      </c>
      <c r="H1008">
        <f>IF(COUNTIFS(RawData!$E:$E,$E1008,RawData!$F:$F,"CH"&amp;$D1008,RawData!$AF:$AF,$F1008)=0,"",SUMIFS(RawData!$T:$T,RawData!$E:$E,$E1008,RawData!$F:$F,"CH"&amp;$D1008,RawData!$AF:$AF,$F1008))</f>
        <v>58.34</v>
      </c>
      <c r="I1008">
        <f>IF(COUNTIFS(RawData!$E:$E,$E1008,RawData!$F:$F,"CH"&amp;$D1008,RawData!$AF:$AF,$F1008)=0,"",SUMIFS(RawData!$Z:$Z,RawData!$E:$E,$E1008,RawData!$F:$F,"CH"&amp;$D1008,RawData!$AF:$AF,$F1008))</f>
        <v>24.99</v>
      </c>
      <c r="J1008">
        <f>IF(COUNTIFS(RawData!$E:$E,$E1008,RawData!$F:$F,"CH"&amp;$D1008,RawData!$AF:$AF,$F1008)=0,"",SUMIFS(RawData!$AA:$AA,RawData!$E:$E,$E1008,RawData!$F:$F,"CH"&amp;$D1008,RawData!$AF:$AF,$F1008))</f>
        <v>22.84</v>
      </c>
      <c r="K1008">
        <f t="shared" si="63"/>
        <v>1.999999999998181E-2</v>
      </c>
    </row>
    <row r="1009" spans="1:11" x14ac:dyDescent="0.3">
      <c r="A1009" t="s">
        <v>65</v>
      </c>
      <c r="B1009" t="str">
        <f>RawData!A1009</f>
        <v>48226H40040</v>
      </c>
      <c r="C1009" t="str">
        <f>IF(RawData!$B$2="","",RawData!$B$2)</f>
        <v>A2026100620533560886</v>
      </c>
      <c r="D1009">
        <f t="shared" si="60"/>
        <v>4</v>
      </c>
      <c r="E1009">
        <f t="shared" si="61"/>
        <v>25</v>
      </c>
      <c r="F1009" s="2">
        <f t="shared" si="62"/>
        <v>400</v>
      </c>
      <c r="G1009">
        <f>IF(COUNTIFS(RawData!$E:$E,$E1009,RawData!$F:$F,"CH"&amp;$D1009,RawData!$AF:$AF,$F1009)=0,"",SUMIFS(RawData!$P:$P,RawData!$E:$E,$E1009,RawData!$F:$F,"CH"&amp;$D1009,RawData!$AF:$AF,$F1009))</f>
        <v>1331</v>
      </c>
      <c r="H1009">
        <f>IF(COUNTIFS(RawData!$E:$E,$E1009,RawData!$F:$F,"CH"&amp;$D1009,RawData!$AF:$AF,$F1009)=0,"",SUMIFS(RawData!$T:$T,RawData!$E:$E,$E1009,RawData!$F:$F,"CH"&amp;$D1009,RawData!$AF:$AF,$F1009))</f>
        <v>58.13</v>
      </c>
      <c r="I1009">
        <f>IF(COUNTIFS(RawData!$E:$E,$E1009,RawData!$F:$F,"CH"&amp;$D1009,RawData!$AF:$AF,$F1009)=0,"",SUMIFS(RawData!$Z:$Z,RawData!$E:$E,$E1009,RawData!$F:$F,"CH"&amp;$D1009,RawData!$AF:$AF,$F1009))</f>
        <v>25</v>
      </c>
      <c r="J1009">
        <f>IF(COUNTIFS(RawData!$E:$E,$E1009,RawData!$F:$F,"CH"&amp;$D1009,RawData!$AF:$AF,$F1009)=0,"",SUMIFS(RawData!$AA:$AA,RawData!$E:$E,$E1009,RawData!$F:$F,"CH"&amp;$D1009,RawData!$AF:$AF,$F1009))</f>
        <v>22.95</v>
      </c>
      <c r="K1009">
        <f t="shared" si="63"/>
        <v>3.999999999996362E-2</v>
      </c>
    </row>
    <row r="1010" spans="1:11" x14ac:dyDescent="0.3">
      <c r="A1010" t="s">
        <v>62</v>
      </c>
      <c r="B1010" t="str">
        <f>RawData!A1010</f>
        <v>48226H40040</v>
      </c>
      <c r="C1010" t="str">
        <f>IF(RawData!$B$2="","",RawData!$B$2)</f>
        <v>A2026100620533560886</v>
      </c>
      <c r="D1010">
        <f t="shared" si="60"/>
        <v>1</v>
      </c>
      <c r="E1010">
        <f t="shared" si="61"/>
        <v>30</v>
      </c>
      <c r="F1010" s="2">
        <f t="shared" si="62"/>
        <v>50</v>
      </c>
      <c r="G1010">
        <f>IF(COUNTIFS(RawData!$E:$E,$E1010,RawData!$F:$F,"CH"&amp;$D1010,RawData!$AF:$AF,$F1010)=0,"",SUMIFS(RawData!$P:$P,RawData!$E:$E,$E1010,RawData!$F:$F,"CH"&amp;$D1010,RawData!$AF:$AF,$F1010))</f>
        <v>1270.7</v>
      </c>
      <c r="H1010">
        <f>IF(COUNTIFS(RawData!$E:$E,$E1010,RawData!$F:$F,"CH"&amp;$D1010,RawData!$AF:$AF,$F1010)=0,"",SUMIFS(RawData!$T:$T,RawData!$E:$E,$E1010,RawData!$F:$F,"CH"&amp;$D1010,RawData!$AF:$AF,$F1010))</f>
        <v>53.53</v>
      </c>
      <c r="I1010">
        <f>IF(COUNTIFS(RawData!$E:$E,$E1010,RawData!$F:$F,"CH"&amp;$D1010,RawData!$AF:$AF,$F1010)=0,"",SUMIFS(RawData!$Z:$Z,RawData!$E:$E,$E1010,RawData!$F:$F,"CH"&amp;$D1010,RawData!$AF:$AF,$F1010))</f>
        <v>29.99</v>
      </c>
      <c r="J1010">
        <f>IF(COUNTIFS(RawData!$E:$E,$E1010,RawData!$F:$F,"CH"&amp;$D1010,RawData!$AF:$AF,$F1010)=0,"",SUMIFS(RawData!$AA:$AA,RawData!$E:$E,$E1010,RawData!$F:$F,"CH"&amp;$D1010,RawData!$AF:$AF,$F1010))</f>
        <v>26.17</v>
      </c>
      <c r="K1010">
        <f t="shared" si="63"/>
        <v>-60.299999999999955</v>
      </c>
    </row>
    <row r="1011" spans="1:11" x14ac:dyDescent="0.3">
      <c r="A1011" t="s">
        <v>62</v>
      </c>
      <c r="B1011" t="str">
        <f>RawData!A1011</f>
        <v>48226H40040</v>
      </c>
      <c r="C1011" t="str">
        <f>IF(RawData!$B$2="","",RawData!$B$2)</f>
        <v>A2026100620533560886</v>
      </c>
      <c r="D1011">
        <f t="shared" si="60"/>
        <v>1</v>
      </c>
      <c r="E1011">
        <f t="shared" si="61"/>
        <v>30</v>
      </c>
      <c r="F1011" s="2">
        <f t="shared" si="62"/>
        <v>60</v>
      </c>
      <c r="G1011">
        <f>IF(COUNTIFS(RawData!$E:$E,$E1011,RawData!$F:$F,"CH"&amp;$D1011,RawData!$AF:$AF,$F1011)=0,"",SUMIFS(RawData!$P:$P,RawData!$E:$E,$E1011,RawData!$F:$F,"CH"&amp;$D1011,RawData!$AF:$AF,$F1011))</f>
        <v>1270.7</v>
      </c>
      <c r="H1011">
        <f>IF(COUNTIFS(RawData!$E:$E,$E1011,RawData!$F:$F,"CH"&amp;$D1011,RawData!$AF:$AF,$F1011)=0,"",SUMIFS(RawData!$T:$T,RawData!$E:$E,$E1011,RawData!$F:$F,"CH"&amp;$D1011,RawData!$AF:$AF,$F1011))</f>
        <v>54.76</v>
      </c>
      <c r="I1011">
        <f>IF(COUNTIFS(RawData!$E:$E,$E1011,RawData!$F:$F,"CH"&amp;$D1011,RawData!$AF:$AF,$F1011)=0,"",SUMIFS(RawData!$Z:$Z,RawData!$E:$E,$E1011,RawData!$F:$F,"CH"&amp;$D1011,RawData!$AF:$AF,$F1011))</f>
        <v>30</v>
      </c>
      <c r="J1011">
        <f>IF(COUNTIFS(RawData!$E:$E,$E1011,RawData!$F:$F,"CH"&amp;$D1011,RawData!$AF:$AF,$F1011)=0,"",SUMIFS(RawData!$AA:$AA,RawData!$E:$E,$E1011,RawData!$F:$F,"CH"&amp;$D1011,RawData!$AF:$AF,$F1011))</f>
        <v>26.2</v>
      </c>
      <c r="K1011">
        <f t="shared" si="63"/>
        <v>0</v>
      </c>
    </row>
    <row r="1012" spans="1:11" x14ac:dyDescent="0.3">
      <c r="A1012" t="s">
        <v>62</v>
      </c>
      <c r="B1012" t="str">
        <f>RawData!A1012</f>
        <v>48226H40040</v>
      </c>
      <c r="C1012" t="str">
        <f>IF(RawData!$B$2="","",RawData!$B$2)</f>
        <v>A2026100620533560886</v>
      </c>
      <c r="D1012">
        <f t="shared" si="60"/>
        <v>1</v>
      </c>
      <c r="E1012">
        <f t="shared" si="61"/>
        <v>30</v>
      </c>
      <c r="F1012" s="2">
        <f t="shared" si="62"/>
        <v>70</v>
      </c>
      <c r="G1012">
        <f>IF(COUNTIFS(RawData!$E:$E,$E1012,RawData!$F:$F,"CH"&amp;$D1012,RawData!$AF:$AF,$F1012)=0,"",SUMIFS(RawData!$P:$P,RawData!$E:$E,$E1012,RawData!$F:$F,"CH"&amp;$D1012,RawData!$AF:$AF,$F1012))</f>
        <v>1270.7</v>
      </c>
      <c r="H1012">
        <f>IF(COUNTIFS(RawData!$E:$E,$E1012,RawData!$F:$F,"CH"&amp;$D1012,RawData!$AF:$AF,$F1012)=0,"",SUMIFS(RawData!$T:$T,RawData!$E:$E,$E1012,RawData!$F:$F,"CH"&amp;$D1012,RawData!$AF:$AF,$F1012))</f>
        <v>55.59</v>
      </c>
      <c r="I1012">
        <f>IF(COUNTIFS(RawData!$E:$E,$E1012,RawData!$F:$F,"CH"&amp;$D1012,RawData!$AF:$AF,$F1012)=0,"",SUMIFS(RawData!$Z:$Z,RawData!$E:$E,$E1012,RawData!$F:$F,"CH"&amp;$D1012,RawData!$AF:$AF,$F1012))</f>
        <v>30</v>
      </c>
      <c r="J1012">
        <f>IF(COUNTIFS(RawData!$E:$E,$E1012,RawData!$F:$F,"CH"&amp;$D1012,RawData!$AF:$AF,$F1012)=0,"",SUMIFS(RawData!$AA:$AA,RawData!$E:$E,$E1012,RawData!$F:$F,"CH"&amp;$D1012,RawData!$AF:$AF,$F1012))</f>
        <v>26.25</v>
      </c>
      <c r="K1012">
        <f t="shared" si="63"/>
        <v>0</v>
      </c>
    </row>
    <row r="1013" spans="1:11" x14ac:dyDescent="0.3">
      <c r="A1013" t="s">
        <v>62</v>
      </c>
      <c r="B1013" t="str">
        <f>RawData!A1013</f>
        <v>48226H40040</v>
      </c>
      <c r="C1013" t="str">
        <f>IF(RawData!$B$2="","",RawData!$B$2)</f>
        <v>A2026100620533560886</v>
      </c>
      <c r="D1013">
        <f t="shared" si="60"/>
        <v>1</v>
      </c>
      <c r="E1013">
        <f t="shared" si="61"/>
        <v>30</v>
      </c>
      <c r="F1013" s="2">
        <f t="shared" si="62"/>
        <v>80</v>
      </c>
      <c r="G1013">
        <f>IF(COUNTIFS(RawData!$E:$E,$E1013,RawData!$F:$F,"CH"&amp;$D1013,RawData!$AF:$AF,$F1013)=0,"",SUMIFS(RawData!$P:$P,RawData!$E:$E,$E1013,RawData!$F:$F,"CH"&amp;$D1013,RawData!$AF:$AF,$F1013))</f>
        <v>1270.74</v>
      </c>
      <c r="H1013">
        <f>IF(COUNTIFS(RawData!$E:$E,$E1013,RawData!$F:$F,"CH"&amp;$D1013,RawData!$AF:$AF,$F1013)=0,"",SUMIFS(RawData!$T:$T,RawData!$E:$E,$E1013,RawData!$F:$F,"CH"&amp;$D1013,RawData!$AF:$AF,$F1013))</f>
        <v>56.27</v>
      </c>
      <c r="I1013">
        <f>IF(COUNTIFS(RawData!$E:$E,$E1013,RawData!$F:$F,"CH"&amp;$D1013,RawData!$AF:$AF,$F1013)=0,"",SUMIFS(RawData!$Z:$Z,RawData!$E:$E,$E1013,RawData!$F:$F,"CH"&amp;$D1013,RawData!$AF:$AF,$F1013))</f>
        <v>29.99</v>
      </c>
      <c r="J1013">
        <f>IF(COUNTIFS(RawData!$E:$E,$E1013,RawData!$F:$F,"CH"&amp;$D1013,RawData!$AF:$AF,$F1013)=0,"",SUMIFS(RawData!$AA:$AA,RawData!$E:$E,$E1013,RawData!$F:$F,"CH"&amp;$D1013,RawData!$AF:$AF,$F1013))</f>
        <v>26.3</v>
      </c>
      <c r="K1013">
        <f t="shared" si="63"/>
        <v>3.999999999996362E-2</v>
      </c>
    </row>
    <row r="1014" spans="1:11" x14ac:dyDescent="0.3">
      <c r="A1014" t="s">
        <v>62</v>
      </c>
      <c r="B1014" t="str">
        <f>RawData!A1014</f>
        <v>48226H40040</v>
      </c>
      <c r="C1014" t="str">
        <f>IF(RawData!$B$2="","",RawData!$B$2)</f>
        <v>A2026100620533560886</v>
      </c>
      <c r="D1014">
        <f t="shared" si="60"/>
        <v>1</v>
      </c>
      <c r="E1014">
        <f t="shared" si="61"/>
        <v>30</v>
      </c>
      <c r="F1014" s="2">
        <f t="shared" si="62"/>
        <v>90</v>
      </c>
      <c r="G1014">
        <f>IF(COUNTIFS(RawData!$E:$E,$E1014,RawData!$F:$F,"CH"&amp;$D1014,RawData!$AF:$AF,$F1014)=0,"",SUMIFS(RawData!$P:$P,RawData!$E:$E,$E1014,RawData!$F:$F,"CH"&amp;$D1014,RawData!$AF:$AF,$F1014))</f>
        <v>1270.76</v>
      </c>
      <c r="H1014">
        <f>IF(COUNTIFS(RawData!$E:$E,$E1014,RawData!$F:$F,"CH"&amp;$D1014,RawData!$AF:$AF,$F1014)=0,"",SUMIFS(RawData!$T:$T,RawData!$E:$E,$E1014,RawData!$F:$F,"CH"&amp;$D1014,RawData!$AF:$AF,$F1014))</f>
        <v>56.8</v>
      </c>
      <c r="I1014">
        <f>IF(COUNTIFS(RawData!$E:$E,$E1014,RawData!$F:$F,"CH"&amp;$D1014,RawData!$AF:$AF,$F1014)=0,"",SUMIFS(RawData!$Z:$Z,RawData!$E:$E,$E1014,RawData!$F:$F,"CH"&amp;$D1014,RawData!$AF:$AF,$F1014))</f>
        <v>30.01</v>
      </c>
      <c r="J1014">
        <f>IF(COUNTIFS(RawData!$E:$E,$E1014,RawData!$F:$F,"CH"&amp;$D1014,RawData!$AF:$AF,$F1014)=0,"",SUMIFS(RawData!$AA:$AA,RawData!$E:$E,$E1014,RawData!$F:$F,"CH"&amp;$D1014,RawData!$AF:$AF,$F1014))</f>
        <v>26.36</v>
      </c>
      <c r="K1014">
        <f t="shared" si="63"/>
        <v>1.999999999998181E-2</v>
      </c>
    </row>
    <row r="1015" spans="1:11" x14ac:dyDescent="0.3">
      <c r="A1015" t="s">
        <v>62</v>
      </c>
      <c r="B1015" t="str">
        <f>RawData!A1015</f>
        <v>48226H40040</v>
      </c>
      <c r="C1015" t="str">
        <f>IF(RawData!$B$2="","",RawData!$B$2)</f>
        <v>A2026100620533560886</v>
      </c>
      <c r="D1015">
        <f t="shared" si="60"/>
        <v>1</v>
      </c>
      <c r="E1015">
        <f t="shared" si="61"/>
        <v>30</v>
      </c>
      <c r="F1015" s="2">
        <f t="shared" si="62"/>
        <v>100</v>
      </c>
      <c r="G1015">
        <f>IF(COUNTIFS(RawData!$E:$E,$E1015,RawData!$F:$F,"CH"&amp;$D1015,RawData!$AF:$AF,$F1015)=0,"",SUMIFS(RawData!$P:$P,RawData!$E:$E,$E1015,RawData!$F:$F,"CH"&amp;$D1015,RawData!$AF:$AF,$F1015))</f>
        <v>1270.78</v>
      </c>
      <c r="H1015">
        <f>IF(COUNTIFS(RawData!$E:$E,$E1015,RawData!$F:$F,"CH"&amp;$D1015,RawData!$AF:$AF,$F1015)=0,"",SUMIFS(RawData!$T:$T,RawData!$E:$E,$E1015,RawData!$F:$F,"CH"&amp;$D1015,RawData!$AF:$AF,$F1015))</f>
        <v>57.29</v>
      </c>
      <c r="I1015">
        <f>IF(COUNTIFS(RawData!$E:$E,$E1015,RawData!$F:$F,"CH"&amp;$D1015,RawData!$AF:$AF,$F1015)=0,"",SUMIFS(RawData!$Z:$Z,RawData!$E:$E,$E1015,RawData!$F:$F,"CH"&amp;$D1015,RawData!$AF:$AF,$F1015))</f>
        <v>29.99</v>
      </c>
      <c r="J1015">
        <f>IF(COUNTIFS(RawData!$E:$E,$E1015,RawData!$F:$F,"CH"&amp;$D1015,RawData!$AF:$AF,$F1015)=0,"",SUMIFS(RawData!$AA:$AA,RawData!$E:$E,$E1015,RawData!$F:$F,"CH"&amp;$D1015,RawData!$AF:$AF,$F1015))</f>
        <v>26.39</v>
      </c>
      <c r="K1015">
        <f t="shared" si="63"/>
        <v>1.999999999998181E-2</v>
      </c>
    </row>
    <row r="1016" spans="1:11" x14ac:dyDescent="0.3">
      <c r="A1016" t="s">
        <v>62</v>
      </c>
      <c r="B1016" t="str">
        <f>RawData!A1016</f>
        <v>48226H40040</v>
      </c>
      <c r="C1016" t="str">
        <f>IF(RawData!$B$2="","",RawData!$B$2)</f>
        <v>A2026100620533560886</v>
      </c>
      <c r="D1016">
        <f t="shared" si="60"/>
        <v>1</v>
      </c>
      <c r="E1016">
        <f t="shared" si="61"/>
        <v>30</v>
      </c>
      <c r="F1016" s="2">
        <f t="shared" si="62"/>
        <v>110</v>
      </c>
      <c r="G1016">
        <f>IF(COUNTIFS(RawData!$E:$E,$E1016,RawData!$F:$F,"CH"&amp;$D1016,RawData!$AF:$AF,$F1016)=0,"",SUMIFS(RawData!$P:$P,RawData!$E:$E,$E1016,RawData!$F:$F,"CH"&amp;$D1016,RawData!$AF:$AF,$F1016))</f>
        <v>1270.8</v>
      </c>
      <c r="H1016">
        <f>IF(COUNTIFS(RawData!$E:$E,$E1016,RawData!$F:$F,"CH"&amp;$D1016,RawData!$AF:$AF,$F1016)=0,"",SUMIFS(RawData!$T:$T,RawData!$E:$E,$E1016,RawData!$F:$F,"CH"&amp;$D1016,RawData!$AF:$AF,$F1016))</f>
        <v>57.72</v>
      </c>
      <c r="I1016">
        <f>IF(COUNTIFS(RawData!$E:$E,$E1016,RawData!$F:$F,"CH"&amp;$D1016,RawData!$AF:$AF,$F1016)=0,"",SUMIFS(RawData!$Z:$Z,RawData!$E:$E,$E1016,RawData!$F:$F,"CH"&amp;$D1016,RawData!$AF:$AF,$F1016))</f>
        <v>30.01</v>
      </c>
      <c r="J1016">
        <f>IF(COUNTIFS(RawData!$E:$E,$E1016,RawData!$F:$F,"CH"&amp;$D1016,RawData!$AF:$AF,$F1016)=0,"",SUMIFS(RawData!$AA:$AA,RawData!$E:$E,$E1016,RawData!$F:$F,"CH"&amp;$D1016,RawData!$AF:$AF,$F1016))</f>
        <v>26.47</v>
      </c>
      <c r="K1016">
        <f t="shared" si="63"/>
        <v>1.999999999998181E-2</v>
      </c>
    </row>
    <row r="1017" spans="1:11" x14ac:dyDescent="0.3">
      <c r="A1017" t="s">
        <v>62</v>
      </c>
      <c r="B1017" t="str">
        <f>RawData!A1017</f>
        <v>48226H40040</v>
      </c>
      <c r="C1017" t="str">
        <f>IF(RawData!$B$2="","",RawData!$B$2)</f>
        <v>A2026100620533560886</v>
      </c>
      <c r="D1017">
        <f t="shared" si="60"/>
        <v>1</v>
      </c>
      <c r="E1017">
        <f t="shared" si="61"/>
        <v>30</v>
      </c>
      <c r="F1017" s="2">
        <f t="shared" si="62"/>
        <v>120</v>
      </c>
      <c r="G1017">
        <f>IF(COUNTIFS(RawData!$E:$E,$E1017,RawData!$F:$F,"CH"&amp;$D1017,RawData!$AF:$AF,$F1017)=0,"",SUMIFS(RawData!$P:$P,RawData!$E:$E,$E1017,RawData!$F:$F,"CH"&amp;$D1017,RawData!$AF:$AF,$F1017))</f>
        <v>1270.82</v>
      </c>
      <c r="H1017">
        <f>IF(COUNTIFS(RawData!$E:$E,$E1017,RawData!$F:$F,"CH"&amp;$D1017,RawData!$AF:$AF,$F1017)=0,"",SUMIFS(RawData!$T:$T,RawData!$E:$E,$E1017,RawData!$F:$F,"CH"&amp;$D1017,RawData!$AF:$AF,$F1017))</f>
        <v>57.97</v>
      </c>
      <c r="I1017">
        <f>IF(COUNTIFS(RawData!$E:$E,$E1017,RawData!$F:$F,"CH"&amp;$D1017,RawData!$AF:$AF,$F1017)=0,"",SUMIFS(RawData!$Z:$Z,RawData!$E:$E,$E1017,RawData!$F:$F,"CH"&amp;$D1017,RawData!$AF:$AF,$F1017))</f>
        <v>29.99</v>
      </c>
      <c r="J1017">
        <f>IF(COUNTIFS(RawData!$E:$E,$E1017,RawData!$F:$F,"CH"&amp;$D1017,RawData!$AF:$AF,$F1017)=0,"",SUMIFS(RawData!$AA:$AA,RawData!$E:$E,$E1017,RawData!$F:$F,"CH"&amp;$D1017,RawData!$AF:$AF,$F1017))</f>
        <v>26.5</v>
      </c>
      <c r="K1017">
        <f t="shared" si="63"/>
        <v>1.999999999998181E-2</v>
      </c>
    </row>
    <row r="1018" spans="1:11" x14ac:dyDescent="0.3">
      <c r="A1018" t="s">
        <v>62</v>
      </c>
      <c r="B1018" t="str">
        <f>RawData!A1018</f>
        <v>48226H40040</v>
      </c>
      <c r="C1018" t="str">
        <f>IF(RawData!$B$2="","",RawData!$B$2)</f>
        <v>A2026100620533560886</v>
      </c>
      <c r="D1018">
        <f t="shared" si="60"/>
        <v>1</v>
      </c>
      <c r="E1018">
        <f t="shared" si="61"/>
        <v>30</v>
      </c>
      <c r="F1018" s="2">
        <f t="shared" si="62"/>
        <v>130</v>
      </c>
      <c r="G1018">
        <f>IF(COUNTIFS(RawData!$E:$E,$E1018,RawData!$F:$F,"CH"&amp;$D1018,RawData!$AF:$AF,$F1018)=0,"",SUMIFS(RawData!$P:$P,RawData!$E:$E,$E1018,RawData!$F:$F,"CH"&amp;$D1018,RawData!$AF:$AF,$F1018))</f>
        <v>1270.8399999999999</v>
      </c>
      <c r="H1018">
        <f>IF(COUNTIFS(RawData!$E:$E,$E1018,RawData!$F:$F,"CH"&amp;$D1018,RawData!$AF:$AF,$F1018)=0,"",SUMIFS(RawData!$T:$T,RawData!$E:$E,$E1018,RawData!$F:$F,"CH"&amp;$D1018,RawData!$AF:$AF,$F1018))</f>
        <v>58.28</v>
      </c>
      <c r="I1018">
        <f>IF(COUNTIFS(RawData!$E:$E,$E1018,RawData!$F:$F,"CH"&amp;$D1018,RawData!$AF:$AF,$F1018)=0,"",SUMIFS(RawData!$Z:$Z,RawData!$E:$E,$E1018,RawData!$F:$F,"CH"&amp;$D1018,RawData!$AF:$AF,$F1018))</f>
        <v>30</v>
      </c>
      <c r="J1018">
        <f>IF(COUNTIFS(RawData!$E:$E,$E1018,RawData!$F:$F,"CH"&amp;$D1018,RawData!$AF:$AF,$F1018)=0,"",SUMIFS(RawData!$AA:$AA,RawData!$E:$E,$E1018,RawData!$F:$F,"CH"&amp;$D1018,RawData!$AF:$AF,$F1018))</f>
        <v>26.58</v>
      </c>
      <c r="K1018">
        <f t="shared" si="63"/>
        <v>1.999999999998181E-2</v>
      </c>
    </row>
    <row r="1019" spans="1:11" x14ac:dyDescent="0.3">
      <c r="A1019" t="s">
        <v>62</v>
      </c>
      <c r="B1019" t="str">
        <f>RawData!A1019</f>
        <v>48226H40040</v>
      </c>
      <c r="C1019" t="str">
        <f>IF(RawData!$B$2="","",RawData!$B$2)</f>
        <v>A2026100620533560886</v>
      </c>
      <c r="D1019">
        <f t="shared" si="60"/>
        <v>1</v>
      </c>
      <c r="E1019">
        <f t="shared" si="61"/>
        <v>30</v>
      </c>
      <c r="F1019" s="2">
        <f t="shared" si="62"/>
        <v>140</v>
      </c>
      <c r="G1019">
        <f>IF(COUNTIFS(RawData!$E:$E,$E1019,RawData!$F:$F,"CH"&amp;$D1019,RawData!$AF:$AF,$F1019)=0,"",SUMIFS(RawData!$P:$P,RawData!$E:$E,$E1019,RawData!$F:$F,"CH"&amp;$D1019,RawData!$AF:$AF,$F1019))</f>
        <v>1270.8599999999999</v>
      </c>
      <c r="H1019">
        <f>IF(COUNTIFS(RawData!$E:$E,$E1019,RawData!$F:$F,"CH"&amp;$D1019,RawData!$AF:$AF,$F1019)=0,"",SUMIFS(RawData!$T:$T,RawData!$E:$E,$E1019,RawData!$F:$F,"CH"&amp;$D1019,RawData!$AF:$AF,$F1019))</f>
        <v>58.46</v>
      </c>
      <c r="I1019">
        <f>IF(COUNTIFS(RawData!$E:$E,$E1019,RawData!$F:$F,"CH"&amp;$D1019,RawData!$AF:$AF,$F1019)=0,"",SUMIFS(RawData!$Z:$Z,RawData!$E:$E,$E1019,RawData!$F:$F,"CH"&amp;$D1019,RawData!$AF:$AF,$F1019))</f>
        <v>29.99</v>
      </c>
      <c r="J1019">
        <f>IF(COUNTIFS(RawData!$E:$E,$E1019,RawData!$F:$F,"CH"&amp;$D1019,RawData!$AF:$AF,$F1019)=0,"",SUMIFS(RawData!$AA:$AA,RawData!$E:$E,$E1019,RawData!$F:$F,"CH"&amp;$D1019,RawData!$AF:$AF,$F1019))</f>
        <v>26.63</v>
      </c>
      <c r="K1019">
        <f t="shared" si="63"/>
        <v>1.999999999998181E-2</v>
      </c>
    </row>
    <row r="1020" spans="1:11" x14ac:dyDescent="0.3">
      <c r="A1020" t="s">
        <v>62</v>
      </c>
      <c r="B1020" t="str">
        <f>RawData!A1020</f>
        <v>48226H40040</v>
      </c>
      <c r="C1020" t="str">
        <f>IF(RawData!$B$2="","",RawData!$B$2)</f>
        <v>A2026100620533560886</v>
      </c>
      <c r="D1020">
        <f t="shared" si="60"/>
        <v>1</v>
      </c>
      <c r="E1020">
        <f t="shared" si="61"/>
        <v>30</v>
      </c>
      <c r="F1020" s="2">
        <f t="shared" si="62"/>
        <v>150</v>
      </c>
      <c r="G1020">
        <f>IF(COUNTIFS(RawData!$E:$E,$E1020,RawData!$F:$F,"CH"&amp;$D1020,RawData!$AF:$AF,$F1020)=0,"",SUMIFS(RawData!$P:$P,RawData!$E:$E,$E1020,RawData!$F:$F,"CH"&amp;$D1020,RawData!$AF:$AF,$F1020))</f>
        <v>1270.8800000000001</v>
      </c>
      <c r="H1020">
        <f>IF(COUNTIFS(RawData!$E:$E,$E1020,RawData!$F:$F,"CH"&amp;$D1020,RawData!$AF:$AF,$F1020)=0,"",SUMIFS(RawData!$T:$T,RawData!$E:$E,$E1020,RawData!$F:$F,"CH"&amp;$D1020,RawData!$AF:$AF,$F1020))</f>
        <v>58.71</v>
      </c>
      <c r="I1020">
        <f>IF(COUNTIFS(RawData!$E:$E,$E1020,RawData!$F:$F,"CH"&amp;$D1020,RawData!$AF:$AF,$F1020)=0,"",SUMIFS(RawData!$Z:$Z,RawData!$E:$E,$E1020,RawData!$F:$F,"CH"&amp;$D1020,RawData!$AF:$AF,$F1020))</f>
        <v>30</v>
      </c>
      <c r="J1020">
        <f>IF(COUNTIFS(RawData!$E:$E,$E1020,RawData!$F:$F,"CH"&amp;$D1020,RawData!$AF:$AF,$F1020)=0,"",SUMIFS(RawData!$AA:$AA,RawData!$E:$E,$E1020,RawData!$F:$F,"CH"&amp;$D1020,RawData!$AF:$AF,$F1020))</f>
        <v>26.66</v>
      </c>
      <c r="K1020">
        <f t="shared" si="63"/>
        <v>2.0000000000209184E-2</v>
      </c>
    </row>
    <row r="1021" spans="1:11" x14ac:dyDescent="0.3">
      <c r="A1021" t="s">
        <v>62</v>
      </c>
      <c r="B1021" t="str">
        <f>RawData!A1021</f>
        <v>48226H40040</v>
      </c>
      <c r="C1021" t="str">
        <f>IF(RawData!$B$2="","",RawData!$B$2)</f>
        <v>A2026100620533560886</v>
      </c>
      <c r="D1021">
        <f t="shared" si="60"/>
        <v>1</v>
      </c>
      <c r="E1021">
        <f t="shared" si="61"/>
        <v>30</v>
      </c>
      <c r="F1021" s="2">
        <f t="shared" si="62"/>
        <v>160</v>
      </c>
      <c r="G1021">
        <f>IF(COUNTIFS(RawData!$E:$E,$E1021,RawData!$F:$F,"CH"&amp;$D1021,RawData!$AF:$AF,$F1021)=0,"",SUMIFS(RawData!$P:$P,RawData!$E:$E,$E1021,RawData!$F:$F,"CH"&amp;$D1021,RawData!$AF:$AF,$F1021))</f>
        <v>1270.92</v>
      </c>
      <c r="H1021">
        <f>IF(COUNTIFS(RawData!$E:$E,$E1021,RawData!$F:$F,"CH"&amp;$D1021,RawData!$AF:$AF,$F1021)=0,"",SUMIFS(RawData!$T:$T,RawData!$E:$E,$E1021,RawData!$F:$F,"CH"&amp;$D1021,RawData!$AF:$AF,$F1021))</f>
        <v>58.89</v>
      </c>
      <c r="I1021">
        <f>IF(COUNTIFS(RawData!$E:$E,$E1021,RawData!$F:$F,"CH"&amp;$D1021,RawData!$AF:$AF,$F1021)=0,"",SUMIFS(RawData!$Z:$Z,RawData!$E:$E,$E1021,RawData!$F:$F,"CH"&amp;$D1021,RawData!$AF:$AF,$F1021))</f>
        <v>29.99</v>
      </c>
      <c r="J1021">
        <f>IF(COUNTIFS(RawData!$E:$E,$E1021,RawData!$F:$F,"CH"&amp;$D1021,RawData!$AF:$AF,$F1021)=0,"",SUMIFS(RawData!$AA:$AA,RawData!$E:$E,$E1021,RawData!$F:$F,"CH"&amp;$D1021,RawData!$AF:$AF,$F1021))</f>
        <v>26.74</v>
      </c>
      <c r="K1021">
        <f t="shared" si="63"/>
        <v>3.999999999996362E-2</v>
      </c>
    </row>
    <row r="1022" spans="1:11" x14ac:dyDescent="0.3">
      <c r="A1022" t="s">
        <v>62</v>
      </c>
      <c r="B1022" t="str">
        <f>RawData!A1022</f>
        <v>48226H40040</v>
      </c>
      <c r="C1022" t="str">
        <f>IF(RawData!$B$2="","",RawData!$B$2)</f>
        <v>A2026100620533560886</v>
      </c>
      <c r="D1022">
        <f t="shared" si="60"/>
        <v>1</v>
      </c>
      <c r="E1022">
        <f t="shared" si="61"/>
        <v>30</v>
      </c>
      <c r="F1022" s="2">
        <f t="shared" si="62"/>
        <v>170</v>
      </c>
      <c r="G1022">
        <f>IF(COUNTIFS(RawData!$E:$E,$E1022,RawData!$F:$F,"CH"&amp;$D1022,RawData!$AF:$AF,$F1022)=0,"",SUMIFS(RawData!$P:$P,RawData!$E:$E,$E1022,RawData!$F:$F,"CH"&amp;$D1022,RawData!$AF:$AF,$F1022))</f>
        <v>1270.94</v>
      </c>
      <c r="H1022">
        <f>IF(COUNTIFS(RawData!$E:$E,$E1022,RawData!$F:$F,"CH"&amp;$D1022,RawData!$AF:$AF,$F1022)=0,"",SUMIFS(RawData!$T:$T,RawData!$E:$E,$E1022,RawData!$F:$F,"CH"&amp;$D1022,RawData!$AF:$AF,$F1022))</f>
        <v>60.12</v>
      </c>
      <c r="I1022">
        <f>IF(COUNTIFS(RawData!$E:$E,$E1022,RawData!$F:$F,"CH"&amp;$D1022,RawData!$AF:$AF,$F1022)=0,"",SUMIFS(RawData!$Z:$Z,RawData!$E:$E,$E1022,RawData!$F:$F,"CH"&amp;$D1022,RawData!$AF:$AF,$F1022))</f>
        <v>30</v>
      </c>
      <c r="J1022">
        <f>IF(COUNTIFS(RawData!$E:$E,$E1022,RawData!$F:$F,"CH"&amp;$D1022,RawData!$AF:$AF,$F1022)=0,"",SUMIFS(RawData!$AA:$AA,RawData!$E:$E,$E1022,RawData!$F:$F,"CH"&amp;$D1022,RawData!$AF:$AF,$F1022))</f>
        <v>26.82</v>
      </c>
      <c r="K1022">
        <f t="shared" si="63"/>
        <v>1.999999999998181E-2</v>
      </c>
    </row>
    <row r="1023" spans="1:11" x14ac:dyDescent="0.3">
      <c r="A1023" t="s">
        <v>62</v>
      </c>
      <c r="B1023" t="str">
        <f>RawData!A1023</f>
        <v>48226H40040</v>
      </c>
      <c r="C1023" t="str">
        <f>IF(RawData!$B$2="","",RawData!$B$2)</f>
        <v>A2026100620533560886</v>
      </c>
      <c r="D1023">
        <f t="shared" si="60"/>
        <v>1</v>
      </c>
      <c r="E1023">
        <f t="shared" si="61"/>
        <v>30</v>
      </c>
      <c r="F1023" s="2">
        <f t="shared" si="62"/>
        <v>180</v>
      </c>
      <c r="G1023">
        <f>IF(COUNTIFS(RawData!$E:$E,$E1023,RawData!$F:$F,"CH"&amp;$D1023,RawData!$AF:$AF,$F1023)=0,"",SUMIFS(RawData!$P:$P,RawData!$E:$E,$E1023,RawData!$F:$F,"CH"&amp;$D1023,RawData!$AF:$AF,$F1023))</f>
        <v>1270.96</v>
      </c>
      <c r="H1023">
        <f>IF(COUNTIFS(RawData!$E:$E,$E1023,RawData!$F:$F,"CH"&amp;$D1023,RawData!$AF:$AF,$F1023)=0,"",SUMIFS(RawData!$T:$T,RawData!$E:$E,$E1023,RawData!$F:$F,"CH"&amp;$D1023,RawData!$AF:$AF,$F1023))</f>
        <v>60.3</v>
      </c>
      <c r="I1023">
        <f>IF(COUNTIFS(RawData!$E:$E,$E1023,RawData!$F:$F,"CH"&amp;$D1023,RawData!$AF:$AF,$F1023)=0,"",SUMIFS(RawData!$Z:$Z,RawData!$E:$E,$E1023,RawData!$F:$F,"CH"&amp;$D1023,RawData!$AF:$AF,$F1023))</f>
        <v>29.97</v>
      </c>
      <c r="J1023">
        <f>IF(COUNTIFS(RawData!$E:$E,$E1023,RawData!$F:$F,"CH"&amp;$D1023,RawData!$AF:$AF,$F1023)=0,"",SUMIFS(RawData!$AA:$AA,RawData!$E:$E,$E1023,RawData!$F:$F,"CH"&amp;$D1023,RawData!$AF:$AF,$F1023))</f>
        <v>26.8</v>
      </c>
      <c r="K1023">
        <f t="shared" si="63"/>
        <v>1.999999999998181E-2</v>
      </c>
    </row>
    <row r="1024" spans="1:11" x14ac:dyDescent="0.3">
      <c r="A1024" t="s">
        <v>62</v>
      </c>
      <c r="B1024" t="str">
        <f>RawData!A1024</f>
        <v>48226H40040</v>
      </c>
      <c r="C1024" t="str">
        <f>IF(RawData!$B$2="","",RawData!$B$2)</f>
        <v>A2026100620533560886</v>
      </c>
      <c r="D1024">
        <f t="shared" si="60"/>
        <v>1</v>
      </c>
      <c r="E1024">
        <f t="shared" si="61"/>
        <v>30</v>
      </c>
      <c r="F1024" s="2">
        <f t="shared" si="62"/>
        <v>190</v>
      </c>
      <c r="G1024">
        <f>IF(COUNTIFS(RawData!$E:$E,$E1024,RawData!$F:$F,"CH"&amp;$D1024,RawData!$AF:$AF,$F1024)=0,"",SUMIFS(RawData!$P:$P,RawData!$E:$E,$E1024,RawData!$F:$F,"CH"&amp;$D1024,RawData!$AF:$AF,$F1024))</f>
        <v>1271</v>
      </c>
      <c r="H1024">
        <f>IF(COUNTIFS(RawData!$E:$E,$E1024,RawData!$F:$F,"CH"&amp;$D1024,RawData!$AF:$AF,$F1024)=0,"",SUMIFS(RawData!$T:$T,RawData!$E:$E,$E1024,RawData!$F:$F,"CH"&amp;$D1024,RawData!$AF:$AF,$F1024))</f>
        <v>60.46</v>
      </c>
      <c r="I1024">
        <f>IF(COUNTIFS(RawData!$E:$E,$E1024,RawData!$F:$F,"CH"&amp;$D1024,RawData!$AF:$AF,$F1024)=0,"",SUMIFS(RawData!$Z:$Z,RawData!$E:$E,$E1024,RawData!$F:$F,"CH"&amp;$D1024,RawData!$AF:$AF,$F1024))</f>
        <v>30</v>
      </c>
      <c r="J1024">
        <f>IF(COUNTIFS(RawData!$E:$E,$E1024,RawData!$F:$F,"CH"&amp;$D1024,RawData!$AF:$AF,$F1024)=0,"",SUMIFS(RawData!$AA:$AA,RawData!$E:$E,$E1024,RawData!$F:$F,"CH"&amp;$D1024,RawData!$AF:$AF,$F1024))</f>
        <v>26.88</v>
      </c>
      <c r="K1024">
        <f t="shared" si="63"/>
        <v>3.999999999996362E-2</v>
      </c>
    </row>
    <row r="1025" spans="1:11" x14ac:dyDescent="0.3">
      <c r="A1025" t="s">
        <v>62</v>
      </c>
      <c r="B1025" t="str">
        <f>RawData!A1025</f>
        <v>48226H40040</v>
      </c>
      <c r="C1025" t="str">
        <f>IF(RawData!$B$2="","",RawData!$B$2)</f>
        <v>A2026100620533560886</v>
      </c>
      <c r="D1025">
        <f t="shared" si="60"/>
        <v>1</v>
      </c>
      <c r="E1025">
        <f t="shared" si="61"/>
        <v>30</v>
      </c>
      <c r="F1025" s="2">
        <f t="shared" si="62"/>
        <v>200</v>
      </c>
      <c r="G1025">
        <f>IF(COUNTIFS(RawData!$E:$E,$E1025,RawData!$F:$F,"CH"&amp;$D1025,RawData!$AF:$AF,$F1025)=0,"",SUMIFS(RawData!$P:$P,RawData!$E:$E,$E1025,RawData!$F:$F,"CH"&amp;$D1025,RawData!$AF:$AF,$F1025))</f>
        <v>1271.02</v>
      </c>
      <c r="H1025">
        <f>IF(COUNTIFS(RawData!$E:$E,$E1025,RawData!$F:$F,"CH"&amp;$D1025,RawData!$AF:$AF,$F1025)=0,"",SUMIFS(RawData!$T:$T,RawData!$E:$E,$E1025,RawData!$F:$F,"CH"&amp;$D1025,RawData!$AF:$AF,$F1025))</f>
        <v>60.64</v>
      </c>
      <c r="I1025">
        <f>IF(COUNTIFS(RawData!$E:$E,$E1025,RawData!$F:$F,"CH"&amp;$D1025,RawData!$AF:$AF,$F1025)=0,"",SUMIFS(RawData!$Z:$Z,RawData!$E:$E,$E1025,RawData!$F:$F,"CH"&amp;$D1025,RawData!$AF:$AF,$F1025))</f>
        <v>30</v>
      </c>
      <c r="J1025">
        <f>IF(COUNTIFS(RawData!$E:$E,$E1025,RawData!$F:$F,"CH"&amp;$D1025,RawData!$AF:$AF,$F1025)=0,"",SUMIFS(RawData!$AA:$AA,RawData!$E:$E,$E1025,RawData!$F:$F,"CH"&amp;$D1025,RawData!$AF:$AF,$F1025))</f>
        <v>26.93</v>
      </c>
      <c r="K1025">
        <f t="shared" si="63"/>
        <v>1.999999999998181E-2</v>
      </c>
    </row>
    <row r="1026" spans="1:11" x14ac:dyDescent="0.3">
      <c r="A1026" t="s">
        <v>62</v>
      </c>
      <c r="B1026" t="str">
        <f>RawData!A1026</f>
        <v>48226H40040</v>
      </c>
      <c r="C1026" t="str">
        <f>IF(RawData!$B$2="","",RawData!$B$2)</f>
        <v>A2026100620533560886</v>
      </c>
      <c r="D1026">
        <f t="shared" ref="D1026:D1089" si="64">MOD(INT((ROW()-2)/36),4)+1</f>
        <v>1</v>
      </c>
      <c r="E1026">
        <f t="shared" ref="E1026:E1089" si="65">-5+5*INT((ROW()-2)/144)</f>
        <v>30</v>
      </c>
      <c r="F1026" s="2">
        <f t="shared" ref="F1026:F1089" si="66">50+10*MOD(ROW()-2,36)</f>
        <v>210</v>
      </c>
      <c r="G1026">
        <f>IF(COUNTIFS(RawData!$E:$E,$E1026,RawData!$F:$F,"CH"&amp;$D1026,RawData!$AF:$AF,$F1026)=0,"",SUMIFS(RawData!$P:$P,RawData!$E:$E,$E1026,RawData!$F:$F,"CH"&amp;$D1026,RawData!$AF:$AF,$F1026))</f>
        <v>1271.04</v>
      </c>
      <c r="H1026">
        <f>IF(COUNTIFS(RawData!$E:$E,$E1026,RawData!$F:$F,"CH"&amp;$D1026,RawData!$AF:$AF,$F1026)=0,"",SUMIFS(RawData!$T:$T,RawData!$E:$E,$E1026,RawData!$F:$F,"CH"&amp;$D1026,RawData!$AF:$AF,$F1026))</f>
        <v>60.73</v>
      </c>
      <c r="I1026">
        <f>IF(COUNTIFS(RawData!$E:$E,$E1026,RawData!$F:$F,"CH"&amp;$D1026,RawData!$AF:$AF,$F1026)=0,"",SUMIFS(RawData!$Z:$Z,RawData!$E:$E,$E1026,RawData!$F:$F,"CH"&amp;$D1026,RawData!$AF:$AF,$F1026))</f>
        <v>30.01</v>
      </c>
      <c r="J1026">
        <f>IF(COUNTIFS(RawData!$E:$E,$E1026,RawData!$F:$F,"CH"&amp;$D1026,RawData!$AF:$AF,$F1026)=0,"",SUMIFS(RawData!$AA:$AA,RawData!$E:$E,$E1026,RawData!$F:$F,"CH"&amp;$D1026,RawData!$AF:$AF,$F1026))</f>
        <v>26.99</v>
      </c>
      <c r="K1026">
        <f t="shared" si="63"/>
        <v>1.999999999998181E-2</v>
      </c>
    </row>
    <row r="1027" spans="1:11" x14ac:dyDescent="0.3">
      <c r="A1027" t="s">
        <v>62</v>
      </c>
      <c r="B1027" t="str">
        <f>RawData!A1027</f>
        <v>48226H40040</v>
      </c>
      <c r="C1027" t="str">
        <f>IF(RawData!$B$2="","",RawData!$B$2)</f>
        <v>A2026100620533560886</v>
      </c>
      <c r="D1027">
        <f t="shared" si="64"/>
        <v>1</v>
      </c>
      <c r="E1027">
        <f t="shared" si="65"/>
        <v>30</v>
      </c>
      <c r="F1027" s="2">
        <f t="shared" si="66"/>
        <v>220</v>
      </c>
      <c r="G1027">
        <f>IF(COUNTIFS(RawData!$E:$E,$E1027,RawData!$F:$F,"CH"&amp;$D1027,RawData!$AF:$AF,$F1027)=0,"",SUMIFS(RawData!$P:$P,RawData!$E:$E,$E1027,RawData!$F:$F,"CH"&amp;$D1027,RawData!$AF:$AF,$F1027))</f>
        <v>1271.06</v>
      </c>
      <c r="H1027">
        <f>IF(COUNTIFS(RawData!$E:$E,$E1027,RawData!$F:$F,"CH"&amp;$D1027,RawData!$AF:$AF,$F1027)=0,"",SUMIFS(RawData!$T:$T,RawData!$E:$E,$E1027,RawData!$F:$F,"CH"&amp;$D1027,RawData!$AF:$AF,$F1027))</f>
        <v>60.91</v>
      </c>
      <c r="I1027">
        <f>IF(COUNTIFS(RawData!$E:$E,$E1027,RawData!$F:$F,"CH"&amp;$D1027,RawData!$AF:$AF,$F1027)=0,"",SUMIFS(RawData!$Z:$Z,RawData!$E:$E,$E1027,RawData!$F:$F,"CH"&amp;$D1027,RawData!$AF:$AF,$F1027))</f>
        <v>30.02</v>
      </c>
      <c r="J1027">
        <f>IF(COUNTIFS(RawData!$E:$E,$E1027,RawData!$F:$F,"CH"&amp;$D1027,RawData!$AF:$AF,$F1027)=0,"",SUMIFS(RawData!$AA:$AA,RawData!$E:$E,$E1027,RawData!$F:$F,"CH"&amp;$D1027,RawData!$AF:$AF,$F1027))</f>
        <v>27.1</v>
      </c>
      <c r="K1027">
        <f t="shared" si="63"/>
        <v>1.999999999998181E-2</v>
      </c>
    </row>
    <row r="1028" spans="1:11" x14ac:dyDescent="0.3">
      <c r="A1028" t="s">
        <v>62</v>
      </c>
      <c r="B1028" t="str">
        <f>RawData!A1028</f>
        <v>48226H40040</v>
      </c>
      <c r="C1028" t="str">
        <f>IF(RawData!$B$2="","",RawData!$B$2)</f>
        <v>A2026100620533560886</v>
      </c>
      <c r="D1028">
        <f t="shared" si="64"/>
        <v>1</v>
      </c>
      <c r="E1028">
        <f t="shared" si="65"/>
        <v>30</v>
      </c>
      <c r="F1028" s="2">
        <f t="shared" si="66"/>
        <v>230</v>
      </c>
      <c r="G1028">
        <f>IF(COUNTIFS(RawData!$E:$E,$E1028,RawData!$F:$F,"CH"&amp;$D1028,RawData!$AF:$AF,$F1028)=0,"",SUMIFS(RawData!$P:$P,RawData!$E:$E,$E1028,RawData!$F:$F,"CH"&amp;$D1028,RawData!$AF:$AF,$F1028))</f>
        <v>1271.0999999999999</v>
      </c>
      <c r="H1028">
        <f>IF(COUNTIFS(RawData!$E:$E,$E1028,RawData!$F:$F,"CH"&amp;$D1028,RawData!$AF:$AF,$F1028)=0,"",SUMIFS(RawData!$T:$T,RawData!$E:$E,$E1028,RawData!$F:$F,"CH"&amp;$D1028,RawData!$AF:$AF,$F1028))</f>
        <v>60.94</v>
      </c>
      <c r="I1028">
        <f>IF(COUNTIFS(RawData!$E:$E,$E1028,RawData!$F:$F,"CH"&amp;$D1028,RawData!$AF:$AF,$F1028)=0,"",SUMIFS(RawData!$Z:$Z,RawData!$E:$E,$E1028,RawData!$F:$F,"CH"&amp;$D1028,RawData!$AF:$AF,$F1028))</f>
        <v>29.99</v>
      </c>
      <c r="J1028">
        <f>IF(COUNTIFS(RawData!$E:$E,$E1028,RawData!$F:$F,"CH"&amp;$D1028,RawData!$AF:$AF,$F1028)=0,"",SUMIFS(RawData!$AA:$AA,RawData!$E:$E,$E1028,RawData!$F:$F,"CH"&amp;$D1028,RawData!$AF:$AF,$F1028))</f>
        <v>27.1</v>
      </c>
      <c r="K1028">
        <f t="shared" ref="K1028:K1091" si="67">G1028-G1027</f>
        <v>3.999999999996362E-2</v>
      </c>
    </row>
    <row r="1029" spans="1:11" x14ac:dyDescent="0.3">
      <c r="A1029" t="s">
        <v>62</v>
      </c>
      <c r="B1029" t="str">
        <f>RawData!A1029</f>
        <v>48226H40040</v>
      </c>
      <c r="C1029" t="str">
        <f>IF(RawData!$B$2="","",RawData!$B$2)</f>
        <v>A2026100620533560886</v>
      </c>
      <c r="D1029">
        <f t="shared" si="64"/>
        <v>1</v>
      </c>
      <c r="E1029">
        <f t="shared" si="65"/>
        <v>30</v>
      </c>
      <c r="F1029" s="2">
        <f t="shared" si="66"/>
        <v>240</v>
      </c>
      <c r="G1029">
        <f>IF(COUNTIFS(RawData!$E:$E,$E1029,RawData!$F:$F,"CH"&amp;$D1029,RawData!$AF:$AF,$F1029)=0,"",SUMIFS(RawData!$P:$P,RawData!$E:$E,$E1029,RawData!$F:$F,"CH"&amp;$D1029,RawData!$AF:$AF,$F1029))</f>
        <v>1271.1199999999999</v>
      </c>
      <c r="H1029">
        <f>IF(COUNTIFS(RawData!$E:$E,$E1029,RawData!$F:$F,"CH"&amp;$D1029,RawData!$AF:$AF,$F1029)=0,"",SUMIFS(RawData!$T:$T,RawData!$E:$E,$E1029,RawData!$F:$F,"CH"&amp;$D1029,RawData!$AF:$AF,$F1029))</f>
        <v>61.04</v>
      </c>
      <c r="I1029">
        <f>IF(COUNTIFS(RawData!$E:$E,$E1029,RawData!$F:$F,"CH"&amp;$D1029,RawData!$AF:$AF,$F1029)=0,"",SUMIFS(RawData!$Z:$Z,RawData!$E:$E,$E1029,RawData!$F:$F,"CH"&amp;$D1029,RawData!$AF:$AF,$F1029))</f>
        <v>30.01</v>
      </c>
      <c r="J1029">
        <f>IF(COUNTIFS(RawData!$E:$E,$E1029,RawData!$F:$F,"CH"&amp;$D1029,RawData!$AF:$AF,$F1029)=0,"",SUMIFS(RawData!$AA:$AA,RawData!$E:$E,$E1029,RawData!$F:$F,"CH"&amp;$D1029,RawData!$AF:$AF,$F1029))</f>
        <v>27.21</v>
      </c>
      <c r="K1029">
        <f t="shared" si="67"/>
        <v>1.999999999998181E-2</v>
      </c>
    </row>
    <row r="1030" spans="1:11" x14ac:dyDescent="0.3">
      <c r="A1030" t="s">
        <v>62</v>
      </c>
      <c r="B1030" t="str">
        <f>RawData!A1030</f>
        <v>48226H40040</v>
      </c>
      <c r="C1030" t="str">
        <f>IF(RawData!$B$2="","",RawData!$B$2)</f>
        <v>A2026100620533560886</v>
      </c>
      <c r="D1030">
        <f t="shared" si="64"/>
        <v>1</v>
      </c>
      <c r="E1030">
        <f t="shared" si="65"/>
        <v>30</v>
      </c>
      <c r="F1030" s="2">
        <f t="shared" si="66"/>
        <v>250</v>
      </c>
      <c r="G1030">
        <f>IF(COUNTIFS(RawData!$E:$E,$E1030,RawData!$F:$F,"CH"&amp;$D1030,RawData!$AF:$AF,$F1030)=0,"",SUMIFS(RawData!$P:$P,RawData!$E:$E,$E1030,RawData!$F:$F,"CH"&amp;$D1030,RawData!$AF:$AF,$F1030))</f>
        <v>1271.1600000000001</v>
      </c>
      <c r="H1030">
        <f>IF(COUNTIFS(RawData!$E:$E,$E1030,RawData!$F:$F,"CH"&amp;$D1030,RawData!$AF:$AF,$F1030)=0,"",SUMIFS(RawData!$T:$T,RawData!$E:$E,$E1030,RawData!$F:$F,"CH"&amp;$D1030,RawData!$AF:$AF,$F1030))</f>
        <v>61.29</v>
      </c>
      <c r="I1030">
        <f>IF(COUNTIFS(RawData!$E:$E,$E1030,RawData!$F:$F,"CH"&amp;$D1030,RawData!$AF:$AF,$F1030)=0,"",SUMIFS(RawData!$Z:$Z,RawData!$E:$E,$E1030,RawData!$F:$F,"CH"&amp;$D1030,RawData!$AF:$AF,$F1030))</f>
        <v>30.01</v>
      </c>
      <c r="J1030">
        <f>IF(COUNTIFS(RawData!$E:$E,$E1030,RawData!$F:$F,"CH"&amp;$D1030,RawData!$AF:$AF,$F1030)=0,"",SUMIFS(RawData!$AA:$AA,RawData!$E:$E,$E1030,RawData!$F:$F,"CH"&amp;$D1030,RawData!$AF:$AF,$F1030))</f>
        <v>27.29</v>
      </c>
      <c r="K1030">
        <f t="shared" si="67"/>
        <v>4.0000000000190994E-2</v>
      </c>
    </row>
    <row r="1031" spans="1:11" x14ac:dyDescent="0.3">
      <c r="A1031" t="s">
        <v>62</v>
      </c>
      <c r="B1031" t="str">
        <f>RawData!A1031</f>
        <v>48226H40040</v>
      </c>
      <c r="C1031" t="str">
        <f>IF(RawData!$B$2="","",RawData!$B$2)</f>
        <v>A2026100620533560886</v>
      </c>
      <c r="D1031">
        <f t="shared" si="64"/>
        <v>1</v>
      </c>
      <c r="E1031">
        <f t="shared" si="65"/>
        <v>30</v>
      </c>
      <c r="F1031" s="2">
        <f t="shared" si="66"/>
        <v>260</v>
      </c>
      <c r="G1031">
        <f>IF(COUNTIFS(RawData!$E:$E,$E1031,RawData!$F:$F,"CH"&amp;$D1031,RawData!$AF:$AF,$F1031)=0,"",SUMIFS(RawData!$P:$P,RawData!$E:$E,$E1031,RawData!$F:$F,"CH"&amp;$D1031,RawData!$AF:$AF,$F1031))</f>
        <v>1271.18</v>
      </c>
      <c r="H1031">
        <f>IF(COUNTIFS(RawData!$E:$E,$E1031,RawData!$F:$F,"CH"&amp;$D1031,RawData!$AF:$AF,$F1031)=0,"",SUMIFS(RawData!$T:$T,RawData!$E:$E,$E1031,RawData!$F:$F,"CH"&amp;$D1031,RawData!$AF:$AF,$F1031))</f>
        <v>61.3</v>
      </c>
      <c r="I1031">
        <f>IF(COUNTIFS(RawData!$E:$E,$E1031,RawData!$F:$F,"CH"&amp;$D1031,RawData!$AF:$AF,$F1031)=0,"",SUMIFS(RawData!$Z:$Z,RawData!$E:$E,$E1031,RawData!$F:$F,"CH"&amp;$D1031,RawData!$AF:$AF,$F1031))</f>
        <v>30</v>
      </c>
      <c r="J1031">
        <f>IF(COUNTIFS(RawData!$E:$E,$E1031,RawData!$F:$F,"CH"&amp;$D1031,RawData!$AF:$AF,$F1031)=0,"",SUMIFS(RawData!$AA:$AA,RawData!$E:$E,$E1031,RawData!$F:$F,"CH"&amp;$D1031,RawData!$AF:$AF,$F1031))</f>
        <v>27.32</v>
      </c>
      <c r="K1031">
        <f t="shared" si="67"/>
        <v>1.999999999998181E-2</v>
      </c>
    </row>
    <row r="1032" spans="1:11" x14ac:dyDescent="0.3">
      <c r="A1032" t="s">
        <v>62</v>
      </c>
      <c r="B1032" t="str">
        <f>RawData!A1032</f>
        <v>48226H40040</v>
      </c>
      <c r="C1032" t="str">
        <f>IF(RawData!$B$2="","",RawData!$B$2)</f>
        <v>A2026100620533560886</v>
      </c>
      <c r="D1032">
        <f t="shared" si="64"/>
        <v>1</v>
      </c>
      <c r="E1032">
        <f t="shared" si="65"/>
        <v>30</v>
      </c>
      <c r="F1032" s="2">
        <f t="shared" si="66"/>
        <v>270</v>
      </c>
      <c r="G1032">
        <f>IF(COUNTIFS(RawData!$E:$E,$E1032,RawData!$F:$F,"CH"&amp;$D1032,RawData!$AF:$AF,$F1032)=0,"",SUMIFS(RawData!$P:$P,RawData!$E:$E,$E1032,RawData!$F:$F,"CH"&amp;$D1032,RawData!$AF:$AF,$F1032))</f>
        <v>1271.22</v>
      </c>
      <c r="H1032">
        <f>IF(COUNTIFS(RawData!$E:$E,$E1032,RawData!$F:$F,"CH"&amp;$D1032,RawData!$AF:$AF,$F1032)=0,"",SUMIFS(RawData!$T:$T,RawData!$E:$E,$E1032,RawData!$F:$F,"CH"&amp;$D1032,RawData!$AF:$AF,$F1032))</f>
        <v>61.36</v>
      </c>
      <c r="I1032">
        <f>IF(COUNTIFS(RawData!$E:$E,$E1032,RawData!$F:$F,"CH"&amp;$D1032,RawData!$AF:$AF,$F1032)=0,"",SUMIFS(RawData!$Z:$Z,RawData!$E:$E,$E1032,RawData!$F:$F,"CH"&amp;$D1032,RawData!$AF:$AF,$F1032))</f>
        <v>29.99</v>
      </c>
      <c r="J1032">
        <f>IF(COUNTIFS(RawData!$E:$E,$E1032,RawData!$F:$F,"CH"&amp;$D1032,RawData!$AF:$AF,$F1032)=0,"",SUMIFS(RawData!$AA:$AA,RawData!$E:$E,$E1032,RawData!$F:$F,"CH"&amp;$D1032,RawData!$AF:$AF,$F1032))</f>
        <v>27.34</v>
      </c>
      <c r="K1032">
        <f t="shared" si="67"/>
        <v>3.999999999996362E-2</v>
      </c>
    </row>
    <row r="1033" spans="1:11" x14ac:dyDescent="0.3">
      <c r="A1033" t="s">
        <v>62</v>
      </c>
      <c r="B1033" t="str">
        <f>RawData!A1033</f>
        <v>48226H40040</v>
      </c>
      <c r="C1033" t="str">
        <f>IF(RawData!$B$2="","",RawData!$B$2)</f>
        <v>A2026100620533560886</v>
      </c>
      <c r="D1033">
        <f t="shared" si="64"/>
        <v>1</v>
      </c>
      <c r="E1033">
        <f t="shared" si="65"/>
        <v>30</v>
      </c>
      <c r="F1033" s="2">
        <f t="shared" si="66"/>
        <v>280</v>
      </c>
      <c r="G1033">
        <f>IF(COUNTIFS(RawData!$E:$E,$E1033,RawData!$F:$F,"CH"&amp;$D1033,RawData!$AF:$AF,$F1033)=0,"",SUMIFS(RawData!$P:$P,RawData!$E:$E,$E1033,RawData!$F:$F,"CH"&amp;$D1033,RawData!$AF:$AF,$F1033))</f>
        <v>1271.24</v>
      </c>
      <c r="H1033">
        <f>IF(COUNTIFS(RawData!$E:$E,$E1033,RawData!$F:$F,"CH"&amp;$D1033,RawData!$AF:$AF,$F1033)=0,"",SUMIFS(RawData!$T:$T,RawData!$E:$E,$E1033,RawData!$F:$F,"CH"&amp;$D1033,RawData!$AF:$AF,$F1033))</f>
        <v>61.54</v>
      </c>
      <c r="I1033">
        <f>IF(COUNTIFS(RawData!$E:$E,$E1033,RawData!$F:$F,"CH"&amp;$D1033,RawData!$AF:$AF,$F1033)=0,"",SUMIFS(RawData!$Z:$Z,RawData!$E:$E,$E1033,RawData!$F:$F,"CH"&amp;$D1033,RawData!$AF:$AF,$F1033))</f>
        <v>30.01</v>
      </c>
      <c r="J1033">
        <f>IF(COUNTIFS(RawData!$E:$E,$E1033,RawData!$F:$F,"CH"&amp;$D1033,RawData!$AF:$AF,$F1033)=0,"",SUMIFS(RawData!$AA:$AA,RawData!$E:$E,$E1033,RawData!$F:$F,"CH"&amp;$D1033,RawData!$AF:$AF,$F1033))</f>
        <v>27.45</v>
      </c>
      <c r="K1033">
        <f t="shared" si="67"/>
        <v>1.999999999998181E-2</v>
      </c>
    </row>
    <row r="1034" spans="1:11" x14ac:dyDescent="0.3">
      <c r="A1034" t="s">
        <v>62</v>
      </c>
      <c r="B1034" t="str">
        <f>RawData!A1034</f>
        <v>48226H40040</v>
      </c>
      <c r="C1034" t="str">
        <f>IF(RawData!$B$2="","",RawData!$B$2)</f>
        <v>A2026100620533560886</v>
      </c>
      <c r="D1034">
        <f t="shared" si="64"/>
        <v>1</v>
      </c>
      <c r="E1034">
        <f t="shared" si="65"/>
        <v>30</v>
      </c>
      <c r="F1034" s="2">
        <f t="shared" si="66"/>
        <v>290</v>
      </c>
      <c r="G1034">
        <f>IF(COUNTIFS(RawData!$E:$E,$E1034,RawData!$F:$F,"CH"&amp;$D1034,RawData!$AF:$AF,$F1034)=0,"",SUMIFS(RawData!$P:$P,RawData!$E:$E,$E1034,RawData!$F:$F,"CH"&amp;$D1034,RawData!$AF:$AF,$F1034))</f>
        <v>1271.28</v>
      </c>
      <c r="H1034">
        <f>IF(COUNTIFS(RawData!$E:$E,$E1034,RawData!$F:$F,"CH"&amp;$D1034,RawData!$AF:$AF,$F1034)=0,"",SUMIFS(RawData!$T:$T,RawData!$E:$E,$E1034,RawData!$F:$F,"CH"&amp;$D1034,RawData!$AF:$AF,$F1034))</f>
        <v>61.57</v>
      </c>
      <c r="I1034">
        <f>IF(COUNTIFS(RawData!$E:$E,$E1034,RawData!$F:$F,"CH"&amp;$D1034,RawData!$AF:$AF,$F1034)=0,"",SUMIFS(RawData!$Z:$Z,RawData!$E:$E,$E1034,RawData!$F:$F,"CH"&amp;$D1034,RawData!$AF:$AF,$F1034))</f>
        <v>30</v>
      </c>
      <c r="J1034">
        <f>IF(COUNTIFS(RawData!$E:$E,$E1034,RawData!$F:$F,"CH"&amp;$D1034,RawData!$AF:$AF,$F1034)=0,"",SUMIFS(RawData!$AA:$AA,RawData!$E:$E,$E1034,RawData!$F:$F,"CH"&amp;$D1034,RawData!$AF:$AF,$F1034))</f>
        <v>27.45</v>
      </c>
      <c r="K1034">
        <f t="shared" si="67"/>
        <v>3.999999999996362E-2</v>
      </c>
    </row>
    <row r="1035" spans="1:11" x14ac:dyDescent="0.3">
      <c r="A1035" t="s">
        <v>62</v>
      </c>
      <c r="B1035" t="str">
        <f>RawData!A1035</f>
        <v>48226H40040</v>
      </c>
      <c r="C1035" t="str">
        <f>IF(RawData!$B$2="","",RawData!$B$2)</f>
        <v>A2026100620533560886</v>
      </c>
      <c r="D1035">
        <f t="shared" si="64"/>
        <v>1</v>
      </c>
      <c r="E1035">
        <f t="shared" si="65"/>
        <v>30</v>
      </c>
      <c r="F1035" s="2">
        <f t="shared" si="66"/>
        <v>300</v>
      </c>
      <c r="G1035">
        <f>IF(COUNTIFS(RawData!$E:$E,$E1035,RawData!$F:$F,"CH"&amp;$D1035,RawData!$AF:$AF,$F1035)=0,"",SUMIFS(RawData!$P:$P,RawData!$E:$E,$E1035,RawData!$F:$F,"CH"&amp;$D1035,RawData!$AF:$AF,$F1035))</f>
        <v>1271.3</v>
      </c>
      <c r="H1035">
        <f>IF(COUNTIFS(RawData!$E:$E,$E1035,RawData!$F:$F,"CH"&amp;$D1035,RawData!$AF:$AF,$F1035)=0,"",SUMIFS(RawData!$T:$T,RawData!$E:$E,$E1035,RawData!$F:$F,"CH"&amp;$D1035,RawData!$AF:$AF,$F1035))</f>
        <v>61.54</v>
      </c>
      <c r="I1035">
        <f>IF(COUNTIFS(RawData!$E:$E,$E1035,RawData!$F:$F,"CH"&amp;$D1035,RawData!$AF:$AF,$F1035)=0,"",SUMIFS(RawData!$Z:$Z,RawData!$E:$E,$E1035,RawData!$F:$F,"CH"&amp;$D1035,RawData!$AF:$AF,$F1035))</f>
        <v>29.99</v>
      </c>
      <c r="J1035">
        <f>IF(COUNTIFS(RawData!$E:$E,$E1035,RawData!$F:$F,"CH"&amp;$D1035,RawData!$AF:$AF,$F1035)=0,"",SUMIFS(RawData!$AA:$AA,RawData!$E:$E,$E1035,RawData!$F:$F,"CH"&amp;$D1035,RawData!$AF:$AF,$F1035))</f>
        <v>27.51</v>
      </c>
      <c r="K1035">
        <f t="shared" si="67"/>
        <v>1.999999999998181E-2</v>
      </c>
    </row>
    <row r="1036" spans="1:11" x14ac:dyDescent="0.3">
      <c r="A1036" t="s">
        <v>62</v>
      </c>
      <c r="B1036" t="str">
        <f>RawData!A1036</f>
        <v>48226H40040</v>
      </c>
      <c r="C1036" t="str">
        <f>IF(RawData!$B$2="","",RawData!$B$2)</f>
        <v>A2026100620533560886</v>
      </c>
      <c r="D1036">
        <f t="shared" si="64"/>
        <v>1</v>
      </c>
      <c r="E1036">
        <f t="shared" si="65"/>
        <v>30</v>
      </c>
      <c r="F1036" s="2">
        <f t="shared" si="66"/>
        <v>310</v>
      </c>
      <c r="G1036">
        <f>IF(COUNTIFS(RawData!$E:$E,$E1036,RawData!$F:$F,"CH"&amp;$D1036,RawData!$AF:$AF,$F1036)=0,"",SUMIFS(RawData!$P:$P,RawData!$E:$E,$E1036,RawData!$F:$F,"CH"&amp;$D1036,RawData!$AF:$AF,$F1036))</f>
        <v>1271.3399999999999</v>
      </c>
      <c r="H1036">
        <f>IF(COUNTIFS(RawData!$E:$E,$E1036,RawData!$F:$F,"CH"&amp;$D1036,RawData!$AF:$AF,$F1036)=0,"",SUMIFS(RawData!$T:$T,RawData!$E:$E,$E1036,RawData!$F:$F,"CH"&amp;$D1036,RawData!$AF:$AF,$F1036))</f>
        <v>61.92</v>
      </c>
      <c r="I1036">
        <f>IF(COUNTIFS(RawData!$E:$E,$E1036,RawData!$F:$F,"CH"&amp;$D1036,RawData!$AF:$AF,$F1036)=0,"",SUMIFS(RawData!$Z:$Z,RawData!$E:$E,$E1036,RawData!$F:$F,"CH"&amp;$D1036,RawData!$AF:$AF,$F1036))</f>
        <v>30.01</v>
      </c>
      <c r="J1036">
        <f>IF(COUNTIFS(RawData!$E:$E,$E1036,RawData!$F:$F,"CH"&amp;$D1036,RawData!$AF:$AF,$F1036)=0,"",SUMIFS(RawData!$AA:$AA,RawData!$E:$E,$E1036,RawData!$F:$F,"CH"&amp;$D1036,RawData!$AF:$AF,$F1036))</f>
        <v>27.56</v>
      </c>
      <c r="K1036">
        <f t="shared" si="67"/>
        <v>3.999999999996362E-2</v>
      </c>
    </row>
    <row r="1037" spans="1:11" x14ac:dyDescent="0.3">
      <c r="A1037" t="s">
        <v>62</v>
      </c>
      <c r="B1037" t="str">
        <f>RawData!A1037</f>
        <v>48226H40040</v>
      </c>
      <c r="C1037" t="str">
        <f>IF(RawData!$B$2="","",RawData!$B$2)</f>
        <v>A2026100620533560886</v>
      </c>
      <c r="D1037">
        <f t="shared" si="64"/>
        <v>1</v>
      </c>
      <c r="E1037">
        <f t="shared" si="65"/>
        <v>30</v>
      </c>
      <c r="F1037" s="2">
        <f t="shared" si="66"/>
        <v>320</v>
      </c>
      <c r="G1037">
        <f>IF(COUNTIFS(RawData!$E:$E,$E1037,RawData!$F:$F,"CH"&amp;$D1037,RawData!$AF:$AF,$F1037)=0,"",SUMIFS(RawData!$P:$P,RawData!$E:$E,$E1037,RawData!$F:$F,"CH"&amp;$D1037,RawData!$AF:$AF,$F1037))</f>
        <v>1271.3800000000001</v>
      </c>
      <c r="H1037">
        <f>IF(COUNTIFS(RawData!$E:$E,$E1037,RawData!$F:$F,"CH"&amp;$D1037,RawData!$AF:$AF,$F1037)=0,"",SUMIFS(RawData!$T:$T,RawData!$E:$E,$E1037,RawData!$F:$F,"CH"&amp;$D1037,RawData!$AF:$AF,$F1037))</f>
        <v>61.76</v>
      </c>
      <c r="I1037">
        <f>IF(COUNTIFS(RawData!$E:$E,$E1037,RawData!$F:$F,"CH"&amp;$D1037,RawData!$AF:$AF,$F1037)=0,"",SUMIFS(RawData!$Z:$Z,RawData!$E:$E,$E1037,RawData!$F:$F,"CH"&amp;$D1037,RawData!$AF:$AF,$F1037))</f>
        <v>29.99</v>
      </c>
      <c r="J1037">
        <f>IF(COUNTIFS(RawData!$E:$E,$E1037,RawData!$F:$F,"CH"&amp;$D1037,RawData!$AF:$AF,$F1037)=0,"",SUMIFS(RawData!$AA:$AA,RawData!$E:$E,$E1037,RawData!$F:$F,"CH"&amp;$D1037,RawData!$AF:$AF,$F1037))</f>
        <v>27.56</v>
      </c>
      <c r="K1037">
        <f t="shared" si="67"/>
        <v>4.0000000000190994E-2</v>
      </c>
    </row>
    <row r="1038" spans="1:11" x14ac:dyDescent="0.3">
      <c r="A1038" t="s">
        <v>62</v>
      </c>
      <c r="B1038" t="str">
        <f>RawData!A1038</f>
        <v>48226H40040</v>
      </c>
      <c r="C1038" t="str">
        <f>IF(RawData!$B$2="","",RawData!$B$2)</f>
        <v>A2026100620533560886</v>
      </c>
      <c r="D1038">
        <f t="shared" si="64"/>
        <v>1</v>
      </c>
      <c r="E1038">
        <f t="shared" si="65"/>
        <v>30</v>
      </c>
      <c r="F1038" s="2">
        <f t="shared" si="66"/>
        <v>330</v>
      </c>
      <c r="G1038">
        <f>IF(COUNTIFS(RawData!$E:$E,$E1038,RawData!$F:$F,"CH"&amp;$D1038,RawData!$AF:$AF,$F1038)=0,"",SUMIFS(RawData!$P:$P,RawData!$E:$E,$E1038,RawData!$F:$F,"CH"&amp;$D1038,RawData!$AF:$AF,$F1038))</f>
        <v>1271.42</v>
      </c>
      <c r="H1038">
        <f>IF(COUNTIFS(RawData!$E:$E,$E1038,RawData!$F:$F,"CH"&amp;$D1038,RawData!$AF:$AF,$F1038)=0,"",SUMIFS(RawData!$T:$T,RawData!$E:$E,$E1038,RawData!$F:$F,"CH"&amp;$D1038,RawData!$AF:$AF,$F1038))</f>
        <v>61.9</v>
      </c>
      <c r="I1038">
        <f>IF(COUNTIFS(RawData!$E:$E,$E1038,RawData!$F:$F,"CH"&amp;$D1038,RawData!$AF:$AF,$F1038)=0,"",SUMIFS(RawData!$Z:$Z,RawData!$E:$E,$E1038,RawData!$F:$F,"CH"&amp;$D1038,RawData!$AF:$AF,$F1038))</f>
        <v>30.01</v>
      </c>
      <c r="J1038">
        <f>IF(COUNTIFS(RawData!$E:$E,$E1038,RawData!$F:$F,"CH"&amp;$D1038,RawData!$AF:$AF,$F1038)=0,"",SUMIFS(RawData!$AA:$AA,RawData!$E:$E,$E1038,RawData!$F:$F,"CH"&amp;$D1038,RawData!$AF:$AF,$F1038))</f>
        <v>27.7</v>
      </c>
      <c r="K1038">
        <f t="shared" si="67"/>
        <v>3.999999999996362E-2</v>
      </c>
    </row>
    <row r="1039" spans="1:11" x14ac:dyDescent="0.3">
      <c r="A1039" t="s">
        <v>62</v>
      </c>
      <c r="B1039" t="str">
        <f>RawData!A1039</f>
        <v>48226H40040</v>
      </c>
      <c r="C1039" t="str">
        <f>IF(RawData!$B$2="","",RawData!$B$2)</f>
        <v>A2026100620533560886</v>
      </c>
      <c r="D1039">
        <f t="shared" si="64"/>
        <v>1</v>
      </c>
      <c r="E1039">
        <f t="shared" si="65"/>
        <v>30</v>
      </c>
      <c r="F1039" s="2">
        <f t="shared" si="66"/>
        <v>340</v>
      </c>
      <c r="G1039">
        <f>IF(COUNTIFS(RawData!$E:$E,$E1039,RawData!$F:$F,"CH"&amp;$D1039,RawData!$AF:$AF,$F1039)=0,"",SUMIFS(RawData!$P:$P,RawData!$E:$E,$E1039,RawData!$F:$F,"CH"&amp;$D1039,RawData!$AF:$AF,$F1039))</f>
        <v>1271.44</v>
      </c>
      <c r="H1039">
        <f>IF(COUNTIFS(RawData!$E:$E,$E1039,RawData!$F:$F,"CH"&amp;$D1039,RawData!$AF:$AF,$F1039)=0,"",SUMIFS(RawData!$T:$T,RawData!$E:$E,$E1039,RawData!$F:$F,"CH"&amp;$D1039,RawData!$AF:$AF,$F1039))</f>
        <v>61.8</v>
      </c>
      <c r="I1039">
        <f>IF(COUNTIFS(RawData!$E:$E,$E1039,RawData!$F:$F,"CH"&amp;$D1039,RawData!$AF:$AF,$F1039)=0,"",SUMIFS(RawData!$Z:$Z,RawData!$E:$E,$E1039,RawData!$F:$F,"CH"&amp;$D1039,RawData!$AF:$AF,$F1039))</f>
        <v>29.99</v>
      </c>
      <c r="J1039">
        <f>IF(COUNTIFS(RawData!$E:$E,$E1039,RawData!$F:$F,"CH"&amp;$D1039,RawData!$AF:$AF,$F1039)=0,"",SUMIFS(RawData!$AA:$AA,RawData!$E:$E,$E1039,RawData!$F:$F,"CH"&amp;$D1039,RawData!$AF:$AF,$F1039))</f>
        <v>27.73</v>
      </c>
      <c r="K1039">
        <f t="shared" si="67"/>
        <v>1.999999999998181E-2</v>
      </c>
    </row>
    <row r="1040" spans="1:11" x14ac:dyDescent="0.3">
      <c r="A1040" t="s">
        <v>62</v>
      </c>
      <c r="B1040" t="str">
        <f>RawData!A1040</f>
        <v>48226H40040</v>
      </c>
      <c r="C1040" t="str">
        <f>IF(RawData!$B$2="","",RawData!$B$2)</f>
        <v>A2026100620533560886</v>
      </c>
      <c r="D1040">
        <f t="shared" si="64"/>
        <v>1</v>
      </c>
      <c r="E1040">
        <f t="shared" si="65"/>
        <v>30</v>
      </c>
      <c r="F1040" s="2">
        <f t="shared" si="66"/>
        <v>350</v>
      </c>
      <c r="G1040">
        <f>IF(COUNTIFS(RawData!$E:$E,$E1040,RawData!$F:$F,"CH"&amp;$D1040,RawData!$AF:$AF,$F1040)=0,"",SUMIFS(RawData!$P:$P,RawData!$E:$E,$E1040,RawData!$F:$F,"CH"&amp;$D1040,RawData!$AF:$AF,$F1040))</f>
        <v>1271.46</v>
      </c>
      <c r="H1040">
        <f>IF(COUNTIFS(RawData!$E:$E,$E1040,RawData!$F:$F,"CH"&amp;$D1040,RawData!$AF:$AF,$F1040)=0,"",SUMIFS(RawData!$T:$T,RawData!$E:$E,$E1040,RawData!$F:$F,"CH"&amp;$D1040,RawData!$AF:$AF,$F1040))</f>
        <v>61.79</v>
      </c>
      <c r="I1040">
        <f>IF(COUNTIFS(RawData!$E:$E,$E1040,RawData!$F:$F,"CH"&amp;$D1040,RawData!$AF:$AF,$F1040)=0,"",SUMIFS(RawData!$Z:$Z,RawData!$E:$E,$E1040,RawData!$F:$F,"CH"&amp;$D1040,RawData!$AF:$AF,$F1040))</f>
        <v>29.99</v>
      </c>
      <c r="J1040">
        <f>IF(COUNTIFS(RawData!$E:$E,$E1040,RawData!$F:$F,"CH"&amp;$D1040,RawData!$AF:$AF,$F1040)=0,"",SUMIFS(RawData!$AA:$AA,RawData!$E:$E,$E1040,RawData!$F:$F,"CH"&amp;$D1040,RawData!$AF:$AF,$F1040))</f>
        <v>27.79</v>
      </c>
      <c r="K1040">
        <f t="shared" si="67"/>
        <v>1.999999999998181E-2</v>
      </c>
    </row>
    <row r="1041" spans="1:11" x14ac:dyDescent="0.3">
      <c r="A1041" t="s">
        <v>62</v>
      </c>
      <c r="B1041" t="str">
        <f>RawData!A1041</f>
        <v>48226H40040</v>
      </c>
      <c r="C1041" t="str">
        <f>IF(RawData!$B$2="","",RawData!$B$2)</f>
        <v>A2026100620533560886</v>
      </c>
      <c r="D1041">
        <f t="shared" si="64"/>
        <v>1</v>
      </c>
      <c r="E1041">
        <f t="shared" si="65"/>
        <v>30</v>
      </c>
      <c r="F1041" s="2">
        <f t="shared" si="66"/>
        <v>360</v>
      </c>
      <c r="G1041">
        <f>IF(COUNTIFS(RawData!$E:$E,$E1041,RawData!$F:$F,"CH"&amp;$D1041,RawData!$AF:$AF,$F1041)=0,"",SUMIFS(RawData!$P:$P,RawData!$E:$E,$E1041,RawData!$F:$F,"CH"&amp;$D1041,RawData!$AF:$AF,$F1041))</f>
        <v>1271.5</v>
      </c>
      <c r="H1041">
        <f>IF(COUNTIFS(RawData!$E:$E,$E1041,RawData!$F:$F,"CH"&amp;$D1041,RawData!$AF:$AF,$F1041)=0,"",SUMIFS(RawData!$T:$T,RawData!$E:$E,$E1041,RawData!$F:$F,"CH"&amp;$D1041,RawData!$AF:$AF,$F1041))</f>
        <v>61.86</v>
      </c>
      <c r="I1041">
        <f>IF(COUNTIFS(RawData!$E:$E,$E1041,RawData!$F:$F,"CH"&amp;$D1041,RawData!$AF:$AF,$F1041)=0,"",SUMIFS(RawData!$Z:$Z,RawData!$E:$E,$E1041,RawData!$F:$F,"CH"&amp;$D1041,RawData!$AF:$AF,$F1041))</f>
        <v>29.98</v>
      </c>
      <c r="J1041">
        <f>IF(COUNTIFS(RawData!$E:$E,$E1041,RawData!$F:$F,"CH"&amp;$D1041,RawData!$AF:$AF,$F1041)=0,"",SUMIFS(RawData!$AA:$AA,RawData!$E:$E,$E1041,RawData!$F:$F,"CH"&amp;$D1041,RawData!$AF:$AF,$F1041))</f>
        <v>27.84</v>
      </c>
      <c r="K1041">
        <f t="shared" si="67"/>
        <v>3.999999999996362E-2</v>
      </c>
    </row>
    <row r="1042" spans="1:11" x14ac:dyDescent="0.3">
      <c r="A1042" t="s">
        <v>62</v>
      </c>
      <c r="B1042" t="str">
        <f>RawData!A1042</f>
        <v>48226H40040</v>
      </c>
      <c r="C1042" t="str">
        <f>IF(RawData!$B$2="","",RawData!$B$2)</f>
        <v>A2026100620533560886</v>
      </c>
      <c r="D1042">
        <f t="shared" si="64"/>
        <v>1</v>
      </c>
      <c r="E1042">
        <f t="shared" si="65"/>
        <v>30</v>
      </c>
      <c r="F1042" s="2">
        <f t="shared" si="66"/>
        <v>370</v>
      </c>
      <c r="G1042">
        <f>IF(COUNTIFS(RawData!$E:$E,$E1042,RawData!$F:$F,"CH"&amp;$D1042,RawData!$AF:$AF,$F1042)=0,"",SUMIFS(RawData!$P:$P,RawData!$E:$E,$E1042,RawData!$F:$F,"CH"&amp;$D1042,RawData!$AF:$AF,$F1042))</f>
        <v>1271.54</v>
      </c>
      <c r="H1042">
        <f>IF(COUNTIFS(RawData!$E:$E,$E1042,RawData!$F:$F,"CH"&amp;$D1042,RawData!$AF:$AF,$F1042)=0,"",SUMIFS(RawData!$T:$T,RawData!$E:$E,$E1042,RawData!$F:$F,"CH"&amp;$D1042,RawData!$AF:$AF,$F1042))</f>
        <v>62.02</v>
      </c>
      <c r="I1042">
        <f>IF(COUNTIFS(RawData!$E:$E,$E1042,RawData!$F:$F,"CH"&amp;$D1042,RawData!$AF:$AF,$F1042)=0,"",SUMIFS(RawData!$Z:$Z,RawData!$E:$E,$E1042,RawData!$F:$F,"CH"&amp;$D1042,RawData!$AF:$AF,$F1042))</f>
        <v>29.99</v>
      </c>
      <c r="J1042">
        <f>IF(COUNTIFS(RawData!$E:$E,$E1042,RawData!$F:$F,"CH"&amp;$D1042,RawData!$AF:$AF,$F1042)=0,"",SUMIFS(RawData!$AA:$AA,RawData!$E:$E,$E1042,RawData!$F:$F,"CH"&amp;$D1042,RawData!$AF:$AF,$F1042))</f>
        <v>27.89</v>
      </c>
      <c r="K1042">
        <f t="shared" si="67"/>
        <v>3.999999999996362E-2</v>
      </c>
    </row>
    <row r="1043" spans="1:11" x14ac:dyDescent="0.3">
      <c r="A1043" t="s">
        <v>62</v>
      </c>
      <c r="B1043" t="str">
        <f>RawData!A1043</f>
        <v>48226H40040</v>
      </c>
      <c r="C1043" t="str">
        <f>IF(RawData!$B$2="","",RawData!$B$2)</f>
        <v>A2026100620533560886</v>
      </c>
      <c r="D1043">
        <f t="shared" si="64"/>
        <v>1</v>
      </c>
      <c r="E1043">
        <f t="shared" si="65"/>
        <v>30</v>
      </c>
      <c r="F1043" s="2">
        <f t="shared" si="66"/>
        <v>380</v>
      </c>
      <c r="G1043">
        <f>IF(COUNTIFS(RawData!$E:$E,$E1043,RawData!$F:$F,"CH"&amp;$D1043,RawData!$AF:$AF,$F1043)=0,"",SUMIFS(RawData!$P:$P,RawData!$E:$E,$E1043,RawData!$F:$F,"CH"&amp;$D1043,RawData!$AF:$AF,$F1043))</f>
        <v>1271.58</v>
      </c>
      <c r="H1043">
        <f>IF(COUNTIFS(RawData!$E:$E,$E1043,RawData!$F:$F,"CH"&amp;$D1043,RawData!$AF:$AF,$F1043)=0,"",SUMIFS(RawData!$T:$T,RawData!$E:$E,$E1043,RawData!$F:$F,"CH"&amp;$D1043,RawData!$AF:$AF,$F1043))</f>
        <v>61.99</v>
      </c>
      <c r="I1043">
        <f>IF(COUNTIFS(RawData!$E:$E,$E1043,RawData!$F:$F,"CH"&amp;$D1043,RawData!$AF:$AF,$F1043)=0,"",SUMIFS(RawData!$Z:$Z,RawData!$E:$E,$E1043,RawData!$F:$F,"CH"&amp;$D1043,RawData!$AF:$AF,$F1043))</f>
        <v>30</v>
      </c>
      <c r="J1043">
        <f>IF(COUNTIFS(RawData!$E:$E,$E1043,RawData!$F:$F,"CH"&amp;$D1043,RawData!$AF:$AF,$F1043)=0,"",SUMIFS(RawData!$AA:$AA,RawData!$E:$E,$E1043,RawData!$F:$F,"CH"&amp;$D1043,RawData!$AF:$AF,$F1043))</f>
        <v>28.01</v>
      </c>
      <c r="K1043">
        <f t="shared" si="67"/>
        <v>3.999999999996362E-2</v>
      </c>
    </row>
    <row r="1044" spans="1:11" x14ac:dyDescent="0.3">
      <c r="A1044" t="s">
        <v>62</v>
      </c>
      <c r="B1044" t="str">
        <f>RawData!A1044</f>
        <v>48226H40040</v>
      </c>
      <c r="C1044" t="str">
        <f>IF(RawData!$B$2="","",RawData!$B$2)</f>
        <v>A2026100620533560886</v>
      </c>
      <c r="D1044">
        <f t="shared" si="64"/>
        <v>1</v>
      </c>
      <c r="E1044">
        <f t="shared" si="65"/>
        <v>30</v>
      </c>
      <c r="F1044" s="2">
        <f t="shared" si="66"/>
        <v>390</v>
      </c>
      <c r="G1044">
        <f>IF(COUNTIFS(RawData!$E:$E,$E1044,RawData!$F:$F,"CH"&amp;$D1044,RawData!$AF:$AF,$F1044)=0,"",SUMIFS(RawData!$P:$P,RawData!$E:$E,$E1044,RawData!$F:$F,"CH"&amp;$D1044,RawData!$AF:$AF,$F1044))</f>
        <v>1271.6199999999999</v>
      </c>
      <c r="H1044">
        <f>IF(COUNTIFS(RawData!$E:$E,$E1044,RawData!$F:$F,"CH"&amp;$D1044,RawData!$AF:$AF,$F1044)=0,"",SUMIFS(RawData!$T:$T,RawData!$E:$E,$E1044,RawData!$F:$F,"CH"&amp;$D1044,RawData!$AF:$AF,$F1044))</f>
        <v>62.09</v>
      </c>
      <c r="I1044">
        <f>IF(COUNTIFS(RawData!$E:$E,$E1044,RawData!$F:$F,"CH"&amp;$D1044,RawData!$AF:$AF,$F1044)=0,"",SUMIFS(RawData!$Z:$Z,RawData!$E:$E,$E1044,RawData!$F:$F,"CH"&amp;$D1044,RawData!$AF:$AF,$F1044))</f>
        <v>29.99</v>
      </c>
      <c r="J1044">
        <f>IF(COUNTIFS(RawData!$E:$E,$E1044,RawData!$F:$F,"CH"&amp;$D1044,RawData!$AF:$AF,$F1044)=0,"",SUMIFS(RawData!$AA:$AA,RawData!$E:$E,$E1044,RawData!$F:$F,"CH"&amp;$D1044,RawData!$AF:$AF,$F1044))</f>
        <v>28.04</v>
      </c>
      <c r="K1044">
        <f t="shared" si="67"/>
        <v>3.999999999996362E-2</v>
      </c>
    </row>
    <row r="1045" spans="1:11" x14ac:dyDescent="0.3">
      <c r="A1045" t="s">
        <v>62</v>
      </c>
      <c r="B1045" t="str">
        <f>RawData!A1045</f>
        <v>48226H40040</v>
      </c>
      <c r="C1045" t="str">
        <f>IF(RawData!$B$2="","",RawData!$B$2)</f>
        <v>A2026100620533560886</v>
      </c>
      <c r="D1045">
        <f t="shared" si="64"/>
        <v>1</v>
      </c>
      <c r="E1045">
        <f t="shared" si="65"/>
        <v>30</v>
      </c>
      <c r="F1045" s="2">
        <f t="shared" si="66"/>
        <v>400</v>
      </c>
      <c r="G1045">
        <f>IF(COUNTIFS(RawData!$E:$E,$E1045,RawData!$F:$F,"CH"&amp;$D1045,RawData!$AF:$AF,$F1045)=0,"",SUMIFS(RawData!$P:$P,RawData!$E:$E,$E1045,RawData!$F:$F,"CH"&amp;$D1045,RawData!$AF:$AF,$F1045))</f>
        <v>1271.6600000000001</v>
      </c>
      <c r="H1045">
        <f>IF(COUNTIFS(RawData!$E:$E,$E1045,RawData!$F:$F,"CH"&amp;$D1045,RawData!$AF:$AF,$F1045)=0,"",SUMIFS(RawData!$T:$T,RawData!$E:$E,$E1045,RawData!$F:$F,"CH"&amp;$D1045,RawData!$AF:$AF,$F1045))</f>
        <v>62.1</v>
      </c>
      <c r="I1045">
        <f>IF(COUNTIFS(RawData!$E:$E,$E1045,RawData!$F:$F,"CH"&amp;$D1045,RawData!$AF:$AF,$F1045)=0,"",SUMIFS(RawData!$Z:$Z,RawData!$E:$E,$E1045,RawData!$F:$F,"CH"&amp;$D1045,RawData!$AF:$AF,$F1045))</f>
        <v>30</v>
      </c>
      <c r="J1045">
        <f>IF(COUNTIFS(RawData!$E:$E,$E1045,RawData!$F:$F,"CH"&amp;$D1045,RawData!$AF:$AF,$F1045)=0,"",SUMIFS(RawData!$AA:$AA,RawData!$E:$E,$E1045,RawData!$F:$F,"CH"&amp;$D1045,RawData!$AF:$AF,$F1045))</f>
        <v>28.12</v>
      </c>
      <c r="K1045">
        <f t="shared" si="67"/>
        <v>4.0000000000190994E-2</v>
      </c>
    </row>
    <row r="1046" spans="1:11" x14ac:dyDescent="0.3">
      <c r="A1046" t="s">
        <v>63</v>
      </c>
      <c r="B1046" t="str">
        <f>RawData!A1046</f>
        <v>48226H40040</v>
      </c>
      <c r="C1046" t="str">
        <f>IF(RawData!$B$2="","",RawData!$B$2)</f>
        <v>A2026100620533560886</v>
      </c>
      <c r="D1046">
        <f t="shared" si="64"/>
        <v>2</v>
      </c>
      <c r="E1046">
        <f t="shared" si="65"/>
        <v>30</v>
      </c>
      <c r="F1046" s="2">
        <f t="shared" si="66"/>
        <v>50</v>
      </c>
      <c r="G1046">
        <f>IF(COUNTIFS(RawData!$E:$E,$E1046,RawData!$F:$F,"CH"&amp;$D1046,RawData!$AF:$AF,$F1046)=0,"",SUMIFS(RawData!$P:$P,RawData!$E:$E,$E1046,RawData!$F:$F,"CH"&amp;$D1046,RawData!$AF:$AF,$F1046))</f>
        <v>1290.3599999999999</v>
      </c>
      <c r="H1046">
        <f>IF(COUNTIFS(RawData!$E:$E,$E1046,RawData!$F:$F,"CH"&amp;$D1046,RawData!$AF:$AF,$F1046)=0,"",SUMIFS(RawData!$T:$T,RawData!$E:$E,$E1046,RawData!$F:$F,"CH"&amp;$D1046,RawData!$AF:$AF,$F1046))</f>
        <v>54.55</v>
      </c>
      <c r="I1046">
        <f>IF(COUNTIFS(RawData!$E:$E,$E1046,RawData!$F:$F,"CH"&amp;$D1046,RawData!$AF:$AF,$F1046)=0,"",SUMIFS(RawData!$Z:$Z,RawData!$E:$E,$E1046,RawData!$F:$F,"CH"&amp;$D1046,RawData!$AF:$AF,$F1046))</f>
        <v>29.99</v>
      </c>
      <c r="J1046">
        <f>IF(COUNTIFS(RawData!$E:$E,$E1046,RawData!$F:$F,"CH"&amp;$D1046,RawData!$AF:$AF,$F1046)=0,"",SUMIFS(RawData!$AA:$AA,RawData!$E:$E,$E1046,RawData!$F:$F,"CH"&amp;$D1046,RawData!$AF:$AF,$F1046))</f>
        <v>26.17</v>
      </c>
      <c r="K1046">
        <f t="shared" si="67"/>
        <v>18.699999999999818</v>
      </c>
    </row>
    <row r="1047" spans="1:11" x14ac:dyDescent="0.3">
      <c r="A1047" t="s">
        <v>63</v>
      </c>
      <c r="B1047" t="str">
        <f>RawData!A1047</f>
        <v>48226H40040</v>
      </c>
      <c r="C1047" t="str">
        <f>IF(RawData!$B$2="","",RawData!$B$2)</f>
        <v>A2026100620533560886</v>
      </c>
      <c r="D1047">
        <f t="shared" si="64"/>
        <v>2</v>
      </c>
      <c r="E1047">
        <f t="shared" si="65"/>
        <v>30</v>
      </c>
      <c r="F1047" s="2">
        <f t="shared" si="66"/>
        <v>60</v>
      </c>
      <c r="G1047">
        <f>IF(COUNTIFS(RawData!$E:$E,$E1047,RawData!$F:$F,"CH"&amp;$D1047,RawData!$AF:$AF,$F1047)=0,"",SUMIFS(RawData!$P:$P,RawData!$E:$E,$E1047,RawData!$F:$F,"CH"&amp;$D1047,RawData!$AF:$AF,$F1047))</f>
        <v>1290.42</v>
      </c>
      <c r="H1047">
        <f>IF(COUNTIFS(RawData!$E:$E,$E1047,RawData!$F:$F,"CH"&amp;$D1047,RawData!$AF:$AF,$F1047)=0,"",SUMIFS(RawData!$T:$T,RawData!$E:$E,$E1047,RawData!$F:$F,"CH"&amp;$D1047,RawData!$AF:$AF,$F1047))</f>
        <v>55.52</v>
      </c>
      <c r="I1047">
        <f>IF(COUNTIFS(RawData!$E:$E,$E1047,RawData!$F:$F,"CH"&amp;$D1047,RawData!$AF:$AF,$F1047)=0,"",SUMIFS(RawData!$Z:$Z,RawData!$E:$E,$E1047,RawData!$F:$F,"CH"&amp;$D1047,RawData!$AF:$AF,$F1047))</f>
        <v>30</v>
      </c>
      <c r="J1047">
        <f>IF(COUNTIFS(RawData!$E:$E,$E1047,RawData!$F:$F,"CH"&amp;$D1047,RawData!$AF:$AF,$F1047)=0,"",SUMIFS(RawData!$AA:$AA,RawData!$E:$E,$E1047,RawData!$F:$F,"CH"&amp;$D1047,RawData!$AF:$AF,$F1047))</f>
        <v>26.2</v>
      </c>
      <c r="K1047">
        <f t="shared" si="67"/>
        <v>6.0000000000172804E-2</v>
      </c>
    </row>
    <row r="1048" spans="1:11" x14ac:dyDescent="0.3">
      <c r="A1048" t="s">
        <v>63</v>
      </c>
      <c r="B1048" t="str">
        <f>RawData!A1048</f>
        <v>48226H40040</v>
      </c>
      <c r="C1048" t="str">
        <f>IF(RawData!$B$2="","",RawData!$B$2)</f>
        <v>A2026100620533560886</v>
      </c>
      <c r="D1048">
        <f t="shared" si="64"/>
        <v>2</v>
      </c>
      <c r="E1048">
        <f t="shared" si="65"/>
        <v>30</v>
      </c>
      <c r="F1048" s="2">
        <f t="shared" si="66"/>
        <v>70</v>
      </c>
      <c r="G1048">
        <f>IF(COUNTIFS(RawData!$E:$E,$E1048,RawData!$F:$F,"CH"&amp;$D1048,RawData!$AF:$AF,$F1048)=0,"",SUMIFS(RawData!$P:$P,RawData!$E:$E,$E1048,RawData!$F:$F,"CH"&amp;$D1048,RawData!$AF:$AF,$F1048))</f>
        <v>1290.44</v>
      </c>
      <c r="H1048">
        <f>IF(COUNTIFS(RawData!$E:$E,$E1048,RawData!$F:$F,"CH"&amp;$D1048,RawData!$AF:$AF,$F1048)=0,"",SUMIFS(RawData!$T:$T,RawData!$E:$E,$E1048,RawData!$F:$F,"CH"&amp;$D1048,RawData!$AF:$AF,$F1048))</f>
        <v>56.17</v>
      </c>
      <c r="I1048">
        <f>IF(COUNTIFS(RawData!$E:$E,$E1048,RawData!$F:$F,"CH"&amp;$D1048,RawData!$AF:$AF,$F1048)=0,"",SUMIFS(RawData!$Z:$Z,RawData!$E:$E,$E1048,RawData!$F:$F,"CH"&amp;$D1048,RawData!$AF:$AF,$F1048))</f>
        <v>30</v>
      </c>
      <c r="J1048">
        <f>IF(COUNTIFS(RawData!$E:$E,$E1048,RawData!$F:$F,"CH"&amp;$D1048,RawData!$AF:$AF,$F1048)=0,"",SUMIFS(RawData!$AA:$AA,RawData!$E:$E,$E1048,RawData!$F:$F,"CH"&amp;$D1048,RawData!$AF:$AF,$F1048))</f>
        <v>26.25</v>
      </c>
      <c r="K1048">
        <f t="shared" si="67"/>
        <v>1.999999999998181E-2</v>
      </c>
    </row>
    <row r="1049" spans="1:11" x14ac:dyDescent="0.3">
      <c r="A1049" t="s">
        <v>63</v>
      </c>
      <c r="B1049" t="str">
        <f>RawData!A1049</f>
        <v>48226H40040</v>
      </c>
      <c r="C1049" t="str">
        <f>IF(RawData!$B$2="","",RawData!$B$2)</f>
        <v>A2026100620533560886</v>
      </c>
      <c r="D1049">
        <f t="shared" si="64"/>
        <v>2</v>
      </c>
      <c r="E1049">
        <f t="shared" si="65"/>
        <v>30</v>
      </c>
      <c r="F1049" s="2">
        <f t="shared" si="66"/>
        <v>80</v>
      </c>
      <c r="G1049">
        <f>IF(COUNTIFS(RawData!$E:$E,$E1049,RawData!$F:$F,"CH"&amp;$D1049,RawData!$AF:$AF,$F1049)=0,"",SUMIFS(RawData!$P:$P,RawData!$E:$E,$E1049,RawData!$F:$F,"CH"&amp;$D1049,RawData!$AF:$AF,$F1049))</f>
        <v>1290.46</v>
      </c>
      <c r="H1049">
        <f>IF(COUNTIFS(RawData!$E:$E,$E1049,RawData!$F:$F,"CH"&amp;$D1049,RawData!$AF:$AF,$F1049)=0,"",SUMIFS(RawData!$T:$T,RawData!$E:$E,$E1049,RawData!$F:$F,"CH"&amp;$D1049,RawData!$AF:$AF,$F1049))</f>
        <v>58.25</v>
      </c>
      <c r="I1049">
        <f>IF(COUNTIFS(RawData!$E:$E,$E1049,RawData!$F:$F,"CH"&amp;$D1049,RawData!$AF:$AF,$F1049)=0,"",SUMIFS(RawData!$Z:$Z,RawData!$E:$E,$E1049,RawData!$F:$F,"CH"&amp;$D1049,RawData!$AF:$AF,$F1049))</f>
        <v>29.99</v>
      </c>
      <c r="J1049">
        <f>IF(COUNTIFS(RawData!$E:$E,$E1049,RawData!$F:$F,"CH"&amp;$D1049,RawData!$AF:$AF,$F1049)=0,"",SUMIFS(RawData!$AA:$AA,RawData!$E:$E,$E1049,RawData!$F:$F,"CH"&amp;$D1049,RawData!$AF:$AF,$F1049))</f>
        <v>26.3</v>
      </c>
      <c r="K1049">
        <f t="shared" si="67"/>
        <v>1.999999999998181E-2</v>
      </c>
    </row>
    <row r="1050" spans="1:11" x14ac:dyDescent="0.3">
      <c r="A1050" t="s">
        <v>63</v>
      </c>
      <c r="B1050" t="str">
        <f>RawData!A1050</f>
        <v>48226H40040</v>
      </c>
      <c r="C1050" t="str">
        <f>IF(RawData!$B$2="","",RawData!$B$2)</f>
        <v>A2026100620533560886</v>
      </c>
      <c r="D1050">
        <f t="shared" si="64"/>
        <v>2</v>
      </c>
      <c r="E1050">
        <f t="shared" si="65"/>
        <v>30</v>
      </c>
      <c r="F1050" s="2">
        <f t="shared" si="66"/>
        <v>90</v>
      </c>
      <c r="G1050">
        <f>IF(COUNTIFS(RawData!$E:$E,$E1050,RawData!$F:$F,"CH"&amp;$D1050,RawData!$AF:$AF,$F1050)=0,"",SUMIFS(RawData!$P:$P,RawData!$E:$E,$E1050,RawData!$F:$F,"CH"&amp;$D1050,RawData!$AF:$AF,$F1050))</f>
        <v>1290.48</v>
      </c>
      <c r="H1050">
        <f>IF(COUNTIFS(RawData!$E:$E,$E1050,RawData!$F:$F,"CH"&amp;$D1050,RawData!$AF:$AF,$F1050)=0,"",SUMIFS(RawData!$T:$T,RawData!$E:$E,$E1050,RawData!$F:$F,"CH"&amp;$D1050,RawData!$AF:$AF,$F1050))</f>
        <v>58.76</v>
      </c>
      <c r="I1050">
        <f>IF(COUNTIFS(RawData!$E:$E,$E1050,RawData!$F:$F,"CH"&amp;$D1050,RawData!$AF:$AF,$F1050)=0,"",SUMIFS(RawData!$Z:$Z,RawData!$E:$E,$E1050,RawData!$F:$F,"CH"&amp;$D1050,RawData!$AF:$AF,$F1050))</f>
        <v>30.01</v>
      </c>
      <c r="J1050">
        <f>IF(COUNTIFS(RawData!$E:$E,$E1050,RawData!$F:$F,"CH"&amp;$D1050,RawData!$AF:$AF,$F1050)=0,"",SUMIFS(RawData!$AA:$AA,RawData!$E:$E,$E1050,RawData!$F:$F,"CH"&amp;$D1050,RawData!$AF:$AF,$F1050))</f>
        <v>26.36</v>
      </c>
      <c r="K1050">
        <f t="shared" si="67"/>
        <v>1.999999999998181E-2</v>
      </c>
    </row>
    <row r="1051" spans="1:11" x14ac:dyDescent="0.3">
      <c r="A1051" t="s">
        <v>63</v>
      </c>
      <c r="B1051" t="str">
        <f>RawData!A1051</f>
        <v>48226H40040</v>
      </c>
      <c r="C1051" t="str">
        <f>IF(RawData!$B$2="","",RawData!$B$2)</f>
        <v>A2026100620533560886</v>
      </c>
      <c r="D1051">
        <f t="shared" si="64"/>
        <v>2</v>
      </c>
      <c r="E1051">
        <f t="shared" si="65"/>
        <v>30</v>
      </c>
      <c r="F1051" s="2">
        <f t="shared" si="66"/>
        <v>100</v>
      </c>
      <c r="G1051">
        <f>IF(COUNTIFS(RawData!$E:$E,$E1051,RawData!$F:$F,"CH"&amp;$D1051,RawData!$AF:$AF,$F1051)=0,"",SUMIFS(RawData!$P:$P,RawData!$E:$E,$E1051,RawData!$F:$F,"CH"&amp;$D1051,RawData!$AF:$AF,$F1051))</f>
        <v>1290.5</v>
      </c>
      <c r="H1051">
        <f>IF(COUNTIFS(RawData!$E:$E,$E1051,RawData!$F:$F,"CH"&amp;$D1051,RawData!$AF:$AF,$F1051)=0,"",SUMIFS(RawData!$T:$T,RawData!$E:$E,$E1051,RawData!$F:$F,"CH"&amp;$D1051,RawData!$AF:$AF,$F1051))</f>
        <v>59.12</v>
      </c>
      <c r="I1051">
        <f>IF(COUNTIFS(RawData!$E:$E,$E1051,RawData!$F:$F,"CH"&amp;$D1051,RawData!$AF:$AF,$F1051)=0,"",SUMIFS(RawData!$Z:$Z,RawData!$E:$E,$E1051,RawData!$F:$F,"CH"&amp;$D1051,RawData!$AF:$AF,$F1051))</f>
        <v>29.99</v>
      </c>
      <c r="J1051">
        <f>IF(COUNTIFS(RawData!$E:$E,$E1051,RawData!$F:$F,"CH"&amp;$D1051,RawData!$AF:$AF,$F1051)=0,"",SUMIFS(RawData!$AA:$AA,RawData!$E:$E,$E1051,RawData!$F:$F,"CH"&amp;$D1051,RawData!$AF:$AF,$F1051))</f>
        <v>26.39</v>
      </c>
      <c r="K1051">
        <f t="shared" si="67"/>
        <v>1.999999999998181E-2</v>
      </c>
    </row>
    <row r="1052" spans="1:11" x14ac:dyDescent="0.3">
      <c r="A1052" t="s">
        <v>63</v>
      </c>
      <c r="B1052" t="str">
        <f>RawData!A1052</f>
        <v>48226H40040</v>
      </c>
      <c r="C1052" t="str">
        <f>IF(RawData!$B$2="","",RawData!$B$2)</f>
        <v>A2026100620533560886</v>
      </c>
      <c r="D1052">
        <f t="shared" si="64"/>
        <v>2</v>
      </c>
      <c r="E1052">
        <f t="shared" si="65"/>
        <v>30</v>
      </c>
      <c r="F1052" s="2">
        <f t="shared" si="66"/>
        <v>110</v>
      </c>
      <c r="G1052">
        <f>IF(COUNTIFS(RawData!$E:$E,$E1052,RawData!$F:$F,"CH"&amp;$D1052,RawData!$AF:$AF,$F1052)=0,"",SUMIFS(RawData!$P:$P,RawData!$E:$E,$E1052,RawData!$F:$F,"CH"&amp;$D1052,RawData!$AF:$AF,$F1052))</f>
        <v>1290.52</v>
      </c>
      <c r="H1052">
        <f>IF(COUNTIFS(RawData!$E:$E,$E1052,RawData!$F:$F,"CH"&amp;$D1052,RawData!$AF:$AF,$F1052)=0,"",SUMIFS(RawData!$T:$T,RawData!$E:$E,$E1052,RawData!$F:$F,"CH"&amp;$D1052,RawData!$AF:$AF,$F1052))</f>
        <v>59.49</v>
      </c>
      <c r="I1052">
        <f>IF(COUNTIFS(RawData!$E:$E,$E1052,RawData!$F:$F,"CH"&amp;$D1052,RawData!$AF:$AF,$F1052)=0,"",SUMIFS(RawData!$Z:$Z,RawData!$E:$E,$E1052,RawData!$F:$F,"CH"&amp;$D1052,RawData!$AF:$AF,$F1052))</f>
        <v>30.01</v>
      </c>
      <c r="J1052">
        <f>IF(COUNTIFS(RawData!$E:$E,$E1052,RawData!$F:$F,"CH"&amp;$D1052,RawData!$AF:$AF,$F1052)=0,"",SUMIFS(RawData!$AA:$AA,RawData!$E:$E,$E1052,RawData!$F:$F,"CH"&amp;$D1052,RawData!$AF:$AF,$F1052))</f>
        <v>26.47</v>
      </c>
      <c r="K1052">
        <f t="shared" si="67"/>
        <v>1.999999999998181E-2</v>
      </c>
    </row>
    <row r="1053" spans="1:11" x14ac:dyDescent="0.3">
      <c r="A1053" t="s">
        <v>63</v>
      </c>
      <c r="B1053" t="str">
        <f>RawData!A1053</f>
        <v>48226H40040</v>
      </c>
      <c r="C1053" t="str">
        <f>IF(RawData!$B$2="","",RawData!$B$2)</f>
        <v>A2026100620533560886</v>
      </c>
      <c r="D1053">
        <f t="shared" si="64"/>
        <v>2</v>
      </c>
      <c r="E1053">
        <f t="shared" si="65"/>
        <v>30</v>
      </c>
      <c r="F1053" s="2">
        <f t="shared" si="66"/>
        <v>120</v>
      </c>
      <c r="G1053">
        <f>IF(COUNTIFS(RawData!$E:$E,$E1053,RawData!$F:$F,"CH"&amp;$D1053,RawData!$AF:$AF,$F1053)=0,"",SUMIFS(RawData!$P:$P,RawData!$E:$E,$E1053,RawData!$F:$F,"CH"&amp;$D1053,RawData!$AF:$AF,$F1053))</f>
        <v>1290.56</v>
      </c>
      <c r="H1053">
        <f>IF(COUNTIFS(RawData!$E:$E,$E1053,RawData!$F:$F,"CH"&amp;$D1053,RawData!$AF:$AF,$F1053)=0,"",SUMIFS(RawData!$T:$T,RawData!$E:$E,$E1053,RawData!$F:$F,"CH"&amp;$D1053,RawData!$AF:$AF,$F1053))</f>
        <v>59.77</v>
      </c>
      <c r="I1053">
        <f>IF(COUNTIFS(RawData!$E:$E,$E1053,RawData!$F:$F,"CH"&amp;$D1053,RawData!$AF:$AF,$F1053)=0,"",SUMIFS(RawData!$Z:$Z,RawData!$E:$E,$E1053,RawData!$F:$F,"CH"&amp;$D1053,RawData!$AF:$AF,$F1053))</f>
        <v>29.99</v>
      </c>
      <c r="J1053">
        <f>IF(COUNTIFS(RawData!$E:$E,$E1053,RawData!$F:$F,"CH"&amp;$D1053,RawData!$AF:$AF,$F1053)=0,"",SUMIFS(RawData!$AA:$AA,RawData!$E:$E,$E1053,RawData!$F:$F,"CH"&amp;$D1053,RawData!$AF:$AF,$F1053))</f>
        <v>26.5</v>
      </c>
      <c r="K1053">
        <f t="shared" si="67"/>
        <v>3.999999999996362E-2</v>
      </c>
    </row>
    <row r="1054" spans="1:11" x14ac:dyDescent="0.3">
      <c r="A1054" t="s">
        <v>63</v>
      </c>
      <c r="B1054" t="str">
        <f>RawData!A1054</f>
        <v>48226H40040</v>
      </c>
      <c r="C1054" t="str">
        <f>IF(RawData!$B$2="","",RawData!$B$2)</f>
        <v>A2026100620533560886</v>
      </c>
      <c r="D1054">
        <f t="shared" si="64"/>
        <v>2</v>
      </c>
      <c r="E1054">
        <f t="shared" si="65"/>
        <v>30</v>
      </c>
      <c r="F1054" s="2">
        <f t="shared" si="66"/>
        <v>130</v>
      </c>
      <c r="G1054">
        <f>IF(COUNTIFS(RawData!$E:$E,$E1054,RawData!$F:$F,"CH"&amp;$D1054,RawData!$AF:$AF,$F1054)=0,"",SUMIFS(RawData!$P:$P,RawData!$E:$E,$E1054,RawData!$F:$F,"CH"&amp;$D1054,RawData!$AF:$AF,$F1054))</f>
        <v>1290.56</v>
      </c>
      <c r="H1054">
        <f>IF(COUNTIFS(RawData!$E:$E,$E1054,RawData!$F:$F,"CH"&amp;$D1054,RawData!$AF:$AF,$F1054)=0,"",SUMIFS(RawData!$T:$T,RawData!$E:$E,$E1054,RawData!$F:$F,"CH"&amp;$D1054,RawData!$AF:$AF,$F1054))</f>
        <v>59.97</v>
      </c>
      <c r="I1054">
        <f>IF(COUNTIFS(RawData!$E:$E,$E1054,RawData!$F:$F,"CH"&amp;$D1054,RawData!$AF:$AF,$F1054)=0,"",SUMIFS(RawData!$Z:$Z,RawData!$E:$E,$E1054,RawData!$F:$F,"CH"&amp;$D1054,RawData!$AF:$AF,$F1054))</f>
        <v>30</v>
      </c>
      <c r="J1054">
        <f>IF(COUNTIFS(RawData!$E:$E,$E1054,RawData!$F:$F,"CH"&amp;$D1054,RawData!$AF:$AF,$F1054)=0,"",SUMIFS(RawData!$AA:$AA,RawData!$E:$E,$E1054,RawData!$F:$F,"CH"&amp;$D1054,RawData!$AF:$AF,$F1054))</f>
        <v>26.58</v>
      </c>
      <c r="K1054">
        <f t="shared" si="67"/>
        <v>0</v>
      </c>
    </row>
    <row r="1055" spans="1:11" x14ac:dyDescent="0.3">
      <c r="A1055" t="s">
        <v>63</v>
      </c>
      <c r="B1055" t="str">
        <f>RawData!A1055</f>
        <v>48226H40040</v>
      </c>
      <c r="C1055" t="str">
        <f>IF(RawData!$B$2="","",RawData!$B$2)</f>
        <v>A2026100620533560886</v>
      </c>
      <c r="D1055">
        <f t="shared" si="64"/>
        <v>2</v>
      </c>
      <c r="E1055">
        <f t="shared" si="65"/>
        <v>30</v>
      </c>
      <c r="F1055" s="2">
        <f t="shared" si="66"/>
        <v>140</v>
      </c>
      <c r="G1055">
        <f>IF(COUNTIFS(RawData!$E:$E,$E1055,RawData!$F:$F,"CH"&amp;$D1055,RawData!$AF:$AF,$F1055)=0,"",SUMIFS(RawData!$P:$P,RawData!$E:$E,$E1055,RawData!$F:$F,"CH"&amp;$D1055,RawData!$AF:$AF,$F1055))</f>
        <v>1290.5999999999999</v>
      </c>
      <c r="H1055">
        <f>IF(COUNTIFS(RawData!$E:$E,$E1055,RawData!$F:$F,"CH"&amp;$D1055,RawData!$AF:$AF,$F1055)=0,"",SUMIFS(RawData!$T:$T,RawData!$E:$E,$E1055,RawData!$F:$F,"CH"&amp;$D1055,RawData!$AF:$AF,$F1055))</f>
        <v>60.18</v>
      </c>
      <c r="I1055">
        <f>IF(COUNTIFS(RawData!$E:$E,$E1055,RawData!$F:$F,"CH"&amp;$D1055,RawData!$AF:$AF,$F1055)=0,"",SUMIFS(RawData!$Z:$Z,RawData!$E:$E,$E1055,RawData!$F:$F,"CH"&amp;$D1055,RawData!$AF:$AF,$F1055))</f>
        <v>29.99</v>
      </c>
      <c r="J1055">
        <f>IF(COUNTIFS(RawData!$E:$E,$E1055,RawData!$F:$F,"CH"&amp;$D1055,RawData!$AF:$AF,$F1055)=0,"",SUMIFS(RawData!$AA:$AA,RawData!$E:$E,$E1055,RawData!$F:$F,"CH"&amp;$D1055,RawData!$AF:$AF,$F1055))</f>
        <v>26.63</v>
      </c>
      <c r="K1055">
        <f t="shared" si="67"/>
        <v>3.999999999996362E-2</v>
      </c>
    </row>
    <row r="1056" spans="1:11" x14ac:dyDescent="0.3">
      <c r="A1056" t="s">
        <v>63</v>
      </c>
      <c r="B1056" t="str">
        <f>RawData!A1056</f>
        <v>48226H40040</v>
      </c>
      <c r="C1056" t="str">
        <f>IF(RawData!$B$2="","",RawData!$B$2)</f>
        <v>A2026100620533560886</v>
      </c>
      <c r="D1056">
        <f t="shared" si="64"/>
        <v>2</v>
      </c>
      <c r="E1056">
        <f t="shared" si="65"/>
        <v>30</v>
      </c>
      <c r="F1056" s="2">
        <f t="shared" si="66"/>
        <v>150</v>
      </c>
      <c r="G1056">
        <f>IF(COUNTIFS(RawData!$E:$E,$E1056,RawData!$F:$F,"CH"&amp;$D1056,RawData!$AF:$AF,$F1056)=0,"",SUMIFS(RawData!$P:$P,RawData!$E:$E,$E1056,RawData!$F:$F,"CH"&amp;$D1056,RawData!$AF:$AF,$F1056))</f>
        <v>1290.6199999999999</v>
      </c>
      <c r="H1056">
        <f>IF(COUNTIFS(RawData!$E:$E,$E1056,RawData!$F:$F,"CH"&amp;$D1056,RawData!$AF:$AF,$F1056)=0,"",SUMIFS(RawData!$T:$T,RawData!$E:$E,$E1056,RawData!$F:$F,"CH"&amp;$D1056,RawData!$AF:$AF,$F1056))</f>
        <v>60.36</v>
      </c>
      <c r="I1056">
        <f>IF(COUNTIFS(RawData!$E:$E,$E1056,RawData!$F:$F,"CH"&amp;$D1056,RawData!$AF:$AF,$F1056)=0,"",SUMIFS(RawData!$Z:$Z,RawData!$E:$E,$E1056,RawData!$F:$F,"CH"&amp;$D1056,RawData!$AF:$AF,$F1056))</f>
        <v>30</v>
      </c>
      <c r="J1056">
        <f>IF(COUNTIFS(RawData!$E:$E,$E1056,RawData!$F:$F,"CH"&amp;$D1056,RawData!$AF:$AF,$F1056)=0,"",SUMIFS(RawData!$AA:$AA,RawData!$E:$E,$E1056,RawData!$F:$F,"CH"&amp;$D1056,RawData!$AF:$AF,$F1056))</f>
        <v>26.66</v>
      </c>
      <c r="K1056">
        <f t="shared" si="67"/>
        <v>1.999999999998181E-2</v>
      </c>
    </row>
    <row r="1057" spans="1:11" x14ac:dyDescent="0.3">
      <c r="A1057" t="s">
        <v>63</v>
      </c>
      <c r="B1057" t="str">
        <f>RawData!A1057</f>
        <v>48226H40040</v>
      </c>
      <c r="C1057" t="str">
        <f>IF(RawData!$B$2="","",RawData!$B$2)</f>
        <v>A2026100620533560886</v>
      </c>
      <c r="D1057">
        <f t="shared" si="64"/>
        <v>2</v>
      </c>
      <c r="E1057">
        <f t="shared" si="65"/>
        <v>30</v>
      </c>
      <c r="F1057" s="2">
        <f t="shared" si="66"/>
        <v>160</v>
      </c>
      <c r="G1057">
        <f>IF(COUNTIFS(RawData!$E:$E,$E1057,RawData!$F:$F,"CH"&amp;$D1057,RawData!$AF:$AF,$F1057)=0,"",SUMIFS(RawData!$P:$P,RawData!$E:$E,$E1057,RawData!$F:$F,"CH"&amp;$D1057,RawData!$AF:$AF,$F1057))</f>
        <v>1290.6400000000001</v>
      </c>
      <c r="H1057">
        <f>IF(COUNTIFS(RawData!$E:$E,$E1057,RawData!$F:$F,"CH"&amp;$D1057,RawData!$AF:$AF,$F1057)=0,"",SUMIFS(RawData!$T:$T,RawData!$E:$E,$E1057,RawData!$F:$F,"CH"&amp;$D1057,RawData!$AF:$AF,$F1057))</f>
        <v>60.55</v>
      </c>
      <c r="I1057">
        <f>IF(COUNTIFS(RawData!$E:$E,$E1057,RawData!$F:$F,"CH"&amp;$D1057,RawData!$AF:$AF,$F1057)=0,"",SUMIFS(RawData!$Z:$Z,RawData!$E:$E,$E1057,RawData!$F:$F,"CH"&amp;$D1057,RawData!$AF:$AF,$F1057))</f>
        <v>29.99</v>
      </c>
      <c r="J1057">
        <f>IF(COUNTIFS(RawData!$E:$E,$E1057,RawData!$F:$F,"CH"&amp;$D1057,RawData!$AF:$AF,$F1057)=0,"",SUMIFS(RawData!$AA:$AA,RawData!$E:$E,$E1057,RawData!$F:$F,"CH"&amp;$D1057,RawData!$AF:$AF,$F1057))</f>
        <v>26.74</v>
      </c>
      <c r="K1057">
        <f t="shared" si="67"/>
        <v>2.0000000000209184E-2</v>
      </c>
    </row>
    <row r="1058" spans="1:11" x14ac:dyDescent="0.3">
      <c r="A1058" t="s">
        <v>63</v>
      </c>
      <c r="B1058" t="str">
        <f>RawData!A1058</f>
        <v>48226H40040</v>
      </c>
      <c r="C1058" t="str">
        <f>IF(RawData!$B$2="","",RawData!$B$2)</f>
        <v>A2026100620533560886</v>
      </c>
      <c r="D1058">
        <f t="shared" si="64"/>
        <v>2</v>
      </c>
      <c r="E1058">
        <f t="shared" si="65"/>
        <v>30</v>
      </c>
      <c r="F1058" s="2">
        <f t="shared" si="66"/>
        <v>170</v>
      </c>
      <c r="G1058">
        <f>IF(COUNTIFS(RawData!$E:$E,$E1058,RawData!$F:$F,"CH"&amp;$D1058,RawData!$AF:$AF,$F1058)=0,"",SUMIFS(RawData!$P:$P,RawData!$E:$E,$E1058,RawData!$F:$F,"CH"&amp;$D1058,RawData!$AF:$AF,$F1058))</f>
        <v>1290.68</v>
      </c>
      <c r="H1058">
        <f>IF(COUNTIFS(RawData!$E:$E,$E1058,RawData!$F:$F,"CH"&amp;$D1058,RawData!$AF:$AF,$F1058)=0,"",SUMIFS(RawData!$T:$T,RawData!$E:$E,$E1058,RawData!$F:$F,"CH"&amp;$D1058,RawData!$AF:$AF,$F1058))</f>
        <v>60.75</v>
      </c>
      <c r="I1058">
        <f>IF(COUNTIFS(RawData!$E:$E,$E1058,RawData!$F:$F,"CH"&amp;$D1058,RawData!$AF:$AF,$F1058)=0,"",SUMIFS(RawData!$Z:$Z,RawData!$E:$E,$E1058,RawData!$F:$F,"CH"&amp;$D1058,RawData!$AF:$AF,$F1058))</f>
        <v>30</v>
      </c>
      <c r="J1058">
        <f>IF(COUNTIFS(RawData!$E:$E,$E1058,RawData!$F:$F,"CH"&amp;$D1058,RawData!$AF:$AF,$F1058)=0,"",SUMIFS(RawData!$AA:$AA,RawData!$E:$E,$E1058,RawData!$F:$F,"CH"&amp;$D1058,RawData!$AF:$AF,$F1058))</f>
        <v>26.82</v>
      </c>
      <c r="K1058">
        <f t="shared" si="67"/>
        <v>3.999999999996362E-2</v>
      </c>
    </row>
    <row r="1059" spans="1:11" x14ac:dyDescent="0.3">
      <c r="A1059" t="s">
        <v>63</v>
      </c>
      <c r="B1059" t="str">
        <f>RawData!A1059</f>
        <v>48226H40040</v>
      </c>
      <c r="C1059" t="str">
        <f>IF(RawData!$B$2="","",RawData!$B$2)</f>
        <v>A2026100620533560886</v>
      </c>
      <c r="D1059">
        <f t="shared" si="64"/>
        <v>2</v>
      </c>
      <c r="E1059">
        <f t="shared" si="65"/>
        <v>30</v>
      </c>
      <c r="F1059" s="2">
        <f t="shared" si="66"/>
        <v>180</v>
      </c>
      <c r="G1059">
        <f>IF(COUNTIFS(RawData!$E:$E,$E1059,RawData!$F:$F,"CH"&amp;$D1059,RawData!$AF:$AF,$F1059)=0,"",SUMIFS(RawData!$P:$P,RawData!$E:$E,$E1059,RawData!$F:$F,"CH"&amp;$D1059,RawData!$AF:$AF,$F1059))</f>
        <v>1290.7</v>
      </c>
      <c r="H1059">
        <f>IF(COUNTIFS(RawData!$E:$E,$E1059,RawData!$F:$F,"CH"&amp;$D1059,RawData!$AF:$AF,$F1059)=0,"",SUMIFS(RawData!$T:$T,RawData!$E:$E,$E1059,RawData!$F:$F,"CH"&amp;$D1059,RawData!$AF:$AF,$F1059))</f>
        <v>60.89</v>
      </c>
      <c r="I1059">
        <f>IF(COUNTIFS(RawData!$E:$E,$E1059,RawData!$F:$F,"CH"&amp;$D1059,RawData!$AF:$AF,$F1059)=0,"",SUMIFS(RawData!$Z:$Z,RawData!$E:$E,$E1059,RawData!$F:$F,"CH"&amp;$D1059,RawData!$AF:$AF,$F1059))</f>
        <v>29.97</v>
      </c>
      <c r="J1059">
        <f>IF(COUNTIFS(RawData!$E:$E,$E1059,RawData!$F:$F,"CH"&amp;$D1059,RawData!$AF:$AF,$F1059)=0,"",SUMIFS(RawData!$AA:$AA,RawData!$E:$E,$E1059,RawData!$F:$F,"CH"&amp;$D1059,RawData!$AF:$AF,$F1059))</f>
        <v>26.8</v>
      </c>
      <c r="K1059">
        <f t="shared" si="67"/>
        <v>1.999999999998181E-2</v>
      </c>
    </row>
    <row r="1060" spans="1:11" x14ac:dyDescent="0.3">
      <c r="A1060" t="s">
        <v>63</v>
      </c>
      <c r="B1060" t="str">
        <f>RawData!A1060</f>
        <v>48226H40040</v>
      </c>
      <c r="C1060" t="str">
        <f>IF(RawData!$B$2="","",RawData!$B$2)</f>
        <v>A2026100620533560886</v>
      </c>
      <c r="D1060">
        <f t="shared" si="64"/>
        <v>2</v>
      </c>
      <c r="E1060">
        <f t="shared" si="65"/>
        <v>30</v>
      </c>
      <c r="F1060" s="2">
        <f t="shared" si="66"/>
        <v>190</v>
      </c>
      <c r="G1060">
        <f>IF(COUNTIFS(RawData!$E:$E,$E1060,RawData!$F:$F,"CH"&amp;$D1060,RawData!$AF:$AF,$F1060)=0,"",SUMIFS(RawData!$P:$P,RawData!$E:$E,$E1060,RawData!$F:$F,"CH"&amp;$D1060,RawData!$AF:$AF,$F1060))</f>
        <v>1290.72</v>
      </c>
      <c r="H1060">
        <f>IF(COUNTIFS(RawData!$E:$E,$E1060,RawData!$F:$F,"CH"&amp;$D1060,RawData!$AF:$AF,$F1060)=0,"",SUMIFS(RawData!$T:$T,RawData!$E:$E,$E1060,RawData!$F:$F,"CH"&amp;$D1060,RawData!$AF:$AF,$F1060))</f>
        <v>61.05</v>
      </c>
      <c r="I1060">
        <f>IF(COUNTIFS(RawData!$E:$E,$E1060,RawData!$F:$F,"CH"&amp;$D1060,RawData!$AF:$AF,$F1060)=0,"",SUMIFS(RawData!$Z:$Z,RawData!$E:$E,$E1060,RawData!$F:$F,"CH"&amp;$D1060,RawData!$AF:$AF,$F1060))</f>
        <v>30</v>
      </c>
      <c r="J1060">
        <f>IF(COUNTIFS(RawData!$E:$E,$E1060,RawData!$F:$F,"CH"&amp;$D1060,RawData!$AF:$AF,$F1060)=0,"",SUMIFS(RawData!$AA:$AA,RawData!$E:$E,$E1060,RawData!$F:$F,"CH"&amp;$D1060,RawData!$AF:$AF,$F1060))</f>
        <v>26.88</v>
      </c>
      <c r="K1060">
        <f t="shared" si="67"/>
        <v>1.999999999998181E-2</v>
      </c>
    </row>
    <row r="1061" spans="1:11" x14ac:dyDescent="0.3">
      <c r="A1061" t="s">
        <v>63</v>
      </c>
      <c r="B1061" t="str">
        <f>RawData!A1061</f>
        <v>48226H40040</v>
      </c>
      <c r="C1061" t="str">
        <f>IF(RawData!$B$2="","",RawData!$B$2)</f>
        <v>A2026100620533560886</v>
      </c>
      <c r="D1061">
        <f t="shared" si="64"/>
        <v>2</v>
      </c>
      <c r="E1061">
        <f t="shared" si="65"/>
        <v>30</v>
      </c>
      <c r="F1061" s="2">
        <f t="shared" si="66"/>
        <v>200</v>
      </c>
      <c r="G1061">
        <f>IF(COUNTIFS(RawData!$E:$E,$E1061,RawData!$F:$F,"CH"&amp;$D1061,RawData!$AF:$AF,$F1061)=0,"",SUMIFS(RawData!$P:$P,RawData!$E:$E,$E1061,RawData!$F:$F,"CH"&amp;$D1061,RawData!$AF:$AF,$F1061))</f>
        <v>1290.76</v>
      </c>
      <c r="H1061">
        <f>IF(COUNTIFS(RawData!$E:$E,$E1061,RawData!$F:$F,"CH"&amp;$D1061,RawData!$AF:$AF,$F1061)=0,"",SUMIFS(RawData!$T:$T,RawData!$E:$E,$E1061,RawData!$F:$F,"CH"&amp;$D1061,RawData!$AF:$AF,$F1061))</f>
        <v>61.15</v>
      </c>
      <c r="I1061">
        <f>IF(COUNTIFS(RawData!$E:$E,$E1061,RawData!$F:$F,"CH"&amp;$D1061,RawData!$AF:$AF,$F1061)=0,"",SUMIFS(RawData!$Z:$Z,RawData!$E:$E,$E1061,RawData!$F:$F,"CH"&amp;$D1061,RawData!$AF:$AF,$F1061))</f>
        <v>30</v>
      </c>
      <c r="J1061">
        <f>IF(COUNTIFS(RawData!$E:$E,$E1061,RawData!$F:$F,"CH"&amp;$D1061,RawData!$AF:$AF,$F1061)=0,"",SUMIFS(RawData!$AA:$AA,RawData!$E:$E,$E1061,RawData!$F:$F,"CH"&amp;$D1061,RawData!$AF:$AF,$F1061))</f>
        <v>26.93</v>
      </c>
      <c r="K1061">
        <f t="shared" si="67"/>
        <v>3.999999999996362E-2</v>
      </c>
    </row>
    <row r="1062" spans="1:11" x14ac:dyDescent="0.3">
      <c r="A1062" t="s">
        <v>63</v>
      </c>
      <c r="B1062" t="str">
        <f>RawData!A1062</f>
        <v>48226H40040</v>
      </c>
      <c r="C1062" t="str">
        <f>IF(RawData!$B$2="","",RawData!$B$2)</f>
        <v>A2026100620533560886</v>
      </c>
      <c r="D1062">
        <f t="shared" si="64"/>
        <v>2</v>
      </c>
      <c r="E1062">
        <f t="shared" si="65"/>
        <v>30</v>
      </c>
      <c r="F1062" s="2">
        <f t="shared" si="66"/>
        <v>210</v>
      </c>
      <c r="G1062">
        <f>IF(COUNTIFS(RawData!$E:$E,$E1062,RawData!$F:$F,"CH"&amp;$D1062,RawData!$AF:$AF,$F1062)=0,"",SUMIFS(RawData!$P:$P,RawData!$E:$E,$E1062,RawData!$F:$F,"CH"&amp;$D1062,RawData!$AF:$AF,$F1062))</f>
        <v>1290.78</v>
      </c>
      <c r="H1062">
        <f>IF(COUNTIFS(RawData!$E:$E,$E1062,RawData!$F:$F,"CH"&amp;$D1062,RawData!$AF:$AF,$F1062)=0,"",SUMIFS(RawData!$T:$T,RawData!$E:$E,$E1062,RawData!$F:$F,"CH"&amp;$D1062,RawData!$AF:$AF,$F1062))</f>
        <v>61.12</v>
      </c>
      <c r="I1062">
        <f>IF(COUNTIFS(RawData!$E:$E,$E1062,RawData!$F:$F,"CH"&amp;$D1062,RawData!$AF:$AF,$F1062)=0,"",SUMIFS(RawData!$Z:$Z,RawData!$E:$E,$E1062,RawData!$F:$F,"CH"&amp;$D1062,RawData!$AF:$AF,$F1062))</f>
        <v>30.01</v>
      </c>
      <c r="J1062">
        <f>IF(COUNTIFS(RawData!$E:$E,$E1062,RawData!$F:$F,"CH"&amp;$D1062,RawData!$AF:$AF,$F1062)=0,"",SUMIFS(RawData!$AA:$AA,RawData!$E:$E,$E1062,RawData!$F:$F,"CH"&amp;$D1062,RawData!$AF:$AF,$F1062))</f>
        <v>26.99</v>
      </c>
      <c r="K1062">
        <f t="shared" si="67"/>
        <v>1.999999999998181E-2</v>
      </c>
    </row>
    <row r="1063" spans="1:11" x14ac:dyDescent="0.3">
      <c r="A1063" t="s">
        <v>63</v>
      </c>
      <c r="B1063" t="str">
        <f>RawData!A1063</f>
        <v>48226H40040</v>
      </c>
      <c r="C1063" t="str">
        <f>IF(RawData!$B$2="","",RawData!$B$2)</f>
        <v>A2026100620533560886</v>
      </c>
      <c r="D1063">
        <f t="shared" si="64"/>
        <v>2</v>
      </c>
      <c r="E1063">
        <f t="shared" si="65"/>
        <v>30</v>
      </c>
      <c r="F1063" s="2">
        <f t="shared" si="66"/>
        <v>220</v>
      </c>
      <c r="G1063">
        <f>IF(COUNTIFS(RawData!$E:$E,$E1063,RawData!$F:$F,"CH"&amp;$D1063,RawData!$AF:$AF,$F1063)=0,"",SUMIFS(RawData!$P:$P,RawData!$E:$E,$E1063,RawData!$F:$F,"CH"&amp;$D1063,RawData!$AF:$AF,$F1063))</f>
        <v>1290.8</v>
      </c>
      <c r="H1063">
        <f>IF(COUNTIFS(RawData!$E:$E,$E1063,RawData!$F:$F,"CH"&amp;$D1063,RawData!$AF:$AF,$F1063)=0,"",SUMIFS(RawData!$T:$T,RawData!$E:$E,$E1063,RawData!$F:$F,"CH"&amp;$D1063,RawData!$AF:$AF,$F1063))</f>
        <v>61.17</v>
      </c>
      <c r="I1063">
        <f>IF(COUNTIFS(RawData!$E:$E,$E1063,RawData!$F:$F,"CH"&amp;$D1063,RawData!$AF:$AF,$F1063)=0,"",SUMIFS(RawData!$Z:$Z,RawData!$E:$E,$E1063,RawData!$F:$F,"CH"&amp;$D1063,RawData!$AF:$AF,$F1063))</f>
        <v>30.02</v>
      </c>
      <c r="J1063">
        <f>IF(COUNTIFS(RawData!$E:$E,$E1063,RawData!$F:$F,"CH"&amp;$D1063,RawData!$AF:$AF,$F1063)=0,"",SUMIFS(RawData!$AA:$AA,RawData!$E:$E,$E1063,RawData!$F:$F,"CH"&amp;$D1063,RawData!$AF:$AF,$F1063))</f>
        <v>27.1</v>
      </c>
      <c r="K1063">
        <f t="shared" si="67"/>
        <v>1.999999999998181E-2</v>
      </c>
    </row>
    <row r="1064" spans="1:11" x14ac:dyDescent="0.3">
      <c r="A1064" t="s">
        <v>63</v>
      </c>
      <c r="B1064" t="str">
        <f>RawData!A1064</f>
        <v>48226H40040</v>
      </c>
      <c r="C1064" t="str">
        <f>IF(RawData!$B$2="","",RawData!$B$2)</f>
        <v>A2026100620533560886</v>
      </c>
      <c r="D1064">
        <f t="shared" si="64"/>
        <v>2</v>
      </c>
      <c r="E1064">
        <f t="shared" si="65"/>
        <v>30</v>
      </c>
      <c r="F1064" s="2">
        <f t="shared" si="66"/>
        <v>230</v>
      </c>
      <c r="G1064">
        <f>IF(COUNTIFS(RawData!$E:$E,$E1064,RawData!$F:$F,"CH"&amp;$D1064,RawData!$AF:$AF,$F1064)=0,"",SUMIFS(RawData!$P:$P,RawData!$E:$E,$E1064,RawData!$F:$F,"CH"&amp;$D1064,RawData!$AF:$AF,$F1064))</f>
        <v>1290.8399999999999</v>
      </c>
      <c r="H1064">
        <f>IF(COUNTIFS(RawData!$E:$E,$E1064,RawData!$F:$F,"CH"&amp;$D1064,RawData!$AF:$AF,$F1064)=0,"",SUMIFS(RawData!$T:$T,RawData!$E:$E,$E1064,RawData!$F:$F,"CH"&amp;$D1064,RawData!$AF:$AF,$F1064))</f>
        <v>61.32</v>
      </c>
      <c r="I1064">
        <f>IF(COUNTIFS(RawData!$E:$E,$E1064,RawData!$F:$F,"CH"&amp;$D1064,RawData!$AF:$AF,$F1064)=0,"",SUMIFS(RawData!$Z:$Z,RawData!$E:$E,$E1064,RawData!$F:$F,"CH"&amp;$D1064,RawData!$AF:$AF,$F1064))</f>
        <v>29.99</v>
      </c>
      <c r="J1064">
        <f>IF(COUNTIFS(RawData!$E:$E,$E1064,RawData!$F:$F,"CH"&amp;$D1064,RawData!$AF:$AF,$F1064)=0,"",SUMIFS(RawData!$AA:$AA,RawData!$E:$E,$E1064,RawData!$F:$F,"CH"&amp;$D1064,RawData!$AF:$AF,$F1064))</f>
        <v>27.1</v>
      </c>
      <c r="K1064">
        <f t="shared" si="67"/>
        <v>3.999999999996362E-2</v>
      </c>
    </row>
    <row r="1065" spans="1:11" x14ac:dyDescent="0.3">
      <c r="A1065" t="s">
        <v>63</v>
      </c>
      <c r="B1065" t="str">
        <f>RawData!A1065</f>
        <v>48226H40040</v>
      </c>
      <c r="C1065" t="str">
        <f>IF(RawData!$B$2="","",RawData!$B$2)</f>
        <v>A2026100620533560886</v>
      </c>
      <c r="D1065">
        <f t="shared" si="64"/>
        <v>2</v>
      </c>
      <c r="E1065">
        <f t="shared" si="65"/>
        <v>30</v>
      </c>
      <c r="F1065" s="2">
        <f t="shared" si="66"/>
        <v>240</v>
      </c>
      <c r="G1065">
        <f>IF(COUNTIFS(RawData!$E:$E,$E1065,RawData!$F:$F,"CH"&amp;$D1065,RawData!$AF:$AF,$F1065)=0,"",SUMIFS(RawData!$P:$P,RawData!$E:$E,$E1065,RawData!$F:$F,"CH"&amp;$D1065,RawData!$AF:$AF,$F1065))</f>
        <v>1290.8599999999999</v>
      </c>
      <c r="H1065">
        <f>IF(COUNTIFS(RawData!$E:$E,$E1065,RawData!$F:$F,"CH"&amp;$D1065,RawData!$AF:$AF,$F1065)=0,"",SUMIFS(RawData!$T:$T,RawData!$E:$E,$E1065,RawData!$F:$F,"CH"&amp;$D1065,RawData!$AF:$AF,$F1065))</f>
        <v>61.37</v>
      </c>
      <c r="I1065">
        <f>IF(COUNTIFS(RawData!$E:$E,$E1065,RawData!$F:$F,"CH"&amp;$D1065,RawData!$AF:$AF,$F1065)=0,"",SUMIFS(RawData!$Z:$Z,RawData!$E:$E,$E1065,RawData!$F:$F,"CH"&amp;$D1065,RawData!$AF:$AF,$F1065))</f>
        <v>30.01</v>
      </c>
      <c r="J1065">
        <f>IF(COUNTIFS(RawData!$E:$E,$E1065,RawData!$F:$F,"CH"&amp;$D1065,RawData!$AF:$AF,$F1065)=0,"",SUMIFS(RawData!$AA:$AA,RawData!$E:$E,$E1065,RawData!$F:$F,"CH"&amp;$D1065,RawData!$AF:$AF,$F1065))</f>
        <v>27.21</v>
      </c>
      <c r="K1065">
        <f t="shared" si="67"/>
        <v>1.999999999998181E-2</v>
      </c>
    </row>
    <row r="1066" spans="1:11" x14ac:dyDescent="0.3">
      <c r="A1066" t="s">
        <v>63</v>
      </c>
      <c r="B1066" t="str">
        <f>RawData!A1066</f>
        <v>48226H40040</v>
      </c>
      <c r="C1066" t="str">
        <f>IF(RawData!$B$2="","",RawData!$B$2)</f>
        <v>A2026100620533560886</v>
      </c>
      <c r="D1066">
        <f t="shared" si="64"/>
        <v>2</v>
      </c>
      <c r="E1066">
        <f t="shared" si="65"/>
        <v>30</v>
      </c>
      <c r="F1066" s="2">
        <f t="shared" si="66"/>
        <v>250</v>
      </c>
      <c r="G1066">
        <f>IF(COUNTIFS(RawData!$E:$E,$E1066,RawData!$F:$F,"CH"&amp;$D1066,RawData!$AF:$AF,$F1066)=0,"",SUMIFS(RawData!$P:$P,RawData!$E:$E,$E1066,RawData!$F:$F,"CH"&amp;$D1066,RawData!$AF:$AF,$F1066))</f>
        <v>1290.8800000000001</v>
      </c>
      <c r="H1066">
        <f>IF(COUNTIFS(RawData!$E:$E,$E1066,RawData!$F:$F,"CH"&amp;$D1066,RawData!$AF:$AF,$F1066)=0,"",SUMIFS(RawData!$T:$T,RawData!$E:$E,$E1066,RawData!$F:$F,"CH"&amp;$D1066,RawData!$AF:$AF,$F1066))</f>
        <v>61.61</v>
      </c>
      <c r="I1066">
        <f>IF(COUNTIFS(RawData!$E:$E,$E1066,RawData!$F:$F,"CH"&amp;$D1066,RawData!$AF:$AF,$F1066)=0,"",SUMIFS(RawData!$Z:$Z,RawData!$E:$E,$E1066,RawData!$F:$F,"CH"&amp;$D1066,RawData!$AF:$AF,$F1066))</f>
        <v>30.01</v>
      </c>
      <c r="J1066">
        <f>IF(COUNTIFS(RawData!$E:$E,$E1066,RawData!$F:$F,"CH"&amp;$D1066,RawData!$AF:$AF,$F1066)=0,"",SUMIFS(RawData!$AA:$AA,RawData!$E:$E,$E1066,RawData!$F:$F,"CH"&amp;$D1066,RawData!$AF:$AF,$F1066))</f>
        <v>27.29</v>
      </c>
      <c r="K1066">
        <f t="shared" si="67"/>
        <v>2.0000000000209184E-2</v>
      </c>
    </row>
    <row r="1067" spans="1:11" x14ac:dyDescent="0.3">
      <c r="A1067" t="s">
        <v>63</v>
      </c>
      <c r="B1067" t="str">
        <f>RawData!A1067</f>
        <v>48226H40040</v>
      </c>
      <c r="C1067" t="str">
        <f>IF(RawData!$B$2="","",RawData!$B$2)</f>
        <v>A2026100620533560886</v>
      </c>
      <c r="D1067">
        <f t="shared" si="64"/>
        <v>2</v>
      </c>
      <c r="E1067">
        <f t="shared" si="65"/>
        <v>30</v>
      </c>
      <c r="F1067" s="2">
        <f t="shared" si="66"/>
        <v>260</v>
      </c>
      <c r="G1067">
        <f>IF(COUNTIFS(RawData!$E:$E,$E1067,RawData!$F:$F,"CH"&amp;$D1067,RawData!$AF:$AF,$F1067)=0,"",SUMIFS(RawData!$P:$P,RawData!$E:$E,$E1067,RawData!$F:$F,"CH"&amp;$D1067,RawData!$AF:$AF,$F1067))</f>
        <v>1290.9000000000001</v>
      </c>
      <c r="H1067">
        <f>IF(COUNTIFS(RawData!$E:$E,$E1067,RawData!$F:$F,"CH"&amp;$D1067,RawData!$AF:$AF,$F1067)=0,"",SUMIFS(RawData!$T:$T,RawData!$E:$E,$E1067,RawData!$F:$F,"CH"&amp;$D1067,RawData!$AF:$AF,$F1067))</f>
        <v>61.6</v>
      </c>
      <c r="I1067">
        <f>IF(COUNTIFS(RawData!$E:$E,$E1067,RawData!$F:$F,"CH"&amp;$D1067,RawData!$AF:$AF,$F1067)=0,"",SUMIFS(RawData!$Z:$Z,RawData!$E:$E,$E1067,RawData!$F:$F,"CH"&amp;$D1067,RawData!$AF:$AF,$F1067))</f>
        <v>30</v>
      </c>
      <c r="J1067">
        <f>IF(COUNTIFS(RawData!$E:$E,$E1067,RawData!$F:$F,"CH"&amp;$D1067,RawData!$AF:$AF,$F1067)=0,"",SUMIFS(RawData!$AA:$AA,RawData!$E:$E,$E1067,RawData!$F:$F,"CH"&amp;$D1067,RawData!$AF:$AF,$F1067))</f>
        <v>27.32</v>
      </c>
      <c r="K1067">
        <f t="shared" si="67"/>
        <v>1.999999999998181E-2</v>
      </c>
    </row>
    <row r="1068" spans="1:11" x14ac:dyDescent="0.3">
      <c r="A1068" t="s">
        <v>63</v>
      </c>
      <c r="B1068" t="str">
        <f>RawData!A1068</f>
        <v>48226H40040</v>
      </c>
      <c r="C1068" t="str">
        <f>IF(RawData!$B$2="","",RawData!$B$2)</f>
        <v>A2026100620533560886</v>
      </c>
      <c r="D1068">
        <f t="shared" si="64"/>
        <v>2</v>
      </c>
      <c r="E1068">
        <f t="shared" si="65"/>
        <v>30</v>
      </c>
      <c r="F1068" s="2">
        <f t="shared" si="66"/>
        <v>270</v>
      </c>
      <c r="G1068">
        <f>IF(COUNTIFS(RawData!$E:$E,$E1068,RawData!$F:$F,"CH"&amp;$D1068,RawData!$AF:$AF,$F1068)=0,"",SUMIFS(RawData!$P:$P,RawData!$E:$E,$E1068,RawData!$F:$F,"CH"&amp;$D1068,RawData!$AF:$AF,$F1068))</f>
        <v>1290.94</v>
      </c>
      <c r="H1068">
        <f>IF(COUNTIFS(RawData!$E:$E,$E1068,RawData!$F:$F,"CH"&amp;$D1068,RawData!$AF:$AF,$F1068)=0,"",SUMIFS(RawData!$T:$T,RawData!$E:$E,$E1068,RawData!$F:$F,"CH"&amp;$D1068,RawData!$AF:$AF,$F1068))</f>
        <v>61.65</v>
      </c>
      <c r="I1068">
        <f>IF(COUNTIFS(RawData!$E:$E,$E1068,RawData!$F:$F,"CH"&amp;$D1068,RawData!$AF:$AF,$F1068)=0,"",SUMIFS(RawData!$Z:$Z,RawData!$E:$E,$E1068,RawData!$F:$F,"CH"&amp;$D1068,RawData!$AF:$AF,$F1068))</f>
        <v>29.99</v>
      </c>
      <c r="J1068">
        <f>IF(COUNTIFS(RawData!$E:$E,$E1068,RawData!$F:$F,"CH"&amp;$D1068,RawData!$AF:$AF,$F1068)=0,"",SUMIFS(RawData!$AA:$AA,RawData!$E:$E,$E1068,RawData!$F:$F,"CH"&amp;$D1068,RawData!$AF:$AF,$F1068))</f>
        <v>27.34</v>
      </c>
      <c r="K1068">
        <f t="shared" si="67"/>
        <v>3.999999999996362E-2</v>
      </c>
    </row>
    <row r="1069" spans="1:11" x14ac:dyDescent="0.3">
      <c r="A1069" t="s">
        <v>63</v>
      </c>
      <c r="B1069" t="str">
        <f>RawData!A1069</f>
        <v>48226H40040</v>
      </c>
      <c r="C1069" t="str">
        <f>IF(RawData!$B$2="","",RawData!$B$2)</f>
        <v>A2026100620533560886</v>
      </c>
      <c r="D1069">
        <f t="shared" si="64"/>
        <v>2</v>
      </c>
      <c r="E1069">
        <f t="shared" si="65"/>
        <v>30</v>
      </c>
      <c r="F1069" s="2">
        <f t="shared" si="66"/>
        <v>280</v>
      </c>
      <c r="G1069">
        <f>IF(COUNTIFS(RawData!$E:$E,$E1069,RawData!$F:$F,"CH"&amp;$D1069,RawData!$AF:$AF,$F1069)=0,"",SUMIFS(RawData!$P:$P,RawData!$E:$E,$E1069,RawData!$F:$F,"CH"&amp;$D1069,RawData!$AF:$AF,$F1069))</f>
        <v>1290.98</v>
      </c>
      <c r="H1069">
        <f>IF(COUNTIFS(RawData!$E:$E,$E1069,RawData!$F:$F,"CH"&amp;$D1069,RawData!$AF:$AF,$F1069)=0,"",SUMIFS(RawData!$T:$T,RawData!$E:$E,$E1069,RawData!$F:$F,"CH"&amp;$D1069,RawData!$AF:$AF,$F1069))</f>
        <v>61.7</v>
      </c>
      <c r="I1069">
        <f>IF(COUNTIFS(RawData!$E:$E,$E1069,RawData!$F:$F,"CH"&amp;$D1069,RawData!$AF:$AF,$F1069)=0,"",SUMIFS(RawData!$Z:$Z,RawData!$E:$E,$E1069,RawData!$F:$F,"CH"&amp;$D1069,RawData!$AF:$AF,$F1069))</f>
        <v>30.01</v>
      </c>
      <c r="J1069">
        <f>IF(COUNTIFS(RawData!$E:$E,$E1069,RawData!$F:$F,"CH"&amp;$D1069,RawData!$AF:$AF,$F1069)=0,"",SUMIFS(RawData!$AA:$AA,RawData!$E:$E,$E1069,RawData!$F:$F,"CH"&amp;$D1069,RawData!$AF:$AF,$F1069))</f>
        <v>27.45</v>
      </c>
      <c r="K1069">
        <f t="shared" si="67"/>
        <v>3.999999999996362E-2</v>
      </c>
    </row>
    <row r="1070" spans="1:11" x14ac:dyDescent="0.3">
      <c r="A1070" t="s">
        <v>63</v>
      </c>
      <c r="B1070" t="str">
        <f>RawData!A1070</f>
        <v>48226H40040</v>
      </c>
      <c r="C1070" t="str">
        <f>IF(RawData!$B$2="","",RawData!$B$2)</f>
        <v>A2026100620533560886</v>
      </c>
      <c r="D1070">
        <f t="shared" si="64"/>
        <v>2</v>
      </c>
      <c r="E1070">
        <f t="shared" si="65"/>
        <v>30</v>
      </c>
      <c r="F1070" s="2">
        <f t="shared" si="66"/>
        <v>290</v>
      </c>
      <c r="G1070">
        <f>IF(COUNTIFS(RawData!$E:$E,$E1070,RawData!$F:$F,"CH"&amp;$D1070,RawData!$AF:$AF,$F1070)=0,"",SUMIFS(RawData!$P:$P,RawData!$E:$E,$E1070,RawData!$F:$F,"CH"&amp;$D1070,RawData!$AF:$AF,$F1070))</f>
        <v>1291.02</v>
      </c>
      <c r="H1070">
        <f>IF(COUNTIFS(RawData!$E:$E,$E1070,RawData!$F:$F,"CH"&amp;$D1070,RawData!$AF:$AF,$F1070)=0,"",SUMIFS(RawData!$T:$T,RawData!$E:$E,$E1070,RawData!$F:$F,"CH"&amp;$D1070,RawData!$AF:$AF,$F1070))</f>
        <v>61.9</v>
      </c>
      <c r="I1070">
        <f>IF(COUNTIFS(RawData!$E:$E,$E1070,RawData!$F:$F,"CH"&amp;$D1070,RawData!$AF:$AF,$F1070)=0,"",SUMIFS(RawData!$Z:$Z,RawData!$E:$E,$E1070,RawData!$F:$F,"CH"&amp;$D1070,RawData!$AF:$AF,$F1070))</f>
        <v>30</v>
      </c>
      <c r="J1070">
        <f>IF(COUNTIFS(RawData!$E:$E,$E1070,RawData!$F:$F,"CH"&amp;$D1070,RawData!$AF:$AF,$F1070)=0,"",SUMIFS(RawData!$AA:$AA,RawData!$E:$E,$E1070,RawData!$F:$F,"CH"&amp;$D1070,RawData!$AF:$AF,$F1070))</f>
        <v>27.45</v>
      </c>
      <c r="K1070">
        <f t="shared" si="67"/>
        <v>3.999999999996362E-2</v>
      </c>
    </row>
    <row r="1071" spans="1:11" x14ac:dyDescent="0.3">
      <c r="A1071" t="s">
        <v>63</v>
      </c>
      <c r="B1071" t="str">
        <f>RawData!A1071</f>
        <v>48226H40040</v>
      </c>
      <c r="C1071" t="str">
        <f>IF(RawData!$B$2="","",RawData!$B$2)</f>
        <v>A2026100620533560886</v>
      </c>
      <c r="D1071">
        <f t="shared" si="64"/>
        <v>2</v>
      </c>
      <c r="E1071">
        <f t="shared" si="65"/>
        <v>30</v>
      </c>
      <c r="F1071" s="2">
        <f t="shared" si="66"/>
        <v>300</v>
      </c>
      <c r="G1071">
        <f>IF(COUNTIFS(RawData!$E:$E,$E1071,RawData!$F:$F,"CH"&amp;$D1071,RawData!$AF:$AF,$F1071)=0,"",SUMIFS(RawData!$P:$P,RawData!$E:$E,$E1071,RawData!$F:$F,"CH"&amp;$D1071,RawData!$AF:$AF,$F1071))</f>
        <v>1291.06</v>
      </c>
      <c r="H1071">
        <f>IF(COUNTIFS(RawData!$E:$E,$E1071,RawData!$F:$F,"CH"&amp;$D1071,RawData!$AF:$AF,$F1071)=0,"",SUMIFS(RawData!$T:$T,RawData!$E:$E,$E1071,RawData!$F:$F,"CH"&amp;$D1071,RawData!$AF:$AF,$F1071))</f>
        <v>61.89</v>
      </c>
      <c r="I1071">
        <f>IF(COUNTIFS(RawData!$E:$E,$E1071,RawData!$F:$F,"CH"&amp;$D1071,RawData!$AF:$AF,$F1071)=0,"",SUMIFS(RawData!$Z:$Z,RawData!$E:$E,$E1071,RawData!$F:$F,"CH"&amp;$D1071,RawData!$AF:$AF,$F1071))</f>
        <v>29.99</v>
      </c>
      <c r="J1071">
        <f>IF(COUNTIFS(RawData!$E:$E,$E1071,RawData!$F:$F,"CH"&amp;$D1071,RawData!$AF:$AF,$F1071)=0,"",SUMIFS(RawData!$AA:$AA,RawData!$E:$E,$E1071,RawData!$F:$F,"CH"&amp;$D1071,RawData!$AF:$AF,$F1071))</f>
        <v>27.51</v>
      </c>
      <c r="K1071">
        <f t="shared" si="67"/>
        <v>3.999999999996362E-2</v>
      </c>
    </row>
    <row r="1072" spans="1:11" x14ac:dyDescent="0.3">
      <c r="A1072" t="s">
        <v>63</v>
      </c>
      <c r="B1072" t="str">
        <f>RawData!A1072</f>
        <v>48226H40040</v>
      </c>
      <c r="C1072" t="str">
        <f>IF(RawData!$B$2="","",RawData!$B$2)</f>
        <v>A2026100620533560886</v>
      </c>
      <c r="D1072">
        <f t="shared" si="64"/>
        <v>2</v>
      </c>
      <c r="E1072">
        <f t="shared" si="65"/>
        <v>30</v>
      </c>
      <c r="F1072" s="2">
        <f t="shared" si="66"/>
        <v>310</v>
      </c>
      <c r="G1072">
        <f>IF(COUNTIFS(RawData!$E:$E,$E1072,RawData!$F:$F,"CH"&amp;$D1072,RawData!$AF:$AF,$F1072)=0,"",SUMIFS(RawData!$P:$P,RawData!$E:$E,$E1072,RawData!$F:$F,"CH"&amp;$D1072,RawData!$AF:$AF,$F1072))</f>
        <v>1291.06</v>
      </c>
      <c r="H1072">
        <f>IF(COUNTIFS(RawData!$E:$E,$E1072,RawData!$F:$F,"CH"&amp;$D1072,RawData!$AF:$AF,$F1072)=0,"",SUMIFS(RawData!$T:$T,RawData!$E:$E,$E1072,RawData!$F:$F,"CH"&amp;$D1072,RawData!$AF:$AF,$F1072))</f>
        <v>61.92</v>
      </c>
      <c r="I1072">
        <f>IF(COUNTIFS(RawData!$E:$E,$E1072,RawData!$F:$F,"CH"&amp;$D1072,RawData!$AF:$AF,$F1072)=0,"",SUMIFS(RawData!$Z:$Z,RawData!$E:$E,$E1072,RawData!$F:$F,"CH"&amp;$D1072,RawData!$AF:$AF,$F1072))</f>
        <v>30.01</v>
      </c>
      <c r="J1072">
        <f>IF(COUNTIFS(RawData!$E:$E,$E1072,RawData!$F:$F,"CH"&amp;$D1072,RawData!$AF:$AF,$F1072)=0,"",SUMIFS(RawData!$AA:$AA,RawData!$E:$E,$E1072,RawData!$F:$F,"CH"&amp;$D1072,RawData!$AF:$AF,$F1072))</f>
        <v>27.56</v>
      </c>
      <c r="K1072">
        <f t="shared" si="67"/>
        <v>0</v>
      </c>
    </row>
    <row r="1073" spans="1:11" x14ac:dyDescent="0.3">
      <c r="A1073" t="s">
        <v>63</v>
      </c>
      <c r="B1073" t="str">
        <f>RawData!A1073</f>
        <v>48226H40040</v>
      </c>
      <c r="C1073" t="str">
        <f>IF(RawData!$B$2="","",RawData!$B$2)</f>
        <v>A2026100620533560886</v>
      </c>
      <c r="D1073">
        <f t="shared" si="64"/>
        <v>2</v>
      </c>
      <c r="E1073">
        <f t="shared" si="65"/>
        <v>30</v>
      </c>
      <c r="F1073" s="2">
        <f t="shared" si="66"/>
        <v>320</v>
      </c>
      <c r="G1073">
        <f>IF(COUNTIFS(RawData!$E:$E,$E1073,RawData!$F:$F,"CH"&amp;$D1073,RawData!$AF:$AF,$F1073)=0,"",SUMIFS(RawData!$P:$P,RawData!$E:$E,$E1073,RawData!$F:$F,"CH"&amp;$D1073,RawData!$AF:$AF,$F1073))</f>
        <v>1291.1199999999999</v>
      </c>
      <c r="H1073">
        <f>IF(COUNTIFS(RawData!$E:$E,$E1073,RawData!$F:$F,"CH"&amp;$D1073,RawData!$AF:$AF,$F1073)=0,"",SUMIFS(RawData!$T:$T,RawData!$E:$E,$E1073,RawData!$F:$F,"CH"&amp;$D1073,RawData!$AF:$AF,$F1073))</f>
        <v>62.09</v>
      </c>
      <c r="I1073">
        <f>IF(COUNTIFS(RawData!$E:$E,$E1073,RawData!$F:$F,"CH"&amp;$D1073,RawData!$AF:$AF,$F1073)=0,"",SUMIFS(RawData!$Z:$Z,RawData!$E:$E,$E1073,RawData!$F:$F,"CH"&amp;$D1073,RawData!$AF:$AF,$F1073))</f>
        <v>29.99</v>
      </c>
      <c r="J1073">
        <f>IF(COUNTIFS(RawData!$E:$E,$E1073,RawData!$F:$F,"CH"&amp;$D1073,RawData!$AF:$AF,$F1073)=0,"",SUMIFS(RawData!$AA:$AA,RawData!$E:$E,$E1073,RawData!$F:$F,"CH"&amp;$D1073,RawData!$AF:$AF,$F1073))</f>
        <v>27.56</v>
      </c>
      <c r="K1073">
        <f t="shared" si="67"/>
        <v>5.999999999994543E-2</v>
      </c>
    </row>
    <row r="1074" spans="1:11" x14ac:dyDescent="0.3">
      <c r="A1074" t="s">
        <v>63</v>
      </c>
      <c r="B1074" t="str">
        <f>RawData!A1074</f>
        <v>48226H40040</v>
      </c>
      <c r="C1074" t="str">
        <f>IF(RawData!$B$2="","",RawData!$B$2)</f>
        <v>A2026100620533560886</v>
      </c>
      <c r="D1074">
        <f t="shared" si="64"/>
        <v>2</v>
      </c>
      <c r="E1074">
        <f t="shared" si="65"/>
        <v>30</v>
      </c>
      <c r="F1074" s="2">
        <f t="shared" si="66"/>
        <v>330</v>
      </c>
      <c r="G1074">
        <f>IF(COUNTIFS(RawData!$E:$E,$E1074,RawData!$F:$F,"CH"&amp;$D1074,RawData!$AF:$AF,$F1074)=0,"",SUMIFS(RawData!$P:$P,RawData!$E:$E,$E1074,RawData!$F:$F,"CH"&amp;$D1074,RawData!$AF:$AF,$F1074))</f>
        <v>1291.1600000000001</v>
      </c>
      <c r="H1074">
        <f>IF(COUNTIFS(RawData!$E:$E,$E1074,RawData!$F:$F,"CH"&amp;$D1074,RawData!$AF:$AF,$F1074)=0,"",SUMIFS(RawData!$T:$T,RawData!$E:$E,$E1074,RawData!$F:$F,"CH"&amp;$D1074,RawData!$AF:$AF,$F1074))</f>
        <v>62.02</v>
      </c>
      <c r="I1074">
        <f>IF(COUNTIFS(RawData!$E:$E,$E1074,RawData!$F:$F,"CH"&amp;$D1074,RawData!$AF:$AF,$F1074)=0,"",SUMIFS(RawData!$Z:$Z,RawData!$E:$E,$E1074,RawData!$F:$F,"CH"&amp;$D1074,RawData!$AF:$AF,$F1074))</f>
        <v>30.01</v>
      </c>
      <c r="J1074">
        <f>IF(COUNTIFS(RawData!$E:$E,$E1074,RawData!$F:$F,"CH"&amp;$D1074,RawData!$AF:$AF,$F1074)=0,"",SUMIFS(RawData!$AA:$AA,RawData!$E:$E,$E1074,RawData!$F:$F,"CH"&amp;$D1074,RawData!$AF:$AF,$F1074))</f>
        <v>27.7</v>
      </c>
      <c r="K1074">
        <f t="shared" si="67"/>
        <v>4.0000000000190994E-2</v>
      </c>
    </row>
    <row r="1075" spans="1:11" x14ac:dyDescent="0.3">
      <c r="A1075" t="s">
        <v>63</v>
      </c>
      <c r="B1075" t="str">
        <f>RawData!A1075</f>
        <v>48226H40040</v>
      </c>
      <c r="C1075" t="str">
        <f>IF(RawData!$B$2="","",RawData!$B$2)</f>
        <v>A2026100620533560886</v>
      </c>
      <c r="D1075">
        <f t="shared" si="64"/>
        <v>2</v>
      </c>
      <c r="E1075">
        <f t="shared" si="65"/>
        <v>30</v>
      </c>
      <c r="F1075" s="2">
        <f t="shared" si="66"/>
        <v>340</v>
      </c>
      <c r="G1075">
        <f>IF(COUNTIFS(RawData!$E:$E,$E1075,RawData!$F:$F,"CH"&amp;$D1075,RawData!$AF:$AF,$F1075)=0,"",SUMIFS(RawData!$P:$P,RawData!$E:$E,$E1075,RawData!$F:$F,"CH"&amp;$D1075,RawData!$AF:$AF,$F1075))</f>
        <v>1291.18</v>
      </c>
      <c r="H1075">
        <f>IF(COUNTIFS(RawData!$E:$E,$E1075,RawData!$F:$F,"CH"&amp;$D1075,RawData!$AF:$AF,$F1075)=0,"",SUMIFS(RawData!$T:$T,RawData!$E:$E,$E1075,RawData!$F:$F,"CH"&amp;$D1075,RawData!$AF:$AF,$F1075))</f>
        <v>61.98</v>
      </c>
      <c r="I1075">
        <f>IF(COUNTIFS(RawData!$E:$E,$E1075,RawData!$F:$F,"CH"&amp;$D1075,RawData!$AF:$AF,$F1075)=0,"",SUMIFS(RawData!$Z:$Z,RawData!$E:$E,$E1075,RawData!$F:$F,"CH"&amp;$D1075,RawData!$AF:$AF,$F1075))</f>
        <v>29.99</v>
      </c>
      <c r="J1075">
        <f>IF(COUNTIFS(RawData!$E:$E,$E1075,RawData!$F:$F,"CH"&amp;$D1075,RawData!$AF:$AF,$F1075)=0,"",SUMIFS(RawData!$AA:$AA,RawData!$E:$E,$E1075,RawData!$F:$F,"CH"&amp;$D1075,RawData!$AF:$AF,$F1075))</f>
        <v>27.73</v>
      </c>
      <c r="K1075">
        <f t="shared" si="67"/>
        <v>1.999999999998181E-2</v>
      </c>
    </row>
    <row r="1076" spans="1:11" x14ac:dyDescent="0.3">
      <c r="A1076" t="s">
        <v>63</v>
      </c>
      <c r="B1076" t="str">
        <f>RawData!A1076</f>
        <v>48226H40040</v>
      </c>
      <c r="C1076" t="str">
        <f>IF(RawData!$B$2="","",RawData!$B$2)</f>
        <v>A2026100620533560886</v>
      </c>
      <c r="D1076">
        <f t="shared" si="64"/>
        <v>2</v>
      </c>
      <c r="E1076">
        <f t="shared" si="65"/>
        <v>30</v>
      </c>
      <c r="F1076" s="2">
        <f t="shared" si="66"/>
        <v>350</v>
      </c>
      <c r="G1076">
        <f>IF(COUNTIFS(RawData!$E:$E,$E1076,RawData!$F:$F,"CH"&amp;$D1076,RawData!$AF:$AF,$F1076)=0,"",SUMIFS(RawData!$P:$P,RawData!$E:$E,$E1076,RawData!$F:$F,"CH"&amp;$D1076,RawData!$AF:$AF,$F1076))</f>
        <v>1291.22</v>
      </c>
      <c r="H1076">
        <f>IF(COUNTIFS(RawData!$E:$E,$E1076,RawData!$F:$F,"CH"&amp;$D1076,RawData!$AF:$AF,$F1076)=0,"",SUMIFS(RawData!$T:$T,RawData!$E:$E,$E1076,RawData!$F:$F,"CH"&amp;$D1076,RawData!$AF:$AF,$F1076))</f>
        <v>61.98</v>
      </c>
      <c r="I1076">
        <f>IF(COUNTIFS(RawData!$E:$E,$E1076,RawData!$F:$F,"CH"&amp;$D1076,RawData!$AF:$AF,$F1076)=0,"",SUMIFS(RawData!$Z:$Z,RawData!$E:$E,$E1076,RawData!$F:$F,"CH"&amp;$D1076,RawData!$AF:$AF,$F1076))</f>
        <v>29.99</v>
      </c>
      <c r="J1076">
        <f>IF(COUNTIFS(RawData!$E:$E,$E1076,RawData!$F:$F,"CH"&amp;$D1076,RawData!$AF:$AF,$F1076)=0,"",SUMIFS(RawData!$AA:$AA,RawData!$E:$E,$E1076,RawData!$F:$F,"CH"&amp;$D1076,RawData!$AF:$AF,$F1076))</f>
        <v>27.79</v>
      </c>
      <c r="K1076">
        <f t="shared" si="67"/>
        <v>3.999999999996362E-2</v>
      </c>
    </row>
    <row r="1077" spans="1:11" x14ac:dyDescent="0.3">
      <c r="A1077" t="s">
        <v>63</v>
      </c>
      <c r="B1077" t="str">
        <f>RawData!A1077</f>
        <v>48226H40040</v>
      </c>
      <c r="C1077" t="str">
        <f>IF(RawData!$B$2="","",RawData!$B$2)</f>
        <v>A2026100620533560886</v>
      </c>
      <c r="D1077">
        <f t="shared" si="64"/>
        <v>2</v>
      </c>
      <c r="E1077">
        <f t="shared" si="65"/>
        <v>30</v>
      </c>
      <c r="F1077" s="2">
        <f t="shared" si="66"/>
        <v>360</v>
      </c>
      <c r="G1077">
        <f>IF(COUNTIFS(RawData!$E:$E,$E1077,RawData!$F:$F,"CH"&amp;$D1077,RawData!$AF:$AF,$F1077)=0,"",SUMIFS(RawData!$P:$P,RawData!$E:$E,$E1077,RawData!$F:$F,"CH"&amp;$D1077,RawData!$AF:$AF,$F1077))</f>
        <v>1291.24</v>
      </c>
      <c r="H1077">
        <f>IF(COUNTIFS(RawData!$E:$E,$E1077,RawData!$F:$F,"CH"&amp;$D1077,RawData!$AF:$AF,$F1077)=0,"",SUMIFS(RawData!$T:$T,RawData!$E:$E,$E1077,RawData!$F:$F,"CH"&amp;$D1077,RawData!$AF:$AF,$F1077))</f>
        <v>62.14</v>
      </c>
      <c r="I1077">
        <f>IF(COUNTIFS(RawData!$E:$E,$E1077,RawData!$F:$F,"CH"&amp;$D1077,RawData!$AF:$AF,$F1077)=0,"",SUMIFS(RawData!$Z:$Z,RawData!$E:$E,$E1077,RawData!$F:$F,"CH"&amp;$D1077,RawData!$AF:$AF,$F1077))</f>
        <v>29.98</v>
      </c>
      <c r="J1077">
        <f>IF(COUNTIFS(RawData!$E:$E,$E1077,RawData!$F:$F,"CH"&amp;$D1077,RawData!$AF:$AF,$F1077)=0,"",SUMIFS(RawData!$AA:$AA,RawData!$E:$E,$E1077,RawData!$F:$F,"CH"&amp;$D1077,RawData!$AF:$AF,$F1077))</f>
        <v>27.84</v>
      </c>
      <c r="K1077">
        <f t="shared" si="67"/>
        <v>1.999999999998181E-2</v>
      </c>
    </row>
    <row r="1078" spans="1:11" x14ac:dyDescent="0.3">
      <c r="A1078" t="s">
        <v>63</v>
      </c>
      <c r="B1078" t="str">
        <f>RawData!A1078</f>
        <v>48226H40040</v>
      </c>
      <c r="C1078" t="str">
        <f>IF(RawData!$B$2="","",RawData!$B$2)</f>
        <v>A2026100620533560886</v>
      </c>
      <c r="D1078">
        <f t="shared" si="64"/>
        <v>2</v>
      </c>
      <c r="E1078">
        <f t="shared" si="65"/>
        <v>30</v>
      </c>
      <c r="F1078" s="2">
        <f t="shared" si="66"/>
        <v>370</v>
      </c>
      <c r="G1078">
        <f>IF(COUNTIFS(RawData!$E:$E,$E1078,RawData!$F:$F,"CH"&amp;$D1078,RawData!$AF:$AF,$F1078)=0,"",SUMIFS(RawData!$P:$P,RawData!$E:$E,$E1078,RawData!$F:$F,"CH"&amp;$D1078,RawData!$AF:$AF,$F1078))</f>
        <v>1291.3</v>
      </c>
      <c r="H1078">
        <f>IF(COUNTIFS(RawData!$E:$E,$E1078,RawData!$F:$F,"CH"&amp;$D1078,RawData!$AF:$AF,$F1078)=0,"",SUMIFS(RawData!$T:$T,RawData!$E:$E,$E1078,RawData!$F:$F,"CH"&amp;$D1078,RawData!$AF:$AF,$F1078))</f>
        <v>62.18</v>
      </c>
      <c r="I1078">
        <f>IF(COUNTIFS(RawData!$E:$E,$E1078,RawData!$F:$F,"CH"&amp;$D1078,RawData!$AF:$AF,$F1078)=0,"",SUMIFS(RawData!$Z:$Z,RawData!$E:$E,$E1078,RawData!$F:$F,"CH"&amp;$D1078,RawData!$AF:$AF,$F1078))</f>
        <v>29.99</v>
      </c>
      <c r="J1078">
        <f>IF(COUNTIFS(RawData!$E:$E,$E1078,RawData!$F:$F,"CH"&amp;$D1078,RawData!$AF:$AF,$F1078)=0,"",SUMIFS(RawData!$AA:$AA,RawData!$E:$E,$E1078,RawData!$F:$F,"CH"&amp;$D1078,RawData!$AF:$AF,$F1078))</f>
        <v>27.89</v>
      </c>
      <c r="K1078">
        <f t="shared" si="67"/>
        <v>5.999999999994543E-2</v>
      </c>
    </row>
    <row r="1079" spans="1:11" x14ac:dyDescent="0.3">
      <c r="A1079" t="s">
        <v>63</v>
      </c>
      <c r="B1079" t="str">
        <f>RawData!A1079</f>
        <v>48226H40040</v>
      </c>
      <c r="C1079" t="str">
        <f>IF(RawData!$B$2="","",RawData!$B$2)</f>
        <v>A2026100620533560886</v>
      </c>
      <c r="D1079">
        <f t="shared" si="64"/>
        <v>2</v>
      </c>
      <c r="E1079">
        <f t="shared" si="65"/>
        <v>30</v>
      </c>
      <c r="F1079" s="2">
        <f t="shared" si="66"/>
        <v>380</v>
      </c>
      <c r="G1079">
        <f>IF(COUNTIFS(RawData!$E:$E,$E1079,RawData!$F:$F,"CH"&amp;$D1079,RawData!$AF:$AF,$F1079)=0,"",SUMIFS(RawData!$P:$P,RawData!$E:$E,$E1079,RawData!$F:$F,"CH"&amp;$D1079,RawData!$AF:$AF,$F1079))</f>
        <v>1291.32</v>
      </c>
      <c r="H1079">
        <f>IF(COUNTIFS(RawData!$E:$E,$E1079,RawData!$F:$F,"CH"&amp;$D1079,RawData!$AF:$AF,$F1079)=0,"",SUMIFS(RawData!$T:$T,RawData!$E:$E,$E1079,RawData!$F:$F,"CH"&amp;$D1079,RawData!$AF:$AF,$F1079))</f>
        <v>62.41</v>
      </c>
      <c r="I1079">
        <f>IF(COUNTIFS(RawData!$E:$E,$E1079,RawData!$F:$F,"CH"&amp;$D1079,RawData!$AF:$AF,$F1079)=0,"",SUMIFS(RawData!$Z:$Z,RawData!$E:$E,$E1079,RawData!$F:$F,"CH"&amp;$D1079,RawData!$AF:$AF,$F1079))</f>
        <v>30</v>
      </c>
      <c r="J1079">
        <f>IF(COUNTIFS(RawData!$E:$E,$E1079,RawData!$F:$F,"CH"&amp;$D1079,RawData!$AF:$AF,$F1079)=0,"",SUMIFS(RawData!$AA:$AA,RawData!$E:$E,$E1079,RawData!$F:$F,"CH"&amp;$D1079,RawData!$AF:$AF,$F1079))</f>
        <v>28.01</v>
      </c>
      <c r="K1079">
        <f t="shared" si="67"/>
        <v>1.999999999998181E-2</v>
      </c>
    </row>
    <row r="1080" spans="1:11" x14ac:dyDescent="0.3">
      <c r="A1080" t="s">
        <v>63</v>
      </c>
      <c r="B1080" t="str">
        <f>RawData!A1080</f>
        <v>48226H40040</v>
      </c>
      <c r="C1080" t="str">
        <f>IF(RawData!$B$2="","",RawData!$B$2)</f>
        <v>A2026100620533560886</v>
      </c>
      <c r="D1080">
        <f t="shared" si="64"/>
        <v>2</v>
      </c>
      <c r="E1080">
        <f t="shared" si="65"/>
        <v>30</v>
      </c>
      <c r="F1080" s="2">
        <f t="shared" si="66"/>
        <v>390</v>
      </c>
      <c r="G1080">
        <f>IF(COUNTIFS(RawData!$E:$E,$E1080,RawData!$F:$F,"CH"&amp;$D1080,RawData!$AF:$AF,$F1080)=0,"",SUMIFS(RawData!$P:$P,RawData!$E:$E,$E1080,RawData!$F:$F,"CH"&amp;$D1080,RawData!$AF:$AF,$F1080))</f>
        <v>1291.3399999999999</v>
      </c>
      <c r="H1080">
        <f>IF(COUNTIFS(RawData!$E:$E,$E1080,RawData!$F:$F,"CH"&amp;$D1080,RawData!$AF:$AF,$F1080)=0,"",SUMIFS(RawData!$T:$T,RawData!$E:$E,$E1080,RawData!$F:$F,"CH"&amp;$D1080,RawData!$AF:$AF,$F1080))</f>
        <v>62.17</v>
      </c>
      <c r="I1080">
        <f>IF(COUNTIFS(RawData!$E:$E,$E1080,RawData!$F:$F,"CH"&amp;$D1080,RawData!$AF:$AF,$F1080)=0,"",SUMIFS(RawData!$Z:$Z,RawData!$E:$E,$E1080,RawData!$F:$F,"CH"&amp;$D1080,RawData!$AF:$AF,$F1080))</f>
        <v>29.99</v>
      </c>
      <c r="J1080">
        <f>IF(COUNTIFS(RawData!$E:$E,$E1080,RawData!$F:$F,"CH"&amp;$D1080,RawData!$AF:$AF,$F1080)=0,"",SUMIFS(RawData!$AA:$AA,RawData!$E:$E,$E1080,RawData!$F:$F,"CH"&amp;$D1080,RawData!$AF:$AF,$F1080))</f>
        <v>28.04</v>
      </c>
      <c r="K1080">
        <f t="shared" si="67"/>
        <v>1.999999999998181E-2</v>
      </c>
    </row>
    <row r="1081" spans="1:11" x14ac:dyDescent="0.3">
      <c r="A1081" t="s">
        <v>63</v>
      </c>
      <c r="B1081" t="str">
        <f>RawData!A1081</f>
        <v>48226H40040</v>
      </c>
      <c r="C1081" t="str">
        <f>IF(RawData!$B$2="","",RawData!$B$2)</f>
        <v>A2026100620533560886</v>
      </c>
      <c r="D1081">
        <f t="shared" si="64"/>
        <v>2</v>
      </c>
      <c r="E1081">
        <f t="shared" si="65"/>
        <v>30</v>
      </c>
      <c r="F1081" s="2">
        <f t="shared" si="66"/>
        <v>400</v>
      </c>
      <c r="G1081">
        <f>IF(COUNTIFS(RawData!$E:$E,$E1081,RawData!$F:$F,"CH"&amp;$D1081,RawData!$AF:$AF,$F1081)=0,"",SUMIFS(RawData!$P:$P,RawData!$E:$E,$E1081,RawData!$F:$F,"CH"&amp;$D1081,RawData!$AF:$AF,$F1081))</f>
        <v>1291.42</v>
      </c>
      <c r="H1081">
        <f>IF(COUNTIFS(RawData!$E:$E,$E1081,RawData!$F:$F,"CH"&amp;$D1081,RawData!$AF:$AF,$F1081)=0,"",SUMIFS(RawData!$T:$T,RawData!$E:$E,$E1081,RawData!$F:$F,"CH"&amp;$D1081,RawData!$AF:$AF,$F1081))</f>
        <v>62.35</v>
      </c>
      <c r="I1081">
        <f>IF(COUNTIFS(RawData!$E:$E,$E1081,RawData!$F:$F,"CH"&amp;$D1081,RawData!$AF:$AF,$F1081)=0,"",SUMIFS(RawData!$Z:$Z,RawData!$E:$E,$E1081,RawData!$F:$F,"CH"&amp;$D1081,RawData!$AF:$AF,$F1081))</f>
        <v>30</v>
      </c>
      <c r="J1081">
        <f>IF(COUNTIFS(RawData!$E:$E,$E1081,RawData!$F:$F,"CH"&amp;$D1081,RawData!$AF:$AF,$F1081)=0,"",SUMIFS(RawData!$AA:$AA,RawData!$E:$E,$E1081,RawData!$F:$F,"CH"&amp;$D1081,RawData!$AF:$AF,$F1081))</f>
        <v>28.12</v>
      </c>
      <c r="K1081">
        <f t="shared" si="67"/>
        <v>8.0000000000154614E-2</v>
      </c>
    </row>
    <row r="1082" spans="1:11" x14ac:dyDescent="0.3">
      <c r="A1082" t="s">
        <v>64</v>
      </c>
      <c r="B1082" t="str">
        <f>RawData!A1082</f>
        <v>48226H40040</v>
      </c>
      <c r="C1082" t="str">
        <f>IF(RawData!$B$2="","",RawData!$B$2)</f>
        <v>A2026100620533560886</v>
      </c>
      <c r="D1082">
        <f t="shared" si="64"/>
        <v>3</v>
      </c>
      <c r="E1082">
        <f t="shared" si="65"/>
        <v>30</v>
      </c>
      <c r="F1082" s="2">
        <f t="shared" si="66"/>
        <v>50</v>
      </c>
      <c r="G1082">
        <f>IF(COUNTIFS(RawData!$E:$E,$E1082,RawData!$F:$F,"CH"&amp;$D1082,RawData!$AF:$AF,$F1082)=0,"",SUMIFS(RawData!$P:$P,RawData!$E:$E,$E1082,RawData!$F:$F,"CH"&amp;$D1082,RawData!$AF:$AF,$F1082))</f>
        <v>1310.84</v>
      </c>
      <c r="H1082">
        <f>IF(COUNTIFS(RawData!$E:$E,$E1082,RawData!$F:$F,"CH"&amp;$D1082,RawData!$AF:$AF,$F1082)=0,"",SUMIFS(RawData!$T:$T,RawData!$E:$E,$E1082,RawData!$F:$F,"CH"&amp;$D1082,RawData!$AF:$AF,$F1082))</f>
        <v>49.95</v>
      </c>
      <c r="I1082">
        <f>IF(COUNTIFS(RawData!$E:$E,$E1082,RawData!$F:$F,"CH"&amp;$D1082,RawData!$AF:$AF,$F1082)=0,"",SUMIFS(RawData!$Z:$Z,RawData!$E:$E,$E1082,RawData!$F:$F,"CH"&amp;$D1082,RawData!$AF:$AF,$F1082))</f>
        <v>29.99</v>
      </c>
      <c r="J1082">
        <f>IF(COUNTIFS(RawData!$E:$E,$E1082,RawData!$F:$F,"CH"&amp;$D1082,RawData!$AF:$AF,$F1082)=0,"",SUMIFS(RawData!$AA:$AA,RawData!$E:$E,$E1082,RawData!$F:$F,"CH"&amp;$D1082,RawData!$AF:$AF,$F1082))</f>
        <v>26.17</v>
      </c>
      <c r="K1082">
        <f t="shared" si="67"/>
        <v>19.419999999999845</v>
      </c>
    </row>
    <row r="1083" spans="1:11" x14ac:dyDescent="0.3">
      <c r="A1083" t="s">
        <v>64</v>
      </c>
      <c r="B1083" t="str">
        <f>RawData!A1083</f>
        <v>48226H40040</v>
      </c>
      <c r="C1083" t="str">
        <f>IF(RawData!$B$2="","",RawData!$B$2)</f>
        <v>A2026100620533560886</v>
      </c>
      <c r="D1083">
        <f t="shared" si="64"/>
        <v>3</v>
      </c>
      <c r="E1083">
        <f t="shared" si="65"/>
        <v>30</v>
      </c>
      <c r="F1083" s="2">
        <f t="shared" si="66"/>
        <v>60</v>
      </c>
      <c r="G1083">
        <f>IF(COUNTIFS(RawData!$E:$E,$E1083,RawData!$F:$F,"CH"&amp;$D1083,RawData!$AF:$AF,$F1083)=0,"",SUMIFS(RawData!$P:$P,RawData!$E:$E,$E1083,RawData!$F:$F,"CH"&amp;$D1083,RawData!$AF:$AF,$F1083))</f>
        <v>1310.86</v>
      </c>
      <c r="H1083">
        <f>IF(COUNTIFS(RawData!$E:$E,$E1083,RawData!$F:$F,"CH"&amp;$D1083,RawData!$AF:$AF,$F1083)=0,"",SUMIFS(RawData!$T:$T,RawData!$E:$E,$E1083,RawData!$F:$F,"CH"&amp;$D1083,RawData!$AF:$AF,$F1083))</f>
        <v>50.87</v>
      </c>
      <c r="I1083">
        <f>IF(COUNTIFS(RawData!$E:$E,$E1083,RawData!$F:$F,"CH"&amp;$D1083,RawData!$AF:$AF,$F1083)=0,"",SUMIFS(RawData!$Z:$Z,RawData!$E:$E,$E1083,RawData!$F:$F,"CH"&amp;$D1083,RawData!$AF:$AF,$F1083))</f>
        <v>30</v>
      </c>
      <c r="J1083">
        <f>IF(COUNTIFS(RawData!$E:$E,$E1083,RawData!$F:$F,"CH"&amp;$D1083,RawData!$AF:$AF,$F1083)=0,"",SUMIFS(RawData!$AA:$AA,RawData!$E:$E,$E1083,RawData!$F:$F,"CH"&amp;$D1083,RawData!$AF:$AF,$F1083))</f>
        <v>26.2</v>
      </c>
      <c r="K1083">
        <f t="shared" si="67"/>
        <v>1.999999999998181E-2</v>
      </c>
    </row>
    <row r="1084" spans="1:11" x14ac:dyDescent="0.3">
      <c r="A1084" t="s">
        <v>64</v>
      </c>
      <c r="B1084" t="str">
        <f>RawData!A1084</f>
        <v>48226H40040</v>
      </c>
      <c r="C1084" t="str">
        <f>IF(RawData!$B$2="","",RawData!$B$2)</f>
        <v>A2026100620533560886</v>
      </c>
      <c r="D1084">
        <f t="shared" si="64"/>
        <v>3</v>
      </c>
      <c r="E1084">
        <f t="shared" si="65"/>
        <v>30</v>
      </c>
      <c r="F1084" s="2">
        <f t="shared" si="66"/>
        <v>70</v>
      </c>
      <c r="G1084">
        <f>IF(COUNTIFS(RawData!$E:$E,$E1084,RawData!$F:$F,"CH"&amp;$D1084,RawData!$AF:$AF,$F1084)=0,"",SUMIFS(RawData!$P:$P,RawData!$E:$E,$E1084,RawData!$F:$F,"CH"&amp;$D1084,RawData!$AF:$AF,$F1084))</f>
        <v>1310.88</v>
      </c>
      <c r="H1084">
        <f>IF(COUNTIFS(RawData!$E:$E,$E1084,RawData!$F:$F,"CH"&amp;$D1084,RawData!$AF:$AF,$F1084)=0,"",SUMIFS(RawData!$T:$T,RawData!$E:$E,$E1084,RawData!$F:$F,"CH"&amp;$D1084,RawData!$AF:$AF,$F1084))</f>
        <v>51.54</v>
      </c>
      <c r="I1084">
        <f>IF(COUNTIFS(RawData!$E:$E,$E1084,RawData!$F:$F,"CH"&amp;$D1084,RawData!$AF:$AF,$F1084)=0,"",SUMIFS(RawData!$Z:$Z,RawData!$E:$E,$E1084,RawData!$F:$F,"CH"&amp;$D1084,RawData!$AF:$AF,$F1084))</f>
        <v>30</v>
      </c>
      <c r="J1084">
        <f>IF(COUNTIFS(RawData!$E:$E,$E1084,RawData!$F:$F,"CH"&amp;$D1084,RawData!$AF:$AF,$F1084)=0,"",SUMIFS(RawData!$AA:$AA,RawData!$E:$E,$E1084,RawData!$F:$F,"CH"&amp;$D1084,RawData!$AF:$AF,$F1084))</f>
        <v>26.25</v>
      </c>
      <c r="K1084">
        <f t="shared" si="67"/>
        <v>2.0000000000209184E-2</v>
      </c>
    </row>
    <row r="1085" spans="1:11" x14ac:dyDescent="0.3">
      <c r="A1085" t="s">
        <v>64</v>
      </c>
      <c r="B1085" t="str">
        <f>RawData!A1085</f>
        <v>48226H40040</v>
      </c>
      <c r="C1085" t="str">
        <f>IF(RawData!$B$2="","",RawData!$B$2)</f>
        <v>A2026100620533560886</v>
      </c>
      <c r="D1085">
        <f t="shared" si="64"/>
        <v>3</v>
      </c>
      <c r="E1085">
        <f t="shared" si="65"/>
        <v>30</v>
      </c>
      <c r="F1085" s="2">
        <f t="shared" si="66"/>
        <v>80</v>
      </c>
      <c r="G1085">
        <f>IF(COUNTIFS(RawData!$E:$E,$E1085,RawData!$F:$F,"CH"&amp;$D1085,RawData!$AF:$AF,$F1085)=0,"",SUMIFS(RawData!$P:$P,RawData!$E:$E,$E1085,RawData!$F:$F,"CH"&amp;$D1085,RawData!$AF:$AF,$F1085))</f>
        <v>1310.9</v>
      </c>
      <c r="H1085">
        <f>IF(COUNTIFS(RawData!$E:$E,$E1085,RawData!$F:$F,"CH"&amp;$D1085,RawData!$AF:$AF,$F1085)=0,"",SUMIFS(RawData!$T:$T,RawData!$E:$E,$E1085,RawData!$F:$F,"CH"&amp;$D1085,RawData!$AF:$AF,$F1085))</f>
        <v>52.13</v>
      </c>
      <c r="I1085">
        <f>IF(COUNTIFS(RawData!$E:$E,$E1085,RawData!$F:$F,"CH"&amp;$D1085,RawData!$AF:$AF,$F1085)=0,"",SUMIFS(RawData!$Z:$Z,RawData!$E:$E,$E1085,RawData!$F:$F,"CH"&amp;$D1085,RawData!$AF:$AF,$F1085))</f>
        <v>29.99</v>
      </c>
      <c r="J1085">
        <f>IF(COUNTIFS(RawData!$E:$E,$E1085,RawData!$F:$F,"CH"&amp;$D1085,RawData!$AF:$AF,$F1085)=0,"",SUMIFS(RawData!$AA:$AA,RawData!$E:$E,$E1085,RawData!$F:$F,"CH"&amp;$D1085,RawData!$AF:$AF,$F1085))</f>
        <v>26.3</v>
      </c>
      <c r="K1085">
        <f t="shared" si="67"/>
        <v>1.999999999998181E-2</v>
      </c>
    </row>
    <row r="1086" spans="1:11" x14ac:dyDescent="0.3">
      <c r="A1086" t="s">
        <v>64</v>
      </c>
      <c r="B1086" t="str">
        <f>RawData!A1086</f>
        <v>48226H40040</v>
      </c>
      <c r="C1086" t="str">
        <f>IF(RawData!$B$2="","",RawData!$B$2)</f>
        <v>A2026100620533560886</v>
      </c>
      <c r="D1086">
        <f t="shared" si="64"/>
        <v>3</v>
      </c>
      <c r="E1086">
        <f t="shared" si="65"/>
        <v>30</v>
      </c>
      <c r="F1086" s="2">
        <f t="shared" si="66"/>
        <v>90</v>
      </c>
      <c r="G1086">
        <f>IF(COUNTIFS(RawData!$E:$E,$E1086,RawData!$F:$F,"CH"&amp;$D1086,RawData!$AF:$AF,$F1086)=0,"",SUMIFS(RawData!$P:$P,RawData!$E:$E,$E1086,RawData!$F:$F,"CH"&amp;$D1086,RawData!$AF:$AF,$F1086))</f>
        <v>1310.94</v>
      </c>
      <c r="H1086">
        <f>IF(COUNTIFS(RawData!$E:$E,$E1086,RawData!$F:$F,"CH"&amp;$D1086,RawData!$AF:$AF,$F1086)=0,"",SUMIFS(RawData!$T:$T,RawData!$E:$E,$E1086,RawData!$F:$F,"CH"&amp;$D1086,RawData!$AF:$AF,$F1086))</f>
        <v>52.65</v>
      </c>
      <c r="I1086">
        <f>IF(COUNTIFS(RawData!$E:$E,$E1086,RawData!$F:$F,"CH"&amp;$D1086,RawData!$AF:$AF,$F1086)=0,"",SUMIFS(RawData!$Z:$Z,RawData!$E:$E,$E1086,RawData!$F:$F,"CH"&amp;$D1086,RawData!$AF:$AF,$F1086))</f>
        <v>30.01</v>
      </c>
      <c r="J1086">
        <f>IF(COUNTIFS(RawData!$E:$E,$E1086,RawData!$F:$F,"CH"&amp;$D1086,RawData!$AF:$AF,$F1086)=0,"",SUMIFS(RawData!$AA:$AA,RawData!$E:$E,$E1086,RawData!$F:$F,"CH"&amp;$D1086,RawData!$AF:$AF,$F1086))</f>
        <v>26.36</v>
      </c>
      <c r="K1086">
        <f t="shared" si="67"/>
        <v>3.999999999996362E-2</v>
      </c>
    </row>
    <row r="1087" spans="1:11" x14ac:dyDescent="0.3">
      <c r="A1087" t="s">
        <v>64</v>
      </c>
      <c r="B1087" t="str">
        <f>RawData!A1087</f>
        <v>48226H40040</v>
      </c>
      <c r="C1087" t="str">
        <f>IF(RawData!$B$2="","",RawData!$B$2)</f>
        <v>A2026100620533560886</v>
      </c>
      <c r="D1087">
        <f t="shared" si="64"/>
        <v>3</v>
      </c>
      <c r="E1087">
        <f t="shared" si="65"/>
        <v>30</v>
      </c>
      <c r="F1087" s="2">
        <f t="shared" si="66"/>
        <v>100</v>
      </c>
      <c r="G1087">
        <f>IF(COUNTIFS(RawData!$E:$E,$E1087,RawData!$F:$F,"CH"&amp;$D1087,RawData!$AF:$AF,$F1087)=0,"",SUMIFS(RawData!$P:$P,RawData!$E:$E,$E1087,RawData!$F:$F,"CH"&amp;$D1087,RawData!$AF:$AF,$F1087))</f>
        <v>1310.96</v>
      </c>
      <c r="H1087">
        <f>IF(COUNTIFS(RawData!$E:$E,$E1087,RawData!$F:$F,"CH"&amp;$D1087,RawData!$AF:$AF,$F1087)=0,"",SUMIFS(RawData!$T:$T,RawData!$E:$E,$E1087,RawData!$F:$F,"CH"&amp;$D1087,RawData!$AF:$AF,$F1087))</f>
        <v>53.05</v>
      </c>
      <c r="I1087">
        <f>IF(COUNTIFS(RawData!$E:$E,$E1087,RawData!$F:$F,"CH"&amp;$D1087,RawData!$AF:$AF,$F1087)=0,"",SUMIFS(RawData!$Z:$Z,RawData!$E:$E,$E1087,RawData!$F:$F,"CH"&amp;$D1087,RawData!$AF:$AF,$F1087))</f>
        <v>29.99</v>
      </c>
      <c r="J1087">
        <f>IF(COUNTIFS(RawData!$E:$E,$E1087,RawData!$F:$F,"CH"&amp;$D1087,RawData!$AF:$AF,$F1087)=0,"",SUMIFS(RawData!$AA:$AA,RawData!$E:$E,$E1087,RawData!$F:$F,"CH"&amp;$D1087,RawData!$AF:$AF,$F1087))</f>
        <v>26.39</v>
      </c>
      <c r="K1087">
        <f t="shared" si="67"/>
        <v>1.999999999998181E-2</v>
      </c>
    </row>
    <row r="1088" spans="1:11" x14ac:dyDescent="0.3">
      <c r="A1088" t="s">
        <v>64</v>
      </c>
      <c r="B1088" t="str">
        <f>RawData!A1088</f>
        <v>48226H40040</v>
      </c>
      <c r="C1088" t="str">
        <f>IF(RawData!$B$2="","",RawData!$B$2)</f>
        <v>A2026100620533560886</v>
      </c>
      <c r="D1088">
        <f t="shared" si="64"/>
        <v>3</v>
      </c>
      <c r="E1088">
        <f t="shared" si="65"/>
        <v>30</v>
      </c>
      <c r="F1088" s="2">
        <f t="shared" si="66"/>
        <v>110</v>
      </c>
      <c r="G1088">
        <f>IF(COUNTIFS(RawData!$E:$E,$E1088,RawData!$F:$F,"CH"&amp;$D1088,RawData!$AF:$AF,$F1088)=0,"",SUMIFS(RawData!$P:$P,RawData!$E:$E,$E1088,RawData!$F:$F,"CH"&amp;$D1088,RawData!$AF:$AF,$F1088))</f>
        <v>1310.98</v>
      </c>
      <c r="H1088">
        <f>IF(COUNTIFS(RawData!$E:$E,$E1088,RawData!$F:$F,"CH"&amp;$D1088,RawData!$AF:$AF,$F1088)=0,"",SUMIFS(RawData!$T:$T,RawData!$E:$E,$E1088,RawData!$F:$F,"CH"&amp;$D1088,RawData!$AF:$AF,$F1088))</f>
        <v>53.4</v>
      </c>
      <c r="I1088">
        <f>IF(COUNTIFS(RawData!$E:$E,$E1088,RawData!$F:$F,"CH"&amp;$D1088,RawData!$AF:$AF,$F1088)=0,"",SUMIFS(RawData!$Z:$Z,RawData!$E:$E,$E1088,RawData!$F:$F,"CH"&amp;$D1088,RawData!$AF:$AF,$F1088))</f>
        <v>30.01</v>
      </c>
      <c r="J1088">
        <f>IF(COUNTIFS(RawData!$E:$E,$E1088,RawData!$F:$F,"CH"&amp;$D1088,RawData!$AF:$AF,$F1088)=0,"",SUMIFS(RawData!$AA:$AA,RawData!$E:$E,$E1088,RawData!$F:$F,"CH"&amp;$D1088,RawData!$AF:$AF,$F1088))</f>
        <v>26.47</v>
      </c>
      <c r="K1088">
        <f t="shared" si="67"/>
        <v>1.999999999998181E-2</v>
      </c>
    </row>
    <row r="1089" spans="1:11" x14ac:dyDescent="0.3">
      <c r="A1089" t="s">
        <v>64</v>
      </c>
      <c r="B1089" t="str">
        <f>RawData!A1089</f>
        <v>48226H40040</v>
      </c>
      <c r="C1089" t="str">
        <f>IF(RawData!$B$2="","",RawData!$B$2)</f>
        <v>A2026100620533560886</v>
      </c>
      <c r="D1089">
        <f t="shared" si="64"/>
        <v>3</v>
      </c>
      <c r="E1089">
        <f t="shared" si="65"/>
        <v>30</v>
      </c>
      <c r="F1089" s="2">
        <f t="shared" si="66"/>
        <v>120</v>
      </c>
      <c r="G1089">
        <f>IF(COUNTIFS(RawData!$E:$E,$E1089,RawData!$F:$F,"CH"&amp;$D1089,RawData!$AF:$AF,$F1089)=0,"",SUMIFS(RawData!$P:$P,RawData!$E:$E,$E1089,RawData!$F:$F,"CH"&amp;$D1089,RawData!$AF:$AF,$F1089))</f>
        <v>1311</v>
      </c>
      <c r="H1089">
        <f>IF(COUNTIFS(RawData!$E:$E,$E1089,RawData!$F:$F,"CH"&amp;$D1089,RawData!$AF:$AF,$F1089)=0,"",SUMIFS(RawData!$T:$T,RawData!$E:$E,$E1089,RawData!$F:$F,"CH"&amp;$D1089,RawData!$AF:$AF,$F1089))</f>
        <v>53.66</v>
      </c>
      <c r="I1089">
        <f>IF(COUNTIFS(RawData!$E:$E,$E1089,RawData!$F:$F,"CH"&amp;$D1089,RawData!$AF:$AF,$F1089)=0,"",SUMIFS(RawData!$Z:$Z,RawData!$E:$E,$E1089,RawData!$F:$F,"CH"&amp;$D1089,RawData!$AF:$AF,$F1089))</f>
        <v>29.99</v>
      </c>
      <c r="J1089">
        <f>IF(COUNTIFS(RawData!$E:$E,$E1089,RawData!$F:$F,"CH"&amp;$D1089,RawData!$AF:$AF,$F1089)=0,"",SUMIFS(RawData!$AA:$AA,RawData!$E:$E,$E1089,RawData!$F:$F,"CH"&amp;$D1089,RawData!$AF:$AF,$F1089))</f>
        <v>26.5</v>
      </c>
      <c r="K1089">
        <f t="shared" si="67"/>
        <v>1.999999999998181E-2</v>
      </c>
    </row>
    <row r="1090" spans="1:11" x14ac:dyDescent="0.3">
      <c r="A1090" t="s">
        <v>64</v>
      </c>
      <c r="B1090" t="str">
        <f>RawData!A1090</f>
        <v>48226H40040</v>
      </c>
      <c r="C1090" t="str">
        <f>IF(RawData!$B$2="","",RawData!$B$2)</f>
        <v>A2026100620533560886</v>
      </c>
      <c r="D1090">
        <f t="shared" ref="D1090:D1153" si="68">MOD(INT((ROW()-2)/36),4)+1</f>
        <v>3</v>
      </c>
      <c r="E1090">
        <f t="shared" ref="E1090:E1153" si="69">-5+5*INT((ROW()-2)/144)</f>
        <v>30</v>
      </c>
      <c r="F1090" s="2">
        <f t="shared" ref="F1090:F1153" si="70">50+10*MOD(ROW()-2,36)</f>
        <v>130</v>
      </c>
      <c r="G1090">
        <f>IF(COUNTIFS(RawData!$E:$E,$E1090,RawData!$F:$F,"CH"&amp;$D1090,RawData!$AF:$AF,$F1090)=0,"",SUMIFS(RawData!$P:$P,RawData!$E:$E,$E1090,RawData!$F:$F,"CH"&amp;$D1090,RawData!$AF:$AF,$F1090))</f>
        <v>1311.02</v>
      </c>
      <c r="H1090">
        <f>IF(COUNTIFS(RawData!$E:$E,$E1090,RawData!$F:$F,"CH"&amp;$D1090,RawData!$AF:$AF,$F1090)=0,"",SUMIFS(RawData!$T:$T,RawData!$E:$E,$E1090,RawData!$F:$F,"CH"&amp;$D1090,RawData!$AF:$AF,$F1090))</f>
        <v>53.92</v>
      </c>
      <c r="I1090">
        <f>IF(COUNTIFS(RawData!$E:$E,$E1090,RawData!$F:$F,"CH"&amp;$D1090,RawData!$AF:$AF,$F1090)=0,"",SUMIFS(RawData!$Z:$Z,RawData!$E:$E,$E1090,RawData!$F:$F,"CH"&amp;$D1090,RawData!$AF:$AF,$F1090))</f>
        <v>30</v>
      </c>
      <c r="J1090">
        <f>IF(COUNTIFS(RawData!$E:$E,$E1090,RawData!$F:$F,"CH"&amp;$D1090,RawData!$AF:$AF,$F1090)=0,"",SUMIFS(RawData!$AA:$AA,RawData!$E:$E,$E1090,RawData!$F:$F,"CH"&amp;$D1090,RawData!$AF:$AF,$F1090))</f>
        <v>26.58</v>
      </c>
      <c r="K1090">
        <f t="shared" si="67"/>
        <v>1.999999999998181E-2</v>
      </c>
    </row>
    <row r="1091" spans="1:11" x14ac:dyDescent="0.3">
      <c r="A1091" t="s">
        <v>64</v>
      </c>
      <c r="B1091" t="str">
        <f>RawData!A1091</f>
        <v>48226H40040</v>
      </c>
      <c r="C1091" t="str">
        <f>IF(RawData!$B$2="","",RawData!$B$2)</f>
        <v>A2026100620533560886</v>
      </c>
      <c r="D1091">
        <f t="shared" si="68"/>
        <v>3</v>
      </c>
      <c r="E1091">
        <f t="shared" si="69"/>
        <v>30</v>
      </c>
      <c r="F1091" s="2">
        <f t="shared" si="70"/>
        <v>140</v>
      </c>
      <c r="G1091">
        <f>IF(COUNTIFS(RawData!$E:$E,$E1091,RawData!$F:$F,"CH"&amp;$D1091,RawData!$AF:$AF,$F1091)=0,"",SUMIFS(RawData!$P:$P,RawData!$E:$E,$E1091,RawData!$F:$F,"CH"&amp;$D1091,RawData!$AF:$AF,$F1091))</f>
        <v>1311.06</v>
      </c>
      <c r="H1091">
        <f>IF(COUNTIFS(RawData!$E:$E,$E1091,RawData!$F:$F,"CH"&amp;$D1091,RawData!$AF:$AF,$F1091)=0,"",SUMIFS(RawData!$T:$T,RawData!$E:$E,$E1091,RawData!$F:$F,"CH"&amp;$D1091,RawData!$AF:$AF,$F1091))</f>
        <v>54.16</v>
      </c>
      <c r="I1091">
        <f>IF(COUNTIFS(RawData!$E:$E,$E1091,RawData!$F:$F,"CH"&amp;$D1091,RawData!$AF:$AF,$F1091)=0,"",SUMIFS(RawData!$Z:$Z,RawData!$E:$E,$E1091,RawData!$F:$F,"CH"&amp;$D1091,RawData!$AF:$AF,$F1091))</f>
        <v>29.99</v>
      </c>
      <c r="J1091">
        <f>IF(COUNTIFS(RawData!$E:$E,$E1091,RawData!$F:$F,"CH"&amp;$D1091,RawData!$AF:$AF,$F1091)=0,"",SUMIFS(RawData!$AA:$AA,RawData!$E:$E,$E1091,RawData!$F:$F,"CH"&amp;$D1091,RawData!$AF:$AF,$F1091))</f>
        <v>26.63</v>
      </c>
      <c r="K1091">
        <f t="shared" si="67"/>
        <v>3.999999999996362E-2</v>
      </c>
    </row>
    <row r="1092" spans="1:11" x14ac:dyDescent="0.3">
      <c r="A1092" t="s">
        <v>64</v>
      </c>
      <c r="B1092" t="str">
        <f>RawData!A1092</f>
        <v>48226H40040</v>
      </c>
      <c r="C1092" t="str">
        <f>IF(RawData!$B$2="","",RawData!$B$2)</f>
        <v>A2026100620533560886</v>
      </c>
      <c r="D1092">
        <f t="shared" si="68"/>
        <v>3</v>
      </c>
      <c r="E1092">
        <f t="shared" si="69"/>
        <v>30</v>
      </c>
      <c r="F1092" s="2">
        <f t="shared" si="70"/>
        <v>150</v>
      </c>
      <c r="G1092">
        <f>IF(COUNTIFS(RawData!$E:$E,$E1092,RawData!$F:$F,"CH"&amp;$D1092,RawData!$AF:$AF,$F1092)=0,"",SUMIFS(RawData!$P:$P,RawData!$E:$E,$E1092,RawData!$F:$F,"CH"&amp;$D1092,RawData!$AF:$AF,$F1092))</f>
        <v>1311.08</v>
      </c>
      <c r="H1092">
        <f>IF(COUNTIFS(RawData!$E:$E,$E1092,RawData!$F:$F,"CH"&amp;$D1092,RawData!$AF:$AF,$F1092)=0,"",SUMIFS(RawData!$T:$T,RawData!$E:$E,$E1092,RawData!$F:$F,"CH"&amp;$D1092,RawData!$AF:$AF,$F1092))</f>
        <v>54.38</v>
      </c>
      <c r="I1092">
        <f>IF(COUNTIFS(RawData!$E:$E,$E1092,RawData!$F:$F,"CH"&amp;$D1092,RawData!$AF:$AF,$F1092)=0,"",SUMIFS(RawData!$Z:$Z,RawData!$E:$E,$E1092,RawData!$F:$F,"CH"&amp;$D1092,RawData!$AF:$AF,$F1092))</f>
        <v>30</v>
      </c>
      <c r="J1092">
        <f>IF(COUNTIFS(RawData!$E:$E,$E1092,RawData!$F:$F,"CH"&amp;$D1092,RawData!$AF:$AF,$F1092)=0,"",SUMIFS(RawData!$AA:$AA,RawData!$E:$E,$E1092,RawData!$F:$F,"CH"&amp;$D1092,RawData!$AF:$AF,$F1092))</f>
        <v>26.66</v>
      </c>
      <c r="K1092">
        <f t="shared" ref="K1092:K1155" si="71">G1092-G1091</f>
        <v>1.999999999998181E-2</v>
      </c>
    </row>
    <row r="1093" spans="1:11" x14ac:dyDescent="0.3">
      <c r="A1093" t="s">
        <v>64</v>
      </c>
      <c r="B1093" t="str">
        <f>RawData!A1093</f>
        <v>48226H40040</v>
      </c>
      <c r="C1093" t="str">
        <f>IF(RawData!$B$2="","",RawData!$B$2)</f>
        <v>A2026100620533560886</v>
      </c>
      <c r="D1093">
        <f t="shared" si="68"/>
        <v>3</v>
      </c>
      <c r="E1093">
        <f t="shared" si="69"/>
        <v>30</v>
      </c>
      <c r="F1093" s="2">
        <f t="shared" si="70"/>
        <v>160</v>
      </c>
      <c r="G1093">
        <f>IF(COUNTIFS(RawData!$E:$E,$E1093,RawData!$F:$F,"CH"&amp;$D1093,RawData!$AF:$AF,$F1093)=0,"",SUMIFS(RawData!$P:$P,RawData!$E:$E,$E1093,RawData!$F:$F,"CH"&amp;$D1093,RawData!$AF:$AF,$F1093))</f>
        <v>1311.1</v>
      </c>
      <c r="H1093">
        <f>IF(COUNTIFS(RawData!$E:$E,$E1093,RawData!$F:$F,"CH"&amp;$D1093,RawData!$AF:$AF,$F1093)=0,"",SUMIFS(RawData!$T:$T,RawData!$E:$E,$E1093,RawData!$F:$F,"CH"&amp;$D1093,RawData!$AF:$AF,$F1093))</f>
        <v>54.55</v>
      </c>
      <c r="I1093">
        <f>IF(COUNTIFS(RawData!$E:$E,$E1093,RawData!$F:$F,"CH"&amp;$D1093,RawData!$AF:$AF,$F1093)=0,"",SUMIFS(RawData!$Z:$Z,RawData!$E:$E,$E1093,RawData!$F:$F,"CH"&amp;$D1093,RawData!$AF:$AF,$F1093))</f>
        <v>29.99</v>
      </c>
      <c r="J1093">
        <f>IF(COUNTIFS(RawData!$E:$E,$E1093,RawData!$F:$F,"CH"&amp;$D1093,RawData!$AF:$AF,$F1093)=0,"",SUMIFS(RawData!$AA:$AA,RawData!$E:$E,$E1093,RawData!$F:$F,"CH"&amp;$D1093,RawData!$AF:$AF,$F1093))</f>
        <v>26.74</v>
      </c>
      <c r="K1093">
        <f t="shared" si="71"/>
        <v>1.999999999998181E-2</v>
      </c>
    </row>
    <row r="1094" spans="1:11" x14ac:dyDescent="0.3">
      <c r="A1094" t="s">
        <v>64</v>
      </c>
      <c r="B1094" t="str">
        <f>RawData!A1094</f>
        <v>48226H40040</v>
      </c>
      <c r="C1094" t="str">
        <f>IF(RawData!$B$2="","",RawData!$B$2)</f>
        <v>A2026100620533560886</v>
      </c>
      <c r="D1094">
        <f t="shared" si="68"/>
        <v>3</v>
      </c>
      <c r="E1094">
        <f t="shared" si="69"/>
        <v>30</v>
      </c>
      <c r="F1094" s="2">
        <f t="shared" si="70"/>
        <v>170</v>
      </c>
      <c r="G1094">
        <f>IF(COUNTIFS(RawData!$E:$E,$E1094,RawData!$F:$F,"CH"&amp;$D1094,RawData!$AF:$AF,$F1094)=0,"",SUMIFS(RawData!$P:$P,RawData!$E:$E,$E1094,RawData!$F:$F,"CH"&amp;$D1094,RawData!$AF:$AF,$F1094))</f>
        <v>1311.14</v>
      </c>
      <c r="H1094">
        <f>IF(COUNTIFS(RawData!$E:$E,$E1094,RawData!$F:$F,"CH"&amp;$D1094,RawData!$AF:$AF,$F1094)=0,"",SUMIFS(RawData!$T:$T,RawData!$E:$E,$E1094,RawData!$F:$F,"CH"&amp;$D1094,RawData!$AF:$AF,$F1094))</f>
        <v>54.74</v>
      </c>
      <c r="I1094">
        <f>IF(COUNTIFS(RawData!$E:$E,$E1094,RawData!$F:$F,"CH"&amp;$D1094,RawData!$AF:$AF,$F1094)=0,"",SUMIFS(RawData!$Z:$Z,RawData!$E:$E,$E1094,RawData!$F:$F,"CH"&amp;$D1094,RawData!$AF:$AF,$F1094))</f>
        <v>30</v>
      </c>
      <c r="J1094">
        <f>IF(COUNTIFS(RawData!$E:$E,$E1094,RawData!$F:$F,"CH"&amp;$D1094,RawData!$AF:$AF,$F1094)=0,"",SUMIFS(RawData!$AA:$AA,RawData!$E:$E,$E1094,RawData!$F:$F,"CH"&amp;$D1094,RawData!$AF:$AF,$F1094))</f>
        <v>26.82</v>
      </c>
      <c r="K1094">
        <f t="shared" si="71"/>
        <v>4.0000000000190994E-2</v>
      </c>
    </row>
    <row r="1095" spans="1:11" x14ac:dyDescent="0.3">
      <c r="A1095" t="s">
        <v>64</v>
      </c>
      <c r="B1095" t="str">
        <f>RawData!A1095</f>
        <v>48226H40040</v>
      </c>
      <c r="C1095" t="str">
        <f>IF(RawData!$B$2="","",RawData!$B$2)</f>
        <v>A2026100620533560886</v>
      </c>
      <c r="D1095">
        <f t="shared" si="68"/>
        <v>3</v>
      </c>
      <c r="E1095">
        <f t="shared" si="69"/>
        <v>30</v>
      </c>
      <c r="F1095" s="2">
        <f t="shared" si="70"/>
        <v>180</v>
      </c>
      <c r="G1095">
        <f>IF(COUNTIFS(RawData!$E:$E,$E1095,RawData!$F:$F,"CH"&amp;$D1095,RawData!$AF:$AF,$F1095)=0,"",SUMIFS(RawData!$P:$P,RawData!$E:$E,$E1095,RawData!$F:$F,"CH"&amp;$D1095,RawData!$AF:$AF,$F1095))</f>
        <v>1311.16</v>
      </c>
      <c r="H1095">
        <f>IF(COUNTIFS(RawData!$E:$E,$E1095,RawData!$F:$F,"CH"&amp;$D1095,RawData!$AF:$AF,$F1095)=0,"",SUMIFS(RawData!$T:$T,RawData!$E:$E,$E1095,RawData!$F:$F,"CH"&amp;$D1095,RawData!$AF:$AF,$F1095))</f>
        <v>54.91</v>
      </c>
      <c r="I1095">
        <f>IF(COUNTIFS(RawData!$E:$E,$E1095,RawData!$F:$F,"CH"&amp;$D1095,RawData!$AF:$AF,$F1095)=0,"",SUMIFS(RawData!$Z:$Z,RawData!$E:$E,$E1095,RawData!$F:$F,"CH"&amp;$D1095,RawData!$AF:$AF,$F1095))</f>
        <v>29.97</v>
      </c>
      <c r="J1095">
        <f>IF(COUNTIFS(RawData!$E:$E,$E1095,RawData!$F:$F,"CH"&amp;$D1095,RawData!$AF:$AF,$F1095)=0,"",SUMIFS(RawData!$AA:$AA,RawData!$E:$E,$E1095,RawData!$F:$F,"CH"&amp;$D1095,RawData!$AF:$AF,$F1095))</f>
        <v>26.8</v>
      </c>
      <c r="K1095">
        <f t="shared" si="71"/>
        <v>1.999999999998181E-2</v>
      </c>
    </row>
    <row r="1096" spans="1:11" x14ac:dyDescent="0.3">
      <c r="A1096" t="s">
        <v>64</v>
      </c>
      <c r="B1096" t="str">
        <f>RawData!A1096</f>
        <v>48226H40040</v>
      </c>
      <c r="C1096" t="str">
        <f>IF(RawData!$B$2="","",RawData!$B$2)</f>
        <v>A2026100620533560886</v>
      </c>
      <c r="D1096">
        <f t="shared" si="68"/>
        <v>3</v>
      </c>
      <c r="E1096">
        <f t="shared" si="69"/>
        <v>30</v>
      </c>
      <c r="F1096" s="2">
        <f t="shared" si="70"/>
        <v>190</v>
      </c>
      <c r="G1096">
        <f>IF(COUNTIFS(RawData!$E:$E,$E1096,RawData!$F:$F,"CH"&amp;$D1096,RawData!$AF:$AF,$F1096)=0,"",SUMIFS(RawData!$P:$P,RawData!$E:$E,$E1096,RawData!$F:$F,"CH"&amp;$D1096,RawData!$AF:$AF,$F1096))</f>
        <v>1311.18</v>
      </c>
      <c r="H1096">
        <f>IF(COUNTIFS(RawData!$E:$E,$E1096,RawData!$F:$F,"CH"&amp;$D1096,RawData!$AF:$AF,$F1096)=0,"",SUMIFS(RawData!$T:$T,RawData!$E:$E,$E1096,RawData!$F:$F,"CH"&amp;$D1096,RawData!$AF:$AF,$F1096))</f>
        <v>55.02</v>
      </c>
      <c r="I1096">
        <f>IF(COUNTIFS(RawData!$E:$E,$E1096,RawData!$F:$F,"CH"&amp;$D1096,RawData!$AF:$AF,$F1096)=0,"",SUMIFS(RawData!$Z:$Z,RawData!$E:$E,$E1096,RawData!$F:$F,"CH"&amp;$D1096,RawData!$AF:$AF,$F1096))</f>
        <v>30</v>
      </c>
      <c r="J1096">
        <f>IF(COUNTIFS(RawData!$E:$E,$E1096,RawData!$F:$F,"CH"&amp;$D1096,RawData!$AF:$AF,$F1096)=0,"",SUMIFS(RawData!$AA:$AA,RawData!$E:$E,$E1096,RawData!$F:$F,"CH"&amp;$D1096,RawData!$AF:$AF,$F1096))</f>
        <v>26.88</v>
      </c>
      <c r="K1096">
        <f t="shared" si="71"/>
        <v>1.999999999998181E-2</v>
      </c>
    </row>
    <row r="1097" spans="1:11" x14ac:dyDescent="0.3">
      <c r="A1097" t="s">
        <v>64</v>
      </c>
      <c r="B1097" t="str">
        <f>RawData!A1097</f>
        <v>48226H40040</v>
      </c>
      <c r="C1097" t="str">
        <f>IF(RawData!$B$2="","",RawData!$B$2)</f>
        <v>A2026100620533560886</v>
      </c>
      <c r="D1097">
        <f t="shared" si="68"/>
        <v>3</v>
      </c>
      <c r="E1097">
        <f t="shared" si="69"/>
        <v>30</v>
      </c>
      <c r="F1097" s="2">
        <f t="shared" si="70"/>
        <v>200</v>
      </c>
      <c r="G1097">
        <f>IF(COUNTIFS(RawData!$E:$E,$E1097,RawData!$F:$F,"CH"&amp;$D1097,RawData!$AF:$AF,$F1097)=0,"",SUMIFS(RawData!$P:$P,RawData!$E:$E,$E1097,RawData!$F:$F,"CH"&amp;$D1097,RawData!$AF:$AF,$F1097))</f>
        <v>1311.22</v>
      </c>
      <c r="H1097">
        <f>IF(COUNTIFS(RawData!$E:$E,$E1097,RawData!$F:$F,"CH"&amp;$D1097,RawData!$AF:$AF,$F1097)=0,"",SUMIFS(RawData!$T:$T,RawData!$E:$E,$E1097,RawData!$F:$F,"CH"&amp;$D1097,RawData!$AF:$AF,$F1097))</f>
        <v>55.15</v>
      </c>
      <c r="I1097">
        <f>IF(COUNTIFS(RawData!$E:$E,$E1097,RawData!$F:$F,"CH"&amp;$D1097,RawData!$AF:$AF,$F1097)=0,"",SUMIFS(RawData!$Z:$Z,RawData!$E:$E,$E1097,RawData!$F:$F,"CH"&amp;$D1097,RawData!$AF:$AF,$F1097))</f>
        <v>30</v>
      </c>
      <c r="J1097">
        <f>IF(COUNTIFS(RawData!$E:$E,$E1097,RawData!$F:$F,"CH"&amp;$D1097,RawData!$AF:$AF,$F1097)=0,"",SUMIFS(RawData!$AA:$AA,RawData!$E:$E,$E1097,RawData!$F:$F,"CH"&amp;$D1097,RawData!$AF:$AF,$F1097))</f>
        <v>26.93</v>
      </c>
      <c r="K1097">
        <f t="shared" si="71"/>
        <v>3.999999999996362E-2</v>
      </c>
    </row>
    <row r="1098" spans="1:11" x14ac:dyDescent="0.3">
      <c r="A1098" t="s">
        <v>64</v>
      </c>
      <c r="B1098" t="str">
        <f>RawData!A1098</f>
        <v>48226H40040</v>
      </c>
      <c r="C1098" t="str">
        <f>IF(RawData!$B$2="","",RawData!$B$2)</f>
        <v>A2026100620533560886</v>
      </c>
      <c r="D1098">
        <f t="shared" si="68"/>
        <v>3</v>
      </c>
      <c r="E1098">
        <f t="shared" si="69"/>
        <v>30</v>
      </c>
      <c r="F1098" s="2">
        <f t="shared" si="70"/>
        <v>210</v>
      </c>
      <c r="G1098">
        <f>IF(COUNTIFS(RawData!$E:$E,$E1098,RawData!$F:$F,"CH"&amp;$D1098,RawData!$AF:$AF,$F1098)=0,"",SUMIFS(RawData!$P:$P,RawData!$E:$E,$E1098,RawData!$F:$F,"CH"&amp;$D1098,RawData!$AF:$AF,$F1098))</f>
        <v>1311.24</v>
      </c>
      <c r="H1098">
        <f>IF(COUNTIFS(RawData!$E:$E,$E1098,RawData!$F:$F,"CH"&amp;$D1098,RawData!$AF:$AF,$F1098)=0,"",SUMIFS(RawData!$T:$T,RawData!$E:$E,$E1098,RawData!$F:$F,"CH"&amp;$D1098,RawData!$AF:$AF,$F1098))</f>
        <v>55.3</v>
      </c>
      <c r="I1098">
        <f>IF(COUNTIFS(RawData!$E:$E,$E1098,RawData!$F:$F,"CH"&amp;$D1098,RawData!$AF:$AF,$F1098)=0,"",SUMIFS(RawData!$Z:$Z,RawData!$E:$E,$E1098,RawData!$F:$F,"CH"&amp;$D1098,RawData!$AF:$AF,$F1098))</f>
        <v>30.01</v>
      </c>
      <c r="J1098">
        <f>IF(COUNTIFS(RawData!$E:$E,$E1098,RawData!$F:$F,"CH"&amp;$D1098,RawData!$AF:$AF,$F1098)=0,"",SUMIFS(RawData!$AA:$AA,RawData!$E:$E,$E1098,RawData!$F:$F,"CH"&amp;$D1098,RawData!$AF:$AF,$F1098))</f>
        <v>26.99</v>
      </c>
      <c r="K1098">
        <f t="shared" si="71"/>
        <v>1.999999999998181E-2</v>
      </c>
    </row>
    <row r="1099" spans="1:11" x14ac:dyDescent="0.3">
      <c r="A1099" t="s">
        <v>64</v>
      </c>
      <c r="B1099" t="str">
        <f>RawData!A1099</f>
        <v>48226H40040</v>
      </c>
      <c r="C1099" t="str">
        <f>IF(RawData!$B$2="","",RawData!$B$2)</f>
        <v>A2026100620533560886</v>
      </c>
      <c r="D1099">
        <f t="shared" si="68"/>
        <v>3</v>
      </c>
      <c r="E1099">
        <f t="shared" si="69"/>
        <v>30</v>
      </c>
      <c r="F1099" s="2">
        <f t="shared" si="70"/>
        <v>220</v>
      </c>
      <c r="G1099">
        <f>IF(COUNTIFS(RawData!$E:$E,$E1099,RawData!$F:$F,"CH"&amp;$D1099,RawData!$AF:$AF,$F1099)=0,"",SUMIFS(RawData!$P:$P,RawData!$E:$E,$E1099,RawData!$F:$F,"CH"&amp;$D1099,RawData!$AF:$AF,$F1099))</f>
        <v>1311.28</v>
      </c>
      <c r="H1099">
        <f>IF(COUNTIFS(RawData!$E:$E,$E1099,RawData!$F:$F,"CH"&amp;$D1099,RawData!$AF:$AF,$F1099)=0,"",SUMIFS(RawData!$T:$T,RawData!$E:$E,$E1099,RawData!$F:$F,"CH"&amp;$D1099,RawData!$AF:$AF,$F1099))</f>
        <v>55.38</v>
      </c>
      <c r="I1099">
        <f>IF(COUNTIFS(RawData!$E:$E,$E1099,RawData!$F:$F,"CH"&amp;$D1099,RawData!$AF:$AF,$F1099)=0,"",SUMIFS(RawData!$Z:$Z,RawData!$E:$E,$E1099,RawData!$F:$F,"CH"&amp;$D1099,RawData!$AF:$AF,$F1099))</f>
        <v>30.02</v>
      </c>
      <c r="J1099">
        <f>IF(COUNTIFS(RawData!$E:$E,$E1099,RawData!$F:$F,"CH"&amp;$D1099,RawData!$AF:$AF,$F1099)=0,"",SUMIFS(RawData!$AA:$AA,RawData!$E:$E,$E1099,RawData!$F:$F,"CH"&amp;$D1099,RawData!$AF:$AF,$F1099))</f>
        <v>27.1</v>
      </c>
      <c r="K1099">
        <f t="shared" si="71"/>
        <v>3.999999999996362E-2</v>
      </c>
    </row>
    <row r="1100" spans="1:11" x14ac:dyDescent="0.3">
      <c r="A1100" t="s">
        <v>64</v>
      </c>
      <c r="B1100" t="str">
        <f>RawData!A1100</f>
        <v>48226H40040</v>
      </c>
      <c r="C1100" t="str">
        <f>IF(RawData!$B$2="","",RawData!$B$2)</f>
        <v>A2026100620533560886</v>
      </c>
      <c r="D1100">
        <f t="shared" si="68"/>
        <v>3</v>
      </c>
      <c r="E1100">
        <f t="shared" si="69"/>
        <v>30</v>
      </c>
      <c r="F1100" s="2">
        <f t="shared" si="70"/>
        <v>230</v>
      </c>
      <c r="G1100">
        <f>IF(COUNTIFS(RawData!$E:$E,$E1100,RawData!$F:$F,"CH"&amp;$D1100,RawData!$AF:$AF,$F1100)=0,"",SUMIFS(RawData!$P:$P,RawData!$E:$E,$E1100,RawData!$F:$F,"CH"&amp;$D1100,RawData!$AF:$AF,$F1100))</f>
        <v>1311.3</v>
      </c>
      <c r="H1100">
        <f>IF(COUNTIFS(RawData!$E:$E,$E1100,RawData!$F:$F,"CH"&amp;$D1100,RawData!$AF:$AF,$F1100)=0,"",SUMIFS(RawData!$T:$T,RawData!$E:$E,$E1100,RawData!$F:$F,"CH"&amp;$D1100,RawData!$AF:$AF,$F1100))</f>
        <v>55.48</v>
      </c>
      <c r="I1100">
        <f>IF(COUNTIFS(RawData!$E:$E,$E1100,RawData!$F:$F,"CH"&amp;$D1100,RawData!$AF:$AF,$F1100)=0,"",SUMIFS(RawData!$Z:$Z,RawData!$E:$E,$E1100,RawData!$F:$F,"CH"&amp;$D1100,RawData!$AF:$AF,$F1100))</f>
        <v>29.99</v>
      </c>
      <c r="J1100">
        <f>IF(COUNTIFS(RawData!$E:$E,$E1100,RawData!$F:$F,"CH"&amp;$D1100,RawData!$AF:$AF,$F1100)=0,"",SUMIFS(RawData!$AA:$AA,RawData!$E:$E,$E1100,RawData!$F:$F,"CH"&amp;$D1100,RawData!$AF:$AF,$F1100))</f>
        <v>27.1</v>
      </c>
      <c r="K1100">
        <f t="shared" si="71"/>
        <v>1.999999999998181E-2</v>
      </c>
    </row>
    <row r="1101" spans="1:11" x14ac:dyDescent="0.3">
      <c r="A1101" t="s">
        <v>64</v>
      </c>
      <c r="B1101" t="str">
        <f>RawData!A1101</f>
        <v>48226H40040</v>
      </c>
      <c r="C1101" t="str">
        <f>IF(RawData!$B$2="","",RawData!$B$2)</f>
        <v>A2026100620533560886</v>
      </c>
      <c r="D1101">
        <f t="shared" si="68"/>
        <v>3</v>
      </c>
      <c r="E1101">
        <f t="shared" si="69"/>
        <v>30</v>
      </c>
      <c r="F1101" s="2">
        <f t="shared" si="70"/>
        <v>240</v>
      </c>
      <c r="G1101">
        <f>IF(COUNTIFS(RawData!$E:$E,$E1101,RawData!$F:$F,"CH"&amp;$D1101,RawData!$AF:$AF,$F1101)=0,"",SUMIFS(RawData!$P:$P,RawData!$E:$E,$E1101,RawData!$F:$F,"CH"&amp;$D1101,RawData!$AF:$AF,$F1101))</f>
        <v>1311.34</v>
      </c>
      <c r="H1101">
        <f>IF(COUNTIFS(RawData!$E:$E,$E1101,RawData!$F:$F,"CH"&amp;$D1101,RawData!$AF:$AF,$F1101)=0,"",SUMIFS(RawData!$T:$T,RawData!$E:$E,$E1101,RawData!$F:$F,"CH"&amp;$D1101,RawData!$AF:$AF,$F1101))</f>
        <v>55.62</v>
      </c>
      <c r="I1101">
        <f>IF(COUNTIFS(RawData!$E:$E,$E1101,RawData!$F:$F,"CH"&amp;$D1101,RawData!$AF:$AF,$F1101)=0,"",SUMIFS(RawData!$Z:$Z,RawData!$E:$E,$E1101,RawData!$F:$F,"CH"&amp;$D1101,RawData!$AF:$AF,$F1101))</f>
        <v>30.01</v>
      </c>
      <c r="J1101">
        <f>IF(COUNTIFS(RawData!$E:$E,$E1101,RawData!$F:$F,"CH"&amp;$D1101,RawData!$AF:$AF,$F1101)=0,"",SUMIFS(RawData!$AA:$AA,RawData!$E:$E,$E1101,RawData!$F:$F,"CH"&amp;$D1101,RawData!$AF:$AF,$F1101))</f>
        <v>27.21</v>
      </c>
      <c r="K1101">
        <f t="shared" si="71"/>
        <v>3.999999999996362E-2</v>
      </c>
    </row>
    <row r="1102" spans="1:11" x14ac:dyDescent="0.3">
      <c r="A1102" t="s">
        <v>64</v>
      </c>
      <c r="B1102" t="str">
        <f>RawData!A1102</f>
        <v>48226H40040</v>
      </c>
      <c r="C1102" t="str">
        <f>IF(RawData!$B$2="","",RawData!$B$2)</f>
        <v>A2026100620533560886</v>
      </c>
      <c r="D1102">
        <f t="shared" si="68"/>
        <v>3</v>
      </c>
      <c r="E1102">
        <f t="shared" si="69"/>
        <v>30</v>
      </c>
      <c r="F1102" s="2">
        <f t="shared" si="70"/>
        <v>250</v>
      </c>
      <c r="G1102">
        <f>IF(COUNTIFS(RawData!$E:$E,$E1102,RawData!$F:$F,"CH"&amp;$D1102,RawData!$AF:$AF,$F1102)=0,"",SUMIFS(RawData!$P:$P,RawData!$E:$E,$E1102,RawData!$F:$F,"CH"&amp;$D1102,RawData!$AF:$AF,$F1102))</f>
        <v>1311.38</v>
      </c>
      <c r="H1102">
        <f>IF(COUNTIFS(RawData!$E:$E,$E1102,RawData!$F:$F,"CH"&amp;$D1102,RawData!$AF:$AF,$F1102)=0,"",SUMIFS(RawData!$T:$T,RawData!$E:$E,$E1102,RawData!$F:$F,"CH"&amp;$D1102,RawData!$AF:$AF,$F1102))</f>
        <v>55.71</v>
      </c>
      <c r="I1102">
        <f>IF(COUNTIFS(RawData!$E:$E,$E1102,RawData!$F:$F,"CH"&amp;$D1102,RawData!$AF:$AF,$F1102)=0,"",SUMIFS(RawData!$Z:$Z,RawData!$E:$E,$E1102,RawData!$F:$F,"CH"&amp;$D1102,RawData!$AF:$AF,$F1102))</f>
        <v>30.01</v>
      </c>
      <c r="J1102">
        <f>IF(COUNTIFS(RawData!$E:$E,$E1102,RawData!$F:$F,"CH"&amp;$D1102,RawData!$AF:$AF,$F1102)=0,"",SUMIFS(RawData!$AA:$AA,RawData!$E:$E,$E1102,RawData!$F:$F,"CH"&amp;$D1102,RawData!$AF:$AF,$F1102))</f>
        <v>27.29</v>
      </c>
      <c r="K1102">
        <f t="shared" si="71"/>
        <v>4.0000000000190994E-2</v>
      </c>
    </row>
    <row r="1103" spans="1:11" x14ac:dyDescent="0.3">
      <c r="A1103" t="s">
        <v>64</v>
      </c>
      <c r="B1103" t="str">
        <f>RawData!A1103</f>
        <v>48226H40040</v>
      </c>
      <c r="C1103" t="str">
        <f>IF(RawData!$B$2="","",RawData!$B$2)</f>
        <v>A2026100620533560886</v>
      </c>
      <c r="D1103">
        <f t="shared" si="68"/>
        <v>3</v>
      </c>
      <c r="E1103">
        <f t="shared" si="69"/>
        <v>30</v>
      </c>
      <c r="F1103" s="2">
        <f t="shared" si="70"/>
        <v>260</v>
      </c>
      <c r="G1103">
        <f>IF(COUNTIFS(RawData!$E:$E,$E1103,RawData!$F:$F,"CH"&amp;$D1103,RawData!$AF:$AF,$F1103)=0,"",SUMIFS(RawData!$P:$P,RawData!$E:$E,$E1103,RawData!$F:$F,"CH"&amp;$D1103,RawData!$AF:$AF,$F1103))</f>
        <v>1311.38</v>
      </c>
      <c r="H1103">
        <f>IF(COUNTIFS(RawData!$E:$E,$E1103,RawData!$F:$F,"CH"&amp;$D1103,RawData!$AF:$AF,$F1103)=0,"",SUMIFS(RawData!$T:$T,RawData!$E:$E,$E1103,RawData!$F:$F,"CH"&amp;$D1103,RawData!$AF:$AF,$F1103))</f>
        <v>55.65</v>
      </c>
      <c r="I1103">
        <f>IF(COUNTIFS(RawData!$E:$E,$E1103,RawData!$F:$F,"CH"&amp;$D1103,RawData!$AF:$AF,$F1103)=0,"",SUMIFS(RawData!$Z:$Z,RawData!$E:$E,$E1103,RawData!$F:$F,"CH"&amp;$D1103,RawData!$AF:$AF,$F1103))</f>
        <v>30</v>
      </c>
      <c r="J1103">
        <f>IF(COUNTIFS(RawData!$E:$E,$E1103,RawData!$F:$F,"CH"&amp;$D1103,RawData!$AF:$AF,$F1103)=0,"",SUMIFS(RawData!$AA:$AA,RawData!$E:$E,$E1103,RawData!$F:$F,"CH"&amp;$D1103,RawData!$AF:$AF,$F1103))</f>
        <v>27.32</v>
      </c>
      <c r="K1103">
        <f t="shared" si="71"/>
        <v>0</v>
      </c>
    </row>
    <row r="1104" spans="1:11" x14ac:dyDescent="0.3">
      <c r="A1104" t="s">
        <v>64</v>
      </c>
      <c r="B1104" t="str">
        <f>RawData!A1104</f>
        <v>48226H40040</v>
      </c>
      <c r="C1104" t="str">
        <f>IF(RawData!$B$2="","",RawData!$B$2)</f>
        <v>A2026100620533560886</v>
      </c>
      <c r="D1104">
        <f t="shared" si="68"/>
        <v>3</v>
      </c>
      <c r="E1104">
        <f t="shared" si="69"/>
        <v>30</v>
      </c>
      <c r="F1104" s="2">
        <f t="shared" si="70"/>
        <v>270</v>
      </c>
      <c r="G1104">
        <f>IF(COUNTIFS(RawData!$E:$E,$E1104,RawData!$F:$F,"CH"&amp;$D1104,RawData!$AF:$AF,$F1104)=0,"",SUMIFS(RawData!$P:$P,RawData!$E:$E,$E1104,RawData!$F:$F,"CH"&amp;$D1104,RawData!$AF:$AF,$F1104))</f>
        <v>1311.44</v>
      </c>
      <c r="H1104">
        <f>IF(COUNTIFS(RawData!$E:$E,$E1104,RawData!$F:$F,"CH"&amp;$D1104,RawData!$AF:$AF,$F1104)=0,"",SUMIFS(RawData!$T:$T,RawData!$E:$E,$E1104,RawData!$F:$F,"CH"&amp;$D1104,RawData!$AF:$AF,$F1104))</f>
        <v>55.84</v>
      </c>
      <c r="I1104">
        <f>IF(COUNTIFS(RawData!$E:$E,$E1104,RawData!$F:$F,"CH"&amp;$D1104,RawData!$AF:$AF,$F1104)=0,"",SUMIFS(RawData!$Z:$Z,RawData!$E:$E,$E1104,RawData!$F:$F,"CH"&amp;$D1104,RawData!$AF:$AF,$F1104))</f>
        <v>29.99</v>
      </c>
      <c r="J1104">
        <f>IF(COUNTIFS(RawData!$E:$E,$E1104,RawData!$F:$F,"CH"&amp;$D1104,RawData!$AF:$AF,$F1104)=0,"",SUMIFS(RawData!$AA:$AA,RawData!$E:$E,$E1104,RawData!$F:$F,"CH"&amp;$D1104,RawData!$AF:$AF,$F1104))</f>
        <v>27.34</v>
      </c>
      <c r="K1104">
        <f t="shared" si="71"/>
        <v>5.999999999994543E-2</v>
      </c>
    </row>
    <row r="1105" spans="1:11" x14ac:dyDescent="0.3">
      <c r="A1105" t="s">
        <v>64</v>
      </c>
      <c r="B1105" t="str">
        <f>RawData!A1105</f>
        <v>48226H40040</v>
      </c>
      <c r="C1105" t="str">
        <f>IF(RawData!$B$2="","",RawData!$B$2)</f>
        <v>A2026100620533560886</v>
      </c>
      <c r="D1105">
        <f t="shared" si="68"/>
        <v>3</v>
      </c>
      <c r="E1105">
        <f t="shared" si="69"/>
        <v>30</v>
      </c>
      <c r="F1105" s="2">
        <f t="shared" si="70"/>
        <v>280</v>
      </c>
      <c r="G1105">
        <f>IF(COUNTIFS(RawData!$E:$E,$E1105,RawData!$F:$F,"CH"&amp;$D1105,RawData!$AF:$AF,$F1105)=0,"",SUMIFS(RawData!$P:$P,RawData!$E:$E,$E1105,RawData!$F:$F,"CH"&amp;$D1105,RawData!$AF:$AF,$F1105))</f>
        <v>1311.46</v>
      </c>
      <c r="H1105">
        <f>IF(COUNTIFS(RawData!$E:$E,$E1105,RawData!$F:$F,"CH"&amp;$D1105,RawData!$AF:$AF,$F1105)=0,"",SUMIFS(RawData!$T:$T,RawData!$E:$E,$E1105,RawData!$F:$F,"CH"&amp;$D1105,RawData!$AF:$AF,$F1105))</f>
        <v>55.81</v>
      </c>
      <c r="I1105">
        <f>IF(COUNTIFS(RawData!$E:$E,$E1105,RawData!$F:$F,"CH"&amp;$D1105,RawData!$AF:$AF,$F1105)=0,"",SUMIFS(RawData!$Z:$Z,RawData!$E:$E,$E1105,RawData!$F:$F,"CH"&amp;$D1105,RawData!$AF:$AF,$F1105))</f>
        <v>30.01</v>
      </c>
      <c r="J1105">
        <f>IF(COUNTIFS(RawData!$E:$E,$E1105,RawData!$F:$F,"CH"&amp;$D1105,RawData!$AF:$AF,$F1105)=0,"",SUMIFS(RawData!$AA:$AA,RawData!$E:$E,$E1105,RawData!$F:$F,"CH"&amp;$D1105,RawData!$AF:$AF,$F1105))</f>
        <v>27.45</v>
      </c>
      <c r="K1105">
        <f t="shared" si="71"/>
        <v>1.999999999998181E-2</v>
      </c>
    </row>
    <row r="1106" spans="1:11" x14ac:dyDescent="0.3">
      <c r="A1106" t="s">
        <v>64</v>
      </c>
      <c r="B1106" t="str">
        <f>RawData!A1106</f>
        <v>48226H40040</v>
      </c>
      <c r="C1106" t="str">
        <f>IF(RawData!$B$2="","",RawData!$B$2)</f>
        <v>A2026100620533560886</v>
      </c>
      <c r="D1106">
        <f t="shared" si="68"/>
        <v>3</v>
      </c>
      <c r="E1106">
        <f t="shared" si="69"/>
        <v>30</v>
      </c>
      <c r="F1106" s="2">
        <f t="shared" si="70"/>
        <v>290</v>
      </c>
      <c r="G1106">
        <f>IF(COUNTIFS(RawData!$E:$E,$E1106,RawData!$F:$F,"CH"&amp;$D1106,RawData!$AF:$AF,$F1106)=0,"",SUMIFS(RawData!$P:$P,RawData!$E:$E,$E1106,RawData!$F:$F,"CH"&amp;$D1106,RawData!$AF:$AF,$F1106))</f>
        <v>1311.5</v>
      </c>
      <c r="H1106">
        <f>IF(COUNTIFS(RawData!$E:$E,$E1106,RawData!$F:$F,"CH"&amp;$D1106,RawData!$AF:$AF,$F1106)=0,"",SUMIFS(RawData!$T:$T,RawData!$E:$E,$E1106,RawData!$F:$F,"CH"&amp;$D1106,RawData!$AF:$AF,$F1106))</f>
        <v>56.01</v>
      </c>
      <c r="I1106">
        <f>IF(COUNTIFS(RawData!$E:$E,$E1106,RawData!$F:$F,"CH"&amp;$D1106,RawData!$AF:$AF,$F1106)=0,"",SUMIFS(RawData!$Z:$Z,RawData!$E:$E,$E1106,RawData!$F:$F,"CH"&amp;$D1106,RawData!$AF:$AF,$F1106))</f>
        <v>30</v>
      </c>
      <c r="J1106">
        <f>IF(COUNTIFS(RawData!$E:$E,$E1106,RawData!$F:$F,"CH"&amp;$D1106,RawData!$AF:$AF,$F1106)=0,"",SUMIFS(RawData!$AA:$AA,RawData!$E:$E,$E1106,RawData!$F:$F,"CH"&amp;$D1106,RawData!$AF:$AF,$F1106))</f>
        <v>27.45</v>
      </c>
      <c r="K1106">
        <f t="shared" si="71"/>
        <v>3.999999999996362E-2</v>
      </c>
    </row>
    <row r="1107" spans="1:11" x14ac:dyDescent="0.3">
      <c r="A1107" t="s">
        <v>64</v>
      </c>
      <c r="B1107" t="str">
        <f>RawData!A1107</f>
        <v>48226H40040</v>
      </c>
      <c r="C1107" t="str">
        <f>IF(RawData!$B$2="","",RawData!$B$2)</f>
        <v>A2026100620533560886</v>
      </c>
      <c r="D1107">
        <f t="shared" si="68"/>
        <v>3</v>
      </c>
      <c r="E1107">
        <f t="shared" si="69"/>
        <v>30</v>
      </c>
      <c r="F1107" s="2">
        <f t="shared" si="70"/>
        <v>300</v>
      </c>
      <c r="G1107">
        <f>IF(COUNTIFS(RawData!$E:$E,$E1107,RawData!$F:$F,"CH"&amp;$D1107,RawData!$AF:$AF,$F1107)=0,"",SUMIFS(RawData!$P:$P,RawData!$E:$E,$E1107,RawData!$F:$F,"CH"&amp;$D1107,RawData!$AF:$AF,$F1107))</f>
        <v>1311.52</v>
      </c>
      <c r="H1107">
        <f>IF(COUNTIFS(RawData!$E:$E,$E1107,RawData!$F:$F,"CH"&amp;$D1107,RawData!$AF:$AF,$F1107)=0,"",SUMIFS(RawData!$T:$T,RawData!$E:$E,$E1107,RawData!$F:$F,"CH"&amp;$D1107,RawData!$AF:$AF,$F1107))</f>
        <v>56.19</v>
      </c>
      <c r="I1107">
        <f>IF(COUNTIFS(RawData!$E:$E,$E1107,RawData!$F:$F,"CH"&amp;$D1107,RawData!$AF:$AF,$F1107)=0,"",SUMIFS(RawData!$Z:$Z,RawData!$E:$E,$E1107,RawData!$F:$F,"CH"&amp;$D1107,RawData!$AF:$AF,$F1107))</f>
        <v>29.99</v>
      </c>
      <c r="J1107">
        <f>IF(COUNTIFS(RawData!$E:$E,$E1107,RawData!$F:$F,"CH"&amp;$D1107,RawData!$AF:$AF,$F1107)=0,"",SUMIFS(RawData!$AA:$AA,RawData!$E:$E,$E1107,RawData!$F:$F,"CH"&amp;$D1107,RawData!$AF:$AF,$F1107))</f>
        <v>27.51</v>
      </c>
      <c r="K1107">
        <f t="shared" si="71"/>
        <v>1.999999999998181E-2</v>
      </c>
    </row>
    <row r="1108" spans="1:11" x14ac:dyDescent="0.3">
      <c r="A1108" t="s">
        <v>64</v>
      </c>
      <c r="B1108" t="str">
        <f>RawData!A1108</f>
        <v>48226H40040</v>
      </c>
      <c r="C1108" t="str">
        <f>IF(RawData!$B$2="","",RawData!$B$2)</f>
        <v>A2026100620533560886</v>
      </c>
      <c r="D1108">
        <f t="shared" si="68"/>
        <v>3</v>
      </c>
      <c r="E1108">
        <f t="shared" si="69"/>
        <v>30</v>
      </c>
      <c r="F1108" s="2">
        <f t="shared" si="70"/>
        <v>310</v>
      </c>
      <c r="G1108">
        <f>IF(COUNTIFS(RawData!$E:$E,$E1108,RawData!$F:$F,"CH"&amp;$D1108,RawData!$AF:$AF,$F1108)=0,"",SUMIFS(RawData!$P:$P,RawData!$E:$E,$E1108,RawData!$F:$F,"CH"&amp;$D1108,RawData!$AF:$AF,$F1108))</f>
        <v>1311.54</v>
      </c>
      <c r="H1108">
        <f>IF(COUNTIFS(RawData!$E:$E,$E1108,RawData!$F:$F,"CH"&amp;$D1108,RawData!$AF:$AF,$F1108)=0,"",SUMIFS(RawData!$T:$T,RawData!$E:$E,$E1108,RawData!$F:$F,"CH"&amp;$D1108,RawData!$AF:$AF,$F1108))</f>
        <v>56.17</v>
      </c>
      <c r="I1108">
        <f>IF(COUNTIFS(RawData!$E:$E,$E1108,RawData!$F:$F,"CH"&amp;$D1108,RawData!$AF:$AF,$F1108)=0,"",SUMIFS(RawData!$Z:$Z,RawData!$E:$E,$E1108,RawData!$F:$F,"CH"&amp;$D1108,RawData!$AF:$AF,$F1108))</f>
        <v>30.01</v>
      </c>
      <c r="J1108">
        <f>IF(COUNTIFS(RawData!$E:$E,$E1108,RawData!$F:$F,"CH"&amp;$D1108,RawData!$AF:$AF,$F1108)=0,"",SUMIFS(RawData!$AA:$AA,RawData!$E:$E,$E1108,RawData!$F:$F,"CH"&amp;$D1108,RawData!$AF:$AF,$F1108))</f>
        <v>27.56</v>
      </c>
      <c r="K1108">
        <f t="shared" si="71"/>
        <v>1.999999999998181E-2</v>
      </c>
    </row>
    <row r="1109" spans="1:11" x14ac:dyDescent="0.3">
      <c r="A1109" t="s">
        <v>64</v>
      </c>
      <c r="B1109" t="str">
        <f>RawData!A1109</f>
        <v>48226H40040</v>
      </c>
      <c r="C1109" t="str">
        <f>IF(RawData!$B$2="","",RawData!$B$2)</f>
        <v>A2026100620533560886</v>
      </c>
      <c r="D1109">
        <f t="shared" si="68"/>
        <v>3</v>
      </c>
      <c r="E1109">
        <f t="shared" si="69"/>
        <v>30</v>
      </c>
      <c r="F1109" s="2">
        <f t="shared" si="70"/>
        <v>320</v>
      </c>
      <c r="G1109">
        <f>IF(COUNTIFS(RawData!$E:$E,$E1109,RawData!$F:$F,"CH"&amp;$D1109,RawData!$AF:$AF,$F1109)=0,"",SUMIFS(RawData!$P:$P,RawData!$E:$E,$E1109,RawData!$F:$F,"CH"&amp;$D1109,RawData!$AF:$AF,$F1109))</f>
        <v>1311.58</v>
      </c>
      <c r="H1109">
        <f>IF(COUNTIFS(RawData!$E:$E,$E1109,RawData!$F:$F,"CH"&amp;$D1109,RawData!$AF:$AF,$F1109)=0,"",SUMIFS(RawData!$T:$T,RawData!$E:$E,$E1109,RawData!$F:$F,"CH"&amp;$D1109,RawData!$AF:$AF,$F1109))</f>
        <v>56.21</v>
      </c>
      <c r="I1109">
        <f>IF(COUNTIFS(RawData!$E:$E,$E1109,RawData!$F:$F,"CH"&amp;$D1109,RawData!$AF:$AF,$F1109)=0,"",SUMIFS(RawData!$Z:$Z,RawData!$E:$E,$E1109,RawData!$F:$F,"CH"&amp;$D1109,RawData!$AF:$AF,$F1109))</f>
        <v>29.99</v>
      </c>
      <c r="J1109">
        <f>IF(COUNTIFS(RawData!$E:$E,$E1109,RawData!$F:$F,"CH"&amp;$D1109,RawData!$AF:$AF,$F1109)=0,"",SUMIFS(RawData!$AA:$AA,RawData!$E:$E,$E1109,RawData!$F:$F,"CH"&amp;$D1109,RawData!$AF:$AF,$F1109))</f>
        <v>27.56</v>
      </c>
      <c r="K1109">
        <f t="shared" si="71"/>
        <v>3.999999999996362E-2</v>
      </c>
    </row>
    <row r="1110" spans="1:11" x14ac:dyDescent="0.3">
      <c r="A1110" t="s">
        <v>64</v>
      </c>
      <c r="B1110" t="str">
        <f>RawData!A1110</f>
        <v>48226H40040</v>
      </c>
      <c r="C1110" t="str">
        <f>IF(RawData!$B$2="","",RawData!$B$2)</f>
        <v>A2026100620533560886</v>
      </c>
      <c r="D1110">
        <f t="shared" si="68"/>
        <v>3</v>
      </c>
      <c r="E1110">
        <f t="shared" si="69"/>
        <v>30</v>
      </c>
      <c r="F1110" s="2">
        <f t="shared" si="70"/>
        <v>330</v>
      </c>
      <c r="G1110">
        <f>IF(COUNTIFS(RawData!$E:$E,$E1110,RawData!$F:$F,"CH"&amp;$D1110,RawData!$AF:$AF,$F1110)=0,"",SUMIFS(RawData!$P:$P,RawData!$E:$E,$E1110,RawData!$F:$F,"CH"&amp;$D1110,RawData!$AF:$AF,$F1110))</f>
        <v>1311.62</v>
      </c>
      <c r="H1110">
        <f>IF(COUNTIFS(RawData!$E:$E,$E1110,RawData!$F:$F,"CH"&amp;$D1110,RawData!$AF:$AF,$F1110)=0,"",SUMIFS(RawData!$T:$T,RawData!$E:$E,$E1110,RawData!$F:$F,"CH"&amp;$D1110,RawData!$AF:$AF,$F1110))</f>
        <v>56.18</v>
      </c>
      <c r="I1110">
        <f>IF(COUNTIFS(RawData!$E:$E,$E1110,RawData!$F:$F,"CH"&amp;$D1110,RawData!$AF:$AF,$F1110)=0,"",SUMIFS(RawData!$Z:$Z,RawData!$E:$E,$E1110,RawData!$F:$F,"CH"&amp;$D1110,RawData!$AF:$AF,$F1110))</f>
        <v>30.01</v>
      </c>
      <c r="J1110">
        <f>IF(COUNTIFS(RawData!$E:$E,$E1110,RawData!$F:$F,"CH"&amp;$D1110,RawData!$AF:$AF,$F1110)=0,"",SUMIFS(RawData!$AA:$AA,RawData!$E:$E,$E1110,RawData!$F:$F,"CH"&amp;$D1110,RawData!$AF:$AF,$F1110))</f>
        <v>27.7</v>
      </c>
      <c r="K1110">
        <f t="shared" si="71"/>
        <v>3.999999999996362E-2</v>
      </c>
    </row>
    <row r="1111" spans="1:11" x14ac:dyDescent="0.3">
      <c r="A1111" t="s">
        <v>64</v>
      </c>
      <c r="B1111" t="str">
        <f>RawData!A1111</f>
        <v>48226H40040</v>
      </c>
      <c r="C1111" t="str">
        <f>IF(RawData!$B$2="","",RawData!$B$2)</f>
        <v>A2026100620533560886</v>
      </c>
      <c r="D1111">
        <f t="shared" si="68"/>
        <v>3</v>
      </c>
      <c r="E1111">
        <f t="shared" si="69"/>
        <v>30</v>
      </c>
      <c r="F1111" s="2">
        <f t="shared" si="70"/>
        <v>340</v>
      </c>
      <c r="G1111">
        <f>IF(COUNTIFS(RawData!$E:$E,$E1111,RawData!$F:$F,"CH"&amp;$D1111,RawData!$AF:$AF,$F1111)=0,"",SUMIFS(RawData!$P:$P,RawData!$E:$E,$E1111,RawData!$F:$F,"CH"&amp;$D1111,RawData!$AF:$AF,$F1111))</f>
        <v>1311.64</v>
      </c>
      <c r="H1111">
        <f>IF(COUNTIFS(RawData!$E:$E,$E1111,RawData!$F:$F,"CH"&amp;$D1111,RawData!$AF:$AF,$F1111)=0,"",SUMIFS(RawData!$T:$T,RawData!$E:$E,$E1111,RawData!$F:$F,"CH"&amp;$D1111,RawData!$AF:$AF,$F1111))</f>
        <v>56.4</v>
      </c>
      <c r="I1111">
        <f>IF(COUNTIFS(RawData!$E:$E,$E1111,RawData!$F:$F,"CH"&amp;$D1111,RawData!$AF:$AF,$F1111)=0,"",SUMIFS(RawData!$Z:$Z,RawData!$E:$E,$E1111,RawData!$F:$F,"CH"&amp;$D1111,RawData!$AF:$AF,$F1111))</f>
        <v>29.99</v>
      </c>
      <c r="J1111">
        <f>IF(COUNTIFS(RawData!$E:$E,$E1111,RawData!$F:$F,"CH"&amp;$D1111,RawData!$AF:$AF,$F1111)=0,"",SUMIFS(RawData!$AA:$AA,RawData!$E:$E,$E1111,RawData!$F:$F,"CH"&amp;$D1111,RawData!$AF:$AF,$F1111))</f>
        <v>27.73</v>
      </c>
      <c r="K1111">
        <f t="shared" si="71"/>
        <v>2.0000000000209184E-2</v>
      </c>
    </row>
    <row r="1112" spans="1:11" x14ac:dyDescent="0.3">
      <c r="A1112" t="s">
        <v>64</v>
      </c>
      <c r="B1112" t="str">
        <f>RawData!A1112</f>
        <v>48226H40040</v>
      </c>
      <c r="C1112" t="str">
        <f>IF(RawData!$B$2="","",RawData!$B$2)</f>
        <v>A2026100620533560886</v>
      </c>
      <c r="D1112">
        <f t="shared" si="68"/>
        <v>3</v>
      </c>
      <c r="E1112">
        <f t="shared" si="69"/>
        <v>30</v>
      </c>
      <c r="F1112" s="2">
        <f t="shared" si="70"/>
        <v>350</v>
      </c>
      <c r="G1112">
        <f>IF(COUNTIFS(RawData!$E:$E,$E1112,RawData!$F:$F,"CH"&amp;$D1112,RawData!$AF:$AF,$F1112)=0,"",SUMIFS(RawData!$P:$P,RawData!$E:$E,$E1112,RawData!$F:$F,"CH"&amp;$D1112,RawData!$AF:$AF,$F1112))</f>
        <v>1311.68</v>
      </c>
      <c r="H1112">
        <f>IF(COUNTIFS(RawData!$E:$E,$E1112,RawData!$F:$F,"CH"&amp;$D1112,RawData!$AF:$AF,$F1112)=0,"",SUMIFS(RawData!$T:$T,RawData!$E:$E,$E1112,RawData!$F:$F,"CH"&amp;$D1112,RawData!$AF:$AF,$F1112))</f>
        <v>56.34</v>
      </c>
      <c r="I1112">
        <f>IF(COUNTIFS(RawData!$E:$E,$E1112,RawData!$F:$F,"CH"&amp;$D1112,RawData!$AF:$AF,$F1112)=0,"",SUMIFS(RawData!$Z:$Z,RawData!$E:$E,$E1112,RawData!$F:$F,"CH"&amp;$D1112,RawData!$AF:$AF,$F1112))</f>
        <v>29.99</v>
      </c>
      <c r="J1112">
        <f>IF(COUNTIFS(RawData!$E:$E,$E1112,RawData!$F:$F,"CH"&amp;$D1112,RawData!$AF:$AF,$F1112)=0,"",SUMIFS(RawData!$AA:$AA,RawData!$E:$E,$E1112,RawData!$F:$F,"CH"&amp;$D1112,RawData!$AF:$AF,$F1112))</f>
        <v>27.79</v>
      </c>
      <c r="K1112">
        <f t="shared" si="71"/>
        <v>3.999999999996362E-2</v>
      </c>
    </row>
    <row r="1113" spans="1:11" x14ac:dyDescent="0.3">
      <c r="A1113" t="s">
        <v>64</v>
      </c>
      <c r="B1113" t="str">
        <f>RawData!A1113</f>
        <v>48226H40040</v>
      </c>
      <c r="C1113" t="str">
        <f>IF(RawData!$B$2="","",RawData!$B$2)</f>
        <v>A2026100620533560886</v>
      </c>
      <c r="D1113">
        <f t="shared" si="68"/>
        <v>3</v>
      </c>
      <c r="E1113">
        <f t="shared" si="69"/>
        <v>30</v>
      </c>
      <c r="F1113" s="2">
        <f t="shared" si="70"/>
        <v>360</v>
      </c>
      <c r="G1113">
        <f>IF(COUNTIFS(RawData!$E:$E,$E1113,RawData!$F:$F,"CH"&amp;$D1113,RawData!$AF:$AF,$F1113)=0,"",SUMIFS(RawData!$P:$P,RawData!$E:$E,$E1113,RawData!$F:$F,"CH"&amp;$D1113,RawData!$AF:$AF,$F1113))</f>
        <v>1311.72</v>
      </c>
      <c r="H1113">
        <f>IF(COUNTIFS(RawData!$E:$E,$E1113,RawData!$F:$F,"CH"&amp;$D1113,RawData!$AF:$AF,$F1113)=0,"",SUMIFS(RawData!$T:$T,RawData!$E:$E,$E1113,RawData!$F:$F,"CH"&amp;$D1113,RawData!$AF:$AF,$F1113))</f>
        <v>56.38</v>
      </c>
      <c r="I1113">
        <f>IF(COUNTIFS(RawData!$E:$E,$E1113,RawData!$F:$F,"CH"&amp;$D1113,RawData!$AF:$AF,$F1113)=0,"",SUMIFS(RawData!$Z:$Z,RawData!$E:$E,$E1113,RawData!$F:$F,"CH"&amp;$D1113,RawData!$AF:$AF,$F1113))</f>
        <v>29.98</v>
      </c>
      <c r="J1113">
        <f>IF(COUNTIFS(RawData!$E:$E,$E1113,RawData!$F:$F,"CH"&amp;$D1113,RawData!$AF:$AF,$F1113)=0,"",SUMIFS(RawData!$AA:$AA,RawData!$E:$E,$E1113,RawData!$F:$F,"CH"&amp;$D1113,RawData!$AF:$AF,$F1113))</f>
        <v>27.84</v>
      </c>
      <c r="K1113">
        <f t="shared" si="71"/>
        <v>3.999999999996362E-2</v>
      </c>
    </row>
    <row r="1114" spans="1:11" x14ac:dyDescent="0.3">
      <c r="A1114" t="s">
        <v>64</v>
      </c>
      <c r="B1114" t="str">
        <f>RawData!A1114</f>
        <v>48226H40040</v>
      </c>
      <c r="C1114" t="str">
        <f>IF(RawData!$B$2="","",RawData!$B$2)</f>
        <v>A2026100620533560886</v>
      </c>
      <c r="D1114">
        <f t="shared" si="68"/>
        <v>3</v>
      </c>
      <c r="E1114">
        <f t="shared" si="69"/>
        <v>30</v>
      </c>
      <c r="F1114" s="2">
        <f t="shared" si="70"/>
        <v>370</v>
      </c>
      <c r="G1114">
        <f>IF(COUNTIFS(RawData!$E:$E,$E1114,RawData!$F:$F,"CH"&amp;$D1114,RawData!$AF:$AF,$F1114)=0,"",SUMIFS(RawData!$P:$P,RawData!$E:$E,$E1114,RawData!$F:$F,"CH"&amp;$D1114,RawData!$AF:$AF,$F1114))</f>
        <v>1311.78</v>
      </c>
      <c r="H1114">
        <f>IF(COUNTIFS(RawData!$E:$E,$E1114,RawData!$F:$F,"CH"&amp;$D1114,RawData!$AF:$AF,$F1114)=0,"",SUMIFS(RawData!$T:$T,RawData!$E:$E,$E1114,RawData!$F:$F,"CH"&amp;$D1114,RawData!$AF:$AF,$F1114))</f>
        <v>56.46</v>
      </c>
      <c r="I1114">
        <f>IF(COUNTIFS(RawData!$E:$E,$E1114,RawData!$F:$F,"CH"&amp;$D1114,RawData!$AF:$AF,$F1114)=0,"",SUMIFS(RawData!$Z:$Z,RawData!$E:$E,$E1114,RawData!$F:$F,"CH"&amp;$D1114,RawData!$AF:$AF,$F1114))</f>
        <v>29.99</v>
      </c>
      <c r="J1114">
        <f>IF(COUNTIFS(RawData!$E:$E,$E1114,RawData!$F:$F,"CH"&amp;$D1114,RawData!$AF:$AF,$F1114)=0,"",SUMIFS(RawData!$AA:$AA,RawData!$E:$E,$E1114,RawData!$F:$F,"CH"&amp;$D1114,RawData!$AF:$AF,$F1114))</f>
        <v>27.89</v>
      </c>
      <c r="K1114">
        <f t="shared" si="71"/>
        <v>5.999999999994543E-2</v>
      </c>
    </row>
    <row r="1115" spans="1:11" x14ac:dyDescent="0.3">
      <c r="A1115" t="s">
        <v>64</v>
      </c>
      <c r="B1115" t="str">
        <f>RawData!A1115</f>
        <v>48226H40040</v>
      </c>
      <c r="C1115" t="str">
        <f>IF(RawData!$B$2="","",RawData!$B$2)</f>
        <v>A2026100620533560886</v>
      </c>
      <c r="D1115">
        <f t="shared" si="68"/>
        <v>3</v>
      </c>
      <c r="E1115">
        <f t="shared" si="69"/>
        <v>30</v>
      </c>
      <c r="F1115" s="2">
        <f t="shared" si="70"/>
        <v>380</v>
      </c>
      <c r="G1115">
        <f>IF(COUNTIFS(RawData!$E:$E,$E1115,RawData!$F:$F,"CH"&amp;$D1115,RawData!$AF:$AF,$F1115)=0,"",SUMIFS(RawData!$P:$P,RawData!$E:$E,$E1115,RawData!$F:$F,"CH"&amp;$D1115,RawData!$AF:$AF,$F1115))</f>
        <v>1311.82</v>
      </c>
      <c r="H1115">
        <f>IF(COUNTIFS(RawData!$E:$E,$E1115,RawData!$F:$F,"CH"&amp;$D1115,RawData!$AF:$AF,$F1115)=0,"",SUMIFS(RawData!$T:$T,RawData!$E:$E,$E1115,RawData!$F:$F,"CH"&amp;$D1115,RawData!$AF:$AF,$F1115))</f>
        <v>56.34</v>
      </c>
      <c r="I1115">
        <f>IF(COUNTIFS(RawData!$E:$E,$E1115,RawData!$F:$F,"CH"&amp;$D1115,RawData!$AF:$AF,$F1115)=0,"",SUMIFS(RawData!$Z:$Z,RawData!$E:$E,$E1115,RawData!$F:$F,"CH"&amp;$D1115,RawData!$AF:$AF,$F1115))</f>
        <v>30</v>
      </c>
      <c r="J1115">
        <f>IF(COUNTIFS(RawData!$E:$E,$E1115,RawData!$F:$F,"CH"&amp;$D1115,RawData!$AF:$AF,$F1115)=0,"",SUMIFS(RawData!$AA:$AA,RawData!$E:$E,$E1115,RawData!$F:$F,"CH"&amp;$D1115,RawData!$AF:$AF,$F1115))</f>
        <v>28.01</v>
      </c>
      <c r="K1115">
        <f t="shared" si="71"/>
        <v>3.999999999996362E-2</v>
      </c>
    </row>
    <row r="1116" spans="1:11" x14ac:dyDescent="0.3">
      <c r="A1116" t="s">
        <v>64</v>
      </c>
      <c r="B1116" t="str">
        <f>RawData!A1116</f>
        <v>48226H40040</v>
      </c>
      <c r="C1116" t="str">
        <f>IF(RawData!$B$2="","",RawData!$B$2)</f>
        <v>A2026100620533560886</v>
      </c>
      <c r="D1116">
        <f t="shared" si="68"/>
        <v>3</v>
      </c>
      <c r="E1116">
        <f t="shared" si="69"/>
        <v>30</v>
      </c>
      <c r="F1116" s="2">
        <f t="shared" si="70"/>
        <v>390</v>
      </c>
      <c r="G1116">
        <f>IF(COUNTIFS(RawData!$E:$E,$E1116,RawData!$F:$F,"CH"&amp;$D1116,RawData!$AF:$AF,$F1116)=0,"",SUMIFS(RawData!$P:$P,RawData!$E:$E,$E1116,RawData!$F:$F,"CH"&amp;$D1116,RawData!$AF:$AF,$F1116))</f>
        <v>1311.82</v>
      </c>
      <c r="H1116">
        <f>IF(COUNTIFS(RawData!$E:$E,$E1116,RawData!$F:$F,"CH"&amp;$D1116,RawData!$AF:$AF,$F1116)=0,"",SUMIFS(RawData!$T:$T,RawData!$E:$E,$E1116,RawData!$F:$F,"CH"&amp;$D1116,RawData!$AF:$AF,$F1116))</f>
        <v>56.63</v>
      </c>
      <c r="I1116">
        <f>IF(COUNTIFS(RawData!$E:$E,$E1116,RawData!$F:$F,"CH"&amp;$D1116,RawData!$AF:$AF,$F1116)=0,"",SUMIFS(RawData!$Z:$Z,RawData!$E:$E,$E1116,RawData!$F:$F,"CH"&amp;$D1116,RawData!$AF:$AF,$F1116))</f>
        <v>29.99</v>
      </c>
      <c r="J1116">
        <f>IF(COUNTIFS(RawData!$E:$E,$E1116,RawData!$F:$F,"CH"&amp;$D1116,RawData!$AF:$AF,$F1116)=0,"",SUMIFS(RawData!$AA:$AA,RawData!$E:$E,$E1116,RawData!$F:$F,"CH"&amp;$D1116,RawData!$AF:$AF,$F1116))</f>
        <v>28.04</v>
      </c>
      <c r="K1116">
        <f t="shared" si="71"/>
        <v>0</v>
      </c>
    </row>
    <row r="1117" spans="1:11" x14ac:dyDescent="0.3">
      <c r="A1117" t="s">
        <v>64</v>
      </c>
      <c r="B1117" t="str">
        <f>RawData!A1117</f>
        <v>48226H40040</v>
      </c>
      <c r="C1117" t="str">
        <f>IF(RawData!$B$2="","",RawData!$B$2)</f>
        <v>A2026100620533560886</v>
      </c>
      <c r="D1117">
        <f t="shared" si="68"/>
        <v>3</v>
      </c>
      <c r="E1117">
        <f t="shared" si="69"/>
        <v>30</v>
      </c>
      <c r="F1117" s="2">
        <f t="shared" si="70"/>
        <v>400</v>
      </c>
      <c r="G1117">
        <f>IF(COUNTIFS(RawData!$E:$E,$E1117,RawData!$F:$F,"CH"&amp;$D1117,RawData!$AF:$AF,$F1117)=0,"",SUMIFS(RawData!$P:$P,RawData!$E:$E,$E1117,RawData!$F:$F,"CH"&amp;$D1117,RawData!$AF:$AF,$F1117))</f>
        <v>1311.88</v>
      </c>
      <c r="H1117">
        <f>IF(COUNTIFS(RawData!$E:$E,$E1117,RawData!$F:$F,"CH"&amp;$D1117,RawData!$AF:$AF,$F1117)=0,"",SUMIFS(RawData!$T:$T,RawData!$E:$E,$E1117,RawData!$F:$F,"CH"&amp;$D1117,RawData!$AF:$AF,$F1117))</f>
        <v>56.58</v>
      </c>
      <c r="I1117">
        <f>IF(COUNTIFS(RawData!$E:$E,$E1117,RawData!$F:$F,"CH"&amp;$D1117,RawData!$AF:$AF,$F1117)=0,"",SUMIFS(RawData!$Z:$Z,RawData!$E:$E,$E1117,RawData!$F:$F,"CH"&amp;$D1117,RawData!$AF:$AF,$F1117))</f>
        <v>30</v>
      </c>
      <c r="J1117">
        <f>IF(COUNTIFS(RawData!$E:$E,$E1117,RawData!$F:$F,"CH"&amp;$D1117,RawData!$AF:$AF,$F1117)=0,"",SUMIFS(RawData!$AA:$AA,RawData!$E:$E,$E1117,RawData!$F:$F,"CH"&amp;$D1117,RawData!$AF:$AF,$F1117))</f>
        <v>28.12</v>
      </c>
      <c r="K1117">
        <f t="shared" si="71"/>
        <v>6.0000000000172804E-2</v>
      </c>
    </row>
    <row r="1118" spans="1:11" x14ac:dyDescent="0.3">
      <c r="A1118" t="s">
        <v>65</v>
      </c>
      <c r="B1118" t="str">
        <f>RawData!A1118</f>
        <v>48226H40040</v>
      </c>
      <c r="C1118" t="str">
        <f>IF(RawData!$B$2="","",RawData!$B$2)</f>
        <v>A2026100620533560886</v>
      </c>
      <c r="D1118">
        <f t="shared" si="68"/>
        <v>4</v>
      </c>
      <c r="E1118">
        <f t="shared" si="69"/>
        <v>30</v>
      </c>
      <c r="F1118" s="2">
        <f t="shared" si="70"/>
        <v>50</v>
      </c>
      <c r="G1118">
        <f>IF(COUNTIFS(RawData!$E:$E,$E1118,RawData!$F:$F,"CH"&amp;$D1118,RawData!$AF:$AF,$F1118)=0,"",SUMIFS(RawData!$P:$P,RawData!$E:$E,$E1118,RawData!$F:$F,"CH"&amp;$D1118,RawData!$AF:$AF,$F1118))</f>
        <v>1330.44</v>
      </c>
      <c r="H1118">
        <f>IF(COUNTIFS(RawData!$E:$E,$E1118,RawData!$F:$F,"CH"&amp;$D1118,RawData!$AF:$AF,$F1118)=0,"",SUMIFS(RawData!$T:$T,RawData!$E:$E,$E1118,RawData!$F:$F,"CH"&amp;$D1118,RawData!$AF:$AF,$F1118))</f>
        <v>51.6</v>
      </c>
      <c r="I1118">
        <f>IF(COUNTIFS(RawData!$E:$E,$E1118,RawData!$F:$F,"CH"&amp;$D1118,RawData!$AF:$AF,$F1118)=0,"",SUMIFS(RawData!$Z:$Z,RawData!$E:$E,$E1118,RawData!$F:$F,"CH"&amp;$D1118,RawData!$AF:$AF,$F1118))</f>
        <v>29.99</v>
      </c>
      <c r="J1118">
        <f>IF(COUNTIFS(RawData!$E:$E,$E1118,RawData!$F:$F,"CH"&amp;$D1118,RawData!$AF:$AF,$F1118)=0,"",SUMIFS(RawData!$AA:$AA,RawData!$E:$E,$E1118,RawData!$F:$F,"CH"&amp;$D1118,RawData!$AF:$AF,$F1118))</f>
        <v>26.17</v>
      </c>
      <c r="K1118">
        <f t="shared" si="71"/>
        <v>18.559999999999945</v>
      </c>
    </row>
    <row r="1119" spans="1:11" x14ac:dyDescent="0.3">
      <c r="A1119" t="s">
        <v>65</v>
      </c>
      <c r="B1119" t="str">
        <f>RawData!A1119</f>
        <v>48226H40040</v>
      </c>
      <c r="C1119" t="str">
        <f>IF(RawData!$B$2="","",RawData!$B$2)</f>
        <v>A2026100620533560886</v>
      </c>
      <c r="D1119">
        <f t="shared" si="68"/>
        <v>4</v>
      </c>
      <c r="E1119">
        <f t="shared" si="69"/>
        <v>30</v>
      </c>
      <c r="F1119" s="2">
        <f t="shared" si="70"/>
        <v>60</v>
      </c>
      <c r="G1119">
        <f>IF(COUNTIFS(RawData!$E:$E,$E1119,RawData!$F:$F,"CH"&amp;$D1119,RawData!$AF:$AF,$F1119)=0,"",SUMIFS(RawData!$P:$P,RawData!$E:$E,$E1119,RawData!$F:$F,"CH"&amp;$D1119,RawData!$AF:$AF,$F1119))</f>
        <v>1330.46</v>
      </c>
      <c r="H1119">
        <f>IF(COUNTIFS(RawData!$E:$E,$E1119,RawData!$F:$F,"CH"&amp;$D1119,RawData!$AF:$AF,$F1119)=0,"",SUMIFS(RawData!$T:$T,RawData!$E:$E,$E1119,RawData!$F:$F,"CH"&amp;$D1119,RawData!$AF:$AF,$F1119))</f>
        <v>52.49</v>
      </c>
      <c r="I1119">
        <f>IF(COUNTIFS(RawData!$E:$E,$E1119,RawData!$F:$F,"CH"&amp;$D1119,RawData!$AF:$AF,$F1119)=0,"",SUMIFS(RawData!$Z:$Z,RawData!$E:$E,$E1119,RawData!$F:$F,"CH"&amp;$D1119,RawData!$AF:$AF,$F1119))</f>
        <v>30</v>
      </c>
      <c r="J1119">
        <f>IF(COUNTIFS(RawData!$E:$E,$E1119,RawData!$F:$F,"CH"&amp;$D1119,RawData!$AF:$AF,$F1119)=0,"",SUMIFS(RawData!$AA:$AA,RawData!$E:$E,$E1119,RawData!$F:$F,"CH"&amp;$D1119,RawData!$AF:$AF,$F1119))</f>
        <v>26.2</v>
      </c>
      <c r="K1119">
        <f t="shared" si="71"/>
        <v>1.999999999998181E-2</v>
      </c>
    </row>
    <row r="1120" spans="1:11" x14ac:dyDescent="0.3">
      <c r="A1120" t="s">
        <v>65</v>
      </c>
      <c r="B1120" t="str">
        <f>RawData!A1120</f>
        <v>48226H40040</v>
      </c>
      <c r="C1120" t="str">
        <f>IF(RawData!$B$2="","",RawData!$B$2)</f>
        <v>A2026100620533560886</v>
      </c>
      <c r="D1120">
        <f t="shared" si="68"/>
        <v>4</v>
      </c>
      <c r="E1120">
        <f t="shared" si="69"/>
        <v>30</v>
      </c>
      <c r="F1120" s="2">
        <f t="shared" si="70"/>
        <v>70</v>
      </c>
      <c r="G1120">
        <f>IF(COUNTIFS(RawData!$E:$E,$E1120,RawData!$F:$F,"CH"&amp;$D1120,RawData!$AF:$AF,$F1120)=0,"",SUMIFS(RawData!$P:$P,RawData!$E:$E,$E1120,RawData!$F:$F,"CH"&amp;$D1120,RawData!$AF:$AF,$F1120))</f>
        <v>1330.48</v>
      </c>
      <c r="H1120">
        <f>IF(COUNTIFS(RawData!$E:$E,$E1120,RawData!$F:$F,"CH"&amp;$D1120,RawData!$AF:$AF,$F1120)=0,"",SUMIFS(RawData!$T:$T,RawData!$E:$E,$E1120,RawData!$F:$F,"CH"&amp;$D1120,RawData!$AF:$AF,$F1120))</f>
        <v>53.21</v>
      </c>
      <c r="I1120">
        <f>IF(COUNTIFS(RawData!$E:$E,$E1120,RawData!$F:$F,"CH"&amp;$D1120,RawData!$AF:$AF,$F1120)=0,"",SUMIFS(RawData!$Z:$Z,RawData!$E:$E,$E1120,RawData!$F:$F,"CH"&amp;$D1120,RawData!$AF:$AF,$F1120))</f>
        <v>30</v>
      </c>
      <c r="J1120">
        <f>IF(COUNTIFS(RawData!$E:$E,$E1120,RawData!$F:$F,"CH"&amp;$D1120,RawData!$AF:$AF,$F1120)=0,"",SUMIFS(RawData!$AA:$AA,RawData!$E:$E,$E1120,RawData!$F:$F,"CH"&amp;$D1120,RawData!$AF:$AF,$F1120))</f>
        <v>26.25</v>
      </c>
      <c r="K1120">
        <f t="shared" si="71"/>
        <v>1.999999999998181E-2</v>
      </c>
    </row>
    <row r="1121" spans="1:11" x14ac:dyDescent="0.3">
      <c r="A1121" t="s">
        <v>65</v>
      </c>
      <c r="B1121" t="str">
        <f>RawData!A1121</f>
        <v>48226H40040</v>
      </c>
      <c r="C1121" t="str">
        <f>IF(RawData!$B$2="","",RawData!$B$2)</f>
        <v>A2026100620533560886</v>
      </c>
      <c r="D1121">
        <f t="shared" si="68"/>
        <v>4</v>
      </c>
      <c r="E1121">
        <f t="shared" si="69"/>
        <v>30</v>
      </c>
      <c r="F1121" s="2">
        <f t="shared" si="70"/>
        <v>80</v>
      </c>
      <c r="G1121">
        <f>IF(COUNTIFS(RawData!$E:$E,$E1121,RawData!$F:$F,"CH"&amp;$D1121,RawData!$AF:$AF,$F1121)=0,"",SUMIFS(RawData!$P:$P,RawData!$E:$E,$E1121,RawData!$F:$F,"CH"&amp;$D1121,RawData!$AF:$AF,$F1121))</f>
        <v>1330.5</v>
      </c>
      <c r="H1121">
        <f>IF(COUNTIFS(RawData!$E:$E,$E1121,RawData!$F:$F,"CH"&amp;$D1121,RawData!$AF:$AF,$F1121)=0,"",SUMIFS(RawData!$T:$T,RawData!$E:$E,$E1121,RawData!$F:$F,"CH"&amp;$D1121,RawData!$AF:$AF,$F1121))</f>
        <v>53.77</v>
      </c>
      <c r="I1121">
        <f>IF(COUNTIFS(RawData!$E:$E,$E1121,RawData!$F:$F,"CH"&amp;$D1121,RawData!$AF:$AF,$F1121)=0,"",SUMIFS(RawData!$Z:$Z,RawData!$E:$E,$E1121,RawData!$F:$F,"CH"&amp;$D1121,RawData!$AF:$AF,$F1121))</f>
        <v>29.99</v>
      </c>
      <c r="J1121">
        <f>IF(COUNTIFS(RawData!$E:$E,$E1121,RawData!$F:$F,"CH"&amp;$D1121,RawData!$AF:$AF,$F1121)=0,"",SUMIFS(RawData!$AA:$AA,RawData!$E:$E,$E1121,RawData!$F:$F,"CH"&amp;$D1121,RawData!$AF:$AF,$F1121))</f>
        <v>26.3</v>
      </c>
      <c r="K1121">
        <f t="shared" si="71"/>
        <v>1.999999999998181E-2</v>
      </c>
    </row>
    <row r="1122" spans="1:11" x14ac:dyDescent="0.3">
      <c r="A1122" t="s">
        <v>65</v>
      </c>
      <c r="B1122" t="str">
        <f>RawData!A1122</f>
        <v>48226H40040</v>
      </c>
      <c r="C1122" t="str">
        <f>IF(RawData!$B$2="","",RawData!$B$2)</f>
        <v>A2026100620533560886</v>
      </c>
      <c r="D1122">
        <f t="shared" si="68"/>
        <v>4</v>
      </c>
      <c r="E1122">
        <f t="shared" si="69"/>
        <v>30</v>
      </c>
      <c r="F1122" s="2">
        <f t="shared" si="70"/>
        <v>90</v>
      </c>
      <c r="G1122">
        <f>IF(COUNTIFS(RawData!$E:$E,$E1122,RawData!$F:$F,"CH"&amp;$D1122,RawData!$AF:$AF,$F1122)=0,"",SUMIFS(RawData!$P:$P,RawData!$E:$E,$E1122,RawData!$F:$F,"CH"&amp;$D1122,RawData!$AF:$AF,$F1122))</f>
        <v>1330.52</v>
      </c>
      <c r="H1122">
        <f>IF(COUNTIFS(RawData!$E:$E,$E1122,RawData!$F:$F,"CH"&amp;$D1122,RawData!$AF:$AF,$F1122)=0,"",SUMIFS(RawData!$T:$T,RawData!$E:$E,$E1122,RawData!$F:$F,"CH"&amp;$D1122,RawData!$AF:$AF,$F1122))</f>
        <v>54.15</v>
      </c>
      <c r="I1122">
        <f>IF(COUNTIFS(RawData!$E:$E,$E1122,RawData!$F:$F,"CH"&amp;$D1122,RawData!$AF:$AF,$F1122)=0,"",SUMIFS(RawData!$Z:$Z,RawData!$E:$E,$E1122,RawData!$F:$F,"CH"&amp;$D1122,RawData!$AF:$AF,$F1122))</f>
        <v>30.01</v>
      </c>
      <c r="J1122">
        <f>IF(COUNTIFS(RawData!$E:$E,$E1122,RawData!$F:$F,"CH"&amp;$D1122,RawData!$AF:$AF,$F1122)=0,"",SUMIFS(RawData!$AA:$AA,RawData!$E:$E,$E1122,RawData!$F:$F,"CH"&amp;$D1122,RawData!$AF:$AF,$F1122))</f>
        <v>26.36</v>
      </c>
      <c r="K1122">
        <f t="shared" si="71"/>
        <v>1.999999999998181E-2</v>
      </c>
    </row>
    <row r="1123" spans="1:11" x14ac:dyDescent="0.3">
      <c r="A1123" t="s">
        <v>65</v>
      </c>
      <c r="B1123" t="str">
        <f>RawData!A1123</f>
        <v>48226H40040</v>
      </c>
      <c r="C1123" t="str">
        <f>IF(RawData!$B$2="","",RawData!$B$2)</f>
        <v>A2026100620533560886</v>
      </c>
      <c r="D1123">
        <f t="shared" si="68"/>
        <v>4</v>
      </c>
      <c r="E1123">
        <f t="shared" si="69"/>
        <v>30</v>
      </c>
      <c r="F1123" s="2">
        <f t="shared" si="70"/>
        <v>100</v>
      </c>
      <c r="G1123">
        <f>IF(COUNTIFS(RawData!$E:$E,$E1123,RawData!$F:$F,"CH"&amp;$D1123,RawData!$AF:$AF,$F1123)=0,"",SUMIFS(RawData!$P:$P,RawData!$E:$E,$E1123,RawData!$F:$F,"CH"&amp;$D1123,RawData!$AF:$AF,$F1123))</f>
        <v>1330.56</v>
      </c>
      <c r="H1123">
        <f>IF(COUNTIFS(RawData!$E:$E,$E1123,RawData!$F:$F,"CH"&amp;$D1123,RawData!$AF:$AF,$F1123)=0,"",SUMIFS(RawData!$T:$T,RawData!$E:$E,$E1123,RawData!$F:$F,"CH"&amp;$D1123,RawData!$AF:$AF,$F1123))</f>
        <v>54.53</v>
      </c>
      <c r="I1123">
        <f>IF(COUNTIFS(RawData!$E:$E,$E1123,RawData!$F:$F,"CH"&amp;$D1123,RawData!$AF:$AF,$F1123)=0,"",SUMIFS(RawData!$Z:$Z,RawData!$E:$E,$E1123,RawData!$F:$F,"CH"&amp;$D1123,RawData!$AF:$AF,$F1123))</f>
        <v>29.99</v>
      </c>
      <c r="J1123">
        <f>IF(COUNTIFS(RawData!$E:$E,$E1123,RawData!$F:$F,"CH"&amp;$D1123,RawData!$AF:$AF,$F1123)=0,"",SUMIFS(RawData!$AA:$AA,RawData!$E:$E,$E1123,RawData!$F:$F,"CH"&amp;$D1123,RawData!$AF:$AF,$F1123))</f>
        <v>26.39</v>
      </c>
      <c r="K1123">
        <f t="shared" si="71"/>
        <v>3.999999999996362E-2</v>
      </c>
    </row>
    <row r="1124" spans="1:11" x14ac:dyDescent="0.3">
      <c r="A1124" t="s">
        <v>65</v>
      </c>
      <c r="B1124" t="str">
        <f>RawData!A1124</f>
        <v>48226H40040</v>
      </c>
      <c r="C1124" t="str">
        <f>IF(RawData!$B$2="","",RawData!$B$2)</f>
        <v>A2026100620533560886</v>
      </c>
      <c r="D1124">
        <f t="shared" si="68"/>
        <v>4</v>
      </c>
      <c r="E1124">
        <f t="shared" si="69"/>
        <v>30</v>
      </c>
      <c r="F1124" s="2">
        <f t="shared" si="70"/>
        <v>110</v>
      </c>
      <c r="G1124">
        <f>IF(COUNTIFS(RawData!$E:$E,$E1124,RawData!$F:$F,"CH"&amp;$D1124,RawData!$AF:$AF,$F1124)=0,"",SUMIFS(RawData!$P:$P,RawData!$E:$E,$E1124,RawData!$F:$F,"CH"&amp;$D1124,RawData!$AF:$AF,$F1124))</f>
        <v>1330.58</v>
      </c>
      <c r="H1124">
        <f>IF(COUNTIFS(RawData!$E:$E,$E1124,RawData!$F:$F,"CH"&amp;$D1124,RawData!$AF:$AF,$F1124)=0,"",SUMIFS(RawData!$T:$T,RawData!$E:$E,$E1124,RawData!$F:$F,"CH"&amp;$D1124,RawData!$AF:$AF,$F1124))</f>
        <v>54.94</v>
      </c>
      <c r="I1124">
        <f>IF(COUNTIFS(RawData!$E:$E,$E1124,RawData!$F:$F,"CH"&amp;$D1124,RawData!$AF:$AF,$F1124)=0,"",SUMIFS(RawData!$Z:$Z,RawData!$E:$E,$E1124,RawData!$F:$F,"CH"&amp;$D1124,RawData!$AF:$AF,$F1124))</f>
        <v>30.01</v>
      </c>
      <c r="J1124">
        <f>IF(COUNTIFS(RawData!$E:$E,$E1124,RawData!$F:$F,"CH"&amp;$D1124,RawData!$AF:$AF,$F1124)=0,"",SUMIFS(RawData!$AA:$AA,RawData!$E:$E,$E1124,RawData!$F:$F,"CH"&amp;$D1124,RawData!$AF:$AF,$F1124))</f>
        <v>26.47</v>
      </c>
      <c r="K1124">
        <f t="shared" si="71"/>
        <v>1.999999999998181E-2</v>
      </c>
    </row>
    <row r="1125" spans="1:11" x14ac:dyDescent="0.3">
      <c r="A1125" t="s">
        <v>65</v>
      </c>
      <c r="B1125" t="str">
        <f>RawData!A1125</f>
        <v>48226H40040</v>
      </c>
      <c r="C1125" t="str">
        <f>IF(RawData!$B$2="","",RawData!$B$2)</f>
        <v>A2026100620533560886</v>
      </c>
      <c r="D1125">
        <f t="shared" si="68"/>
        <v>4</v>
      </c>
      <c r="E1125">
        <f t="shared" si="69"/>
        <v>30</v>
      </c>
      <c r="F1125" s="2">
        <f t="shared" si="70"/>
        <v>120</v>
      </c>
      <c r="G1125">
        <f>IF(COUNTIFS(RawData!$E:$E,$E1125,RawData!$F:$F,"CH"&amp;$D1125,RawData!$AF:$AF,$F1125)=0,"",SUMIFS(RawData!$P:$P,RawData!$E:$E,$E1125,RawData!$F:$F,"CH"&amp;$D1125,RawData!$AF:$AF,$F1125))</f>
        <v>1330.6</v>
      </c>
      <c r="H1125">
        <f>IF(COUNTIFS(RawData!$E:$E,$E1125,RawData!$F:$F,"CH"&amp;$D1125,RawData!$AF:$AF,$F1125)=0,"",SUMIFS(RawData!$T:$T,RawData!$E:$E,$E1125,RawData!$F:$F,"CH"&amp;$D1125,RawData!$AF:$AF,$F1125))</f>
        <v>55.23</v>
      </c>
      <c r="I1125">
        <f>IF(COUNTIFS(RawData!$E:$E,$E1125,RawData!$F:$F,"CH"&amp;$D1125,RawData!$AF:$AF,$F1125)=0,"",SUMIFS(RawData!$Z:$Z,RawData!$E:$E,$E1125,RawData!$F:$F,"CH"&amp;$D1125,RawData!$AF:$AF,$F1125))</f>
        <v>29.99</v>
      </c>
      <c r="J1125">
        <f>IF(COUNTIFS(RawData!$E:$E,$E1125,RawData!$F:$F,"CH"&amp;$D1125,RawData!$AF:$AF,$F1125)=0,"",SUMIFS(RawData!$AA:$AA,RawData!$E:$E,$E1125,RawData!$F:$F,"CH"&amp;$D1125,RawData!$AF:$AF,$F1125))</f>
        <v>26.5</v>
      </c>
      <c r="K1125">
        <f t="shared" si="71"/>
        <v>1.999999999998181E-2</v>
      </c>
    </row>
    <row r="1126" spans="1:11" x14ac:dyDescent="0.3">
      <c r="A1126" t="s">
        <v>65</v>
      </c>
      <c r="B1126" t="str">
        <f>RawData!A1126</f>
        <v>48226H40040</v>
      </c>
      <c r="C1126" t="str">
        <f>IF(RawData!$B$2="","",RawData!$B$2)</f>
        <v>A2026100620533560886</v>
      </c>
      <c r="D1126">
        <f t="shared" si="68"/>
        <v>4</v>
      </c>
      <c r="E1126">
        <f t="shared" si="69"/>
        <v>30</v>
      </c>
      <c r="F1126" s="2">
        <f t="shared" si="70"/>
        <v>130</v>
      </c>
      <c r="G1126">
        <f>IF(COUNTIFS(RawData!$E:$E,$E1126,RawData!$F:$F,"CH"&amp;$D1126,RawData!$AF:$AF,$F1126)=0,"",SUMIFS(RawData!$P:$P,RawData!$E:$E,$E1126,RawData!$F:$F,"CH"&amp;$D1126,RawData!$AF:$AF,$F1126))</f>
        <v>1330.62</v>
      </c>
      <c r="H1126">
        <f>IF(COUNTIFS(RawData!$E:$E,$E1126,RawData!$F:$F,"CH"&amp;$D1126,RawData!$AF:$AF,$F1126)=0,"",SUMIFS(RawData!$T:$T,RawData!$E:$E,$E1126,RawData!$F:$F,"CH"&amp;$D1126,RawData!$AF:$AF,$F1126))</f>
        <v>55.42</v>
      </c>
      <c r="I1126">
        <f>IF(COUNTIFS(RawData!$E:$E,$E1126,RawData!$F:$F,"CH"&amp;$D1126,RawData!$AF:$AF,$F1126)=0,"",SUMIFS(RawData!$Z:$Z,RawData!$E:$E,$E1126,RawData!$F:$F,"CH"&amp;$D1126,RawData!$AF:$AF,$F1126))</f>
        <v>30</v>
      </c>
      <c r="J1126">
        <f>IF(COUNTIFS(RawData!$E:$E,$E1126,RawData!$F:$F,"CH"&amp;$D1126,RawData!$AF:$AF,$F1126)=0,"",SUMIFS(RawData!$AA:$AA,RawData!$E:$E,$E1126,RawData!$F:$F,"CH"&amp;$D1126,RawData!$AF:$AF,$F1126))</f>
        <v>26.58</v>
      </c>
      <c r="K1126">
        <f t="shared" si="71"/>
        <v>1.999999999998181E-2</v>
      </c>
    </row>
    <row r="1127" spans="1:11" x14ac:dyDescent="0.3">
      <c r="A1127" t="s">
        <v>65</v>
      </c>
      <c r="B1127" t="str">
        <f>RawData!A1127</f>
        <v>48226H40040</v>
      </c>
      <c r="C1127" t="str">
        <f>IF(RawData!$B$2="","",RawData!$B$2)</f>
        <v>A2026100620533560886</v>
      </c>
      <c r="D1127">
        <f t="shared" si="68"/>
        <v>4</v>
      </c>
      <c r="E1127">
        <f t="shared" si="69"/>
        <v>30</v>
      </c>
      <c r="F1127" s="2">
        <f t="shared" si="70"/>
        <v>140</v>
      </c>
      <c r="G1127">
        <f>IF(COUNTIFS(RawData!$E:$E,$E1127,RawData!$F:$F,"CH"&amp;$D1127,RawData!$AF:$AF,$F1127)=0,"",SUMIFS(RawData!$P:$P,RawData!$E:$E,$E1127,RawData!$F:$F,"CH"&amp;$D1127,RawData!$AF:$AF,$F1127))</f>
        <v>1330.66</v>
      </c>
      <c r="H1127">
        <f>IF(COUNTIFS(RawData!$E:$E,$E1127,RawData!$F:$F,"CH"&amp;$D1127,RawData!$AF:$AF,$F1127)=0,"",SUMIFS(RawData!$T:$T,RawData!$E:$E,$E1127,RawData!$F:$F,"CH"&amp;$D1127,RawData!$AF:$AF,$F1127))</f>
        <v>55.67</v>
      </c>
      <c r="I1127">
        <f>IF(COUNTIFS(RawData!$E:$E,$E1127,RawData!$F:$F,"CH"&amp;$D1127,RawData!$AF:$AF,$F1127)=0,"",SUMIFS(RawData!$Z:$Z,RawData!$E:$E,$E1127,RawData!$F:$F,"CH"&amp;$D1127,RawData!$AF:$AF,$F1127))</f>
        <v>29.99</v>
      </c>
      <c r="J1127">
        <f>IF(COUNTIFS(RawData!$E:$E,$E1127,RawData!$F:$F,"CH"&amp;$D1127,RawData!$AF:$AF,$F1127)=0,"",SUMIFS(RawData!$AA:$AA,RawData!$E:$E,$E1127,RawData!$F:$F,"CH"&amp;$D1127,RawData!$AF:$AF,$F1127))</f>
        <v>26.63</v>
      </c>
      <c r="K1127">
        <f t="shared" si="71"/>
        <v>4.0000000000190994E-2</v>
      </c>
    </row>
    <row r="1128" spans="1:11" x14ac:dyDescent="0.3">
      <c r="A1128" t="s">
        <v>65</v>
      </c>
      <c r="B1128" t="str">
        <f>RawData!A1128</f>
        <v>48226H40040</v>
      </c>
      <c r="C1128" t="str">
        <f>IF(RawData!$B$2="","",RawData!$B$2)</f>
        <v>A2026100620533560886</v>
      </c>
      <c r="D1128">
        <f t="shared" si="68"/>
        <v>4</v>
      </c>
      <c r="E1128">
        <f t="shared" si="69"/>
        <v>30</v>
      </c>
      <c r="F1128" s="2">
        <f t="shared" si="70"/>
        <v>150</v>
      </c>
      <c r="G1128">
        <f>IF(COUNTIFS(RawData!$E:$E,$E1128,RawData!$F:$F,"CH"&amp;$D1128,RawData!$AF:$AF,$F1128)=0,"",SUMIFS(RawData!$P:$P,RawData!$E:$E,$E1128,RawData!$F:$F,"CH"&amp;$D1128,RawData!$AF:$AF,$F1128))</f>
        <v>1330.68</v>
      </c>
      <c r="H1128">
        <f>IF(COUNTIFS(RawData!$E:$E,$E1128,RawData!$F:$F,"CH"&amp;$D1128,RawData!$AF:$AF,$F1128)=0,"",SUMIFS(RawData!$T:$T,RawData!$E:$E,$E1128,RawData!$F:$F,"CH"&amp;$D1128,RawData!$AF:$AF,$F1128))</f>
        <v>55.91</v>
      </c>
      <c r="I1128">
        <f>IF(COUNTIFS(RawData!$E:$E,$E1128,RawData!$F:$F,"CH"&amp;$D1128,RawData!$AF:$AF,$F1128)=0,"",SUMIFS(RawData!$Z:$Z,RawData!$E:$E,$E1128,RawData!$F:$F,"CH"&amp;$D1128,RawData!$AF:$AF,$F1128))</f>
        <v>30</v>
      </c>
      <c r="J1128">
        <f>IF(COUNTIFS(RawData!$E:$E,$E1128,RawData!$F:$F,"CH"&amp;$D1128,RawData!$AF:$AF,$F1128)=0,"",SUMIFS(RawData!$AA:$AA,RawData!$E:$E,$E1128,RawData!$F:$F,"CH"&amp;$D1128,RawData!$AF:$AF,$F1128))</f>
        <v>26.66</v>
      </c>
      <c r="K1128">
        <f t="shared" si="71"/>
        <v>1.999999999998181E-2</v>
      </c>
    </row>
    <row r="1129" spans="1:11" x14ac:dyDescent="0.3">
      <c r="A1129" t="s">
        <v>65</v>
      </c>
      <c r="B1129" t="str">
        <f>RawData!A1129</f>
        <v>48226H40040</v>
      </c>
      <c r="C1129" t="str">
        <f>IF(RawData!$B$2="","",RawData!$B$2)</f>
        <v>A2026100620533560886</v>
      </c>
      <c r="D1129">
        <f t="shared" si="68"/>
        <v>4</v>
      </c>
      <c r="E1129">
        <f t="shared" si="69"/>
        <v>30</v>
      </c>
      <c r="F1129" s="2">
        <f t="shared" si="70"/>
        <v>160</v>
      </c>
      <c r="G1129">
        <f>IF(COUNTIFS(RawData!$E:$E,$E1129,RawData!$F:$F,"CH"&amp;$D1129,RawData!$AF:$AF,$F1129)=0,"",SUMIFS(RawData!$P:$P,RawData!$E:$E,$E1129,RawData!$F:$F,"CH"&amp;$D1129,RawData!$AF:$AF,$F1129))</f>
        <v>1330.7</v>
      </c>
      <c r="H1129">
        <f>IF(COUNTIFS(RawData!$E:$E,$E1129,RawData!$F:$F,"CH"&amp;$D1129,RawData!$AF:$AF,$F1129)=0,"",SUMIFS(RawData!$T:$T,RawData!$E:$E,$E1129,RawData!$F:$F,"CH"&amp;$D1129,RawData!$AF:$AF,$F1129))</f>
        <v>56.09</v>
      </c>
      <c r="I1129">
        <f>IF(COUNTIFS(RawData!$E:$E,$E1129,RawData!$F:$F,"CH"&amp;$D1129,RawData!$AF:$AF,$F1129)=0,"",SUMIFS(RawData!$Z:$Z,RawData!$E:$E,$E1129,RawData!$F:$F,"CH"&amp;$D1129,RawData!$AF:$AF,$F1129))</f>
        <v>29.99</v>
      </c>
      <c r="J1129">
        <f>IF(COUNTIFS(RawData!$E:$E,$E1129,RawData!$F:$F,"CH"&amp;$D1129,RawData!$AF:$AF,$F1129)=0,"",SUMIFS(RawData!$AA:$AA,RawData!$E:$E,$E1129,RawData!$F:$F,"CH"&amp;$D1129,RawData!$AF:$AF,$F1129))</f>
        <v>26.74</v>
      </c>
      <c r="K1129">
        <f t="shared" si="71"/>
        <v>1.999999999998181E-2</v>
      </c>
    </row>
    <row r="1130" spans="1:11" x14ac:dyDescent="0.3">
      <c r="A1130" t="s">
        <v>65</v>
      </c>
      <c r="B1130" t="str">
        <f>RawData!A1130</f>
        <v>48226H40040</v>
      </c>
      <c r="C1130" t="str">
        <f>IF(RawData!$B$2="","",RawData!$B$2)</f>
        <v>A2026100620533560886</v>
      </c>
      <c r="D1130">
        <f t="shared" si="68"/>
        <v>4</v>
      </c>
      <c r="E1130">
        <f t="shared" si="69"/>
        <v>30</v>
      </c>
      <c r="F1130" s="2">
        <f t="shared" si="70"/>
        <v>170</v>
      </c>
      <c r="G1130">
        <f>IF(COUNTIFS(RawData!$E:$E,$E1130,RawData!$F:$F,"CH"&amp;$D1130,RawData!$AF:$AF,$F1130)=0,"",SUMIFS(RawData!$P:$P,RawData!$E:$E,$E1130,RawData!$F:$F,"CH"&amp;$D1130,RawData!$AF:$AF,$F1130))</f>
        <v>1330.74</v>
      </c>
      <c r="H1130">
        <f>IF(COUNTIFS(RawData!$E:$E,$E1130,RawData!$F:$F,"CH"&amp;$D1130,RawData!$AF:$AF,$F1130)=0,"",SUMIFS(RawData!$T:$T,RawData!$E:$E,$E1130,RawData!$F:$F,"CH"&amp;$D1130,RawData!$AF:$AF,$F1130))</f>
        <v>56.24</v>
      </c>
      <c r="I1130">
        <f>IF(COUNTIFS(RawData!$E:$E,$E1130,RawData!$F:$F,"CH"&amp;$D1130,RawData!$AF:$AF,$F1130)=0,"",SUMIFS(RawData!$Z:$Z,RawData!$E:$E,$E1130,RawData!$F:$F,"CH"&amp;$D1130,RawData!$AF:$AF,$F1130))</f>
        <v>30</v>
      </c>
      <c r="J1130">
        <f>IF(COUNTIFS(RawData!$E:$E,$E1130,RawData!$F:$F,"CH"&amp;$D1130,RawData!$AF:$AF,$F1130)=0,"",SUMIFS(RawData!$AA:$AA,RawData!$E:$E,$E1130,RawData!$F:$F,"CH"&amp;$D1130,RawData!$AF:$AF,$F1130))</f>
        <v>26.82</v>
      </c>
      <c r="K1130">
        <f t="shared" si="71"/>
        <v>3.999999999996362E-2</v>
      </c>
    </row>
    <row r="1131" spans="1:11" x14ac:dyDescent="0.3">
      <c r="A1131" t="s">
        <v>65</v>
      </c>
      <c r="B1131" t="str">
        <f>RawData!A1131</f>
        <v>48226H40040</v>
      </c>
      <c r="C1131" t="str">
        <f>IF(RawData!$B$2="","",RawData!$B$2)</f>
        <v>A2026100620533560886</v>
      </c>
      <c r="D1131">
        <f t="shared" si="68"/>
        <v>4</v>
      </c>
      <c r="E1131">
        <f t="shared" si="69"/>
        <v>30</v>
      </c>
      <c r="F1131" s="2">
        <f t="shared" si="70"/>
        <v>180</v>
      </c>
      <c r="G1131">
        <f>IF(COUNTIFS(RawData!$E:$E,$E1131,RawData!$F:$F,"CH"&amp;$D1131,RawData!$AF:$AF,$F1131)=0,"",SUMIFS(RawData!$P:$P,RawData!$E:$E,$E1131,RawData!$F:$F,"CH"&amp;$D1131,RawData!$AF:$AF,$F1131))</f>
        <v>1330.76</v>
      </c>
      <c r="H1131">
        <f>IF(COUNTIFS(RawData!$E:$E,$E1131,RawData!$F:$F,"CH"&amp;$D1131,RawData!$AF:$AF,$F1131)=0,"",SUMIFS(RawData!$T:$T,RawData!$E:$E,$E1131,RawData!$F:$F,"CH"&amp;$D1131,RawData!$AF:$AF,$F1131))</f>
        <v>56.42</v>
      </c>
      <c r="I1131">
        <f>IF(COUNTIFS(RawData!$E:$E,$E1131,RawData!$F:$F,"CH"&amp;$D1131,RawData!$AF:$AF,$F1131)=0,"",SUMIFS(RawData!$Z:$Z,RawData!$E:$E,$E1131,RawData!$F:$F,"CH"&amp;$D1131,RawData!$AF:$AF,$F1131))</f>
        <v>29.97</v>
      </c>
      <c r="J1131">
        <f>IF(COUNTIFS(RawData!$E:$E,$E1131,RawData!$F:$F,"CH"&amp;$D1131,RawData!$AF:$AF,$F1131)=0,"",SUMIFS(RawData!$AA:$AA,RawData!$E:$E,$E1131,RawData!$F:$F,"CH"&amp;$D1131,RawData!$AF:$AF,$F1131))</f>
        <v>26.8</v>
      </c>
      <c r="K1131">
        <f t="shared" si="71"/>
        <v>1.999999999998181E-2</v>
      </c>
    </row>
    <row r="1132" spans="1:11" x14ac:dyDescent="0.3">
      <c r="A1132" t="s">
        <v>65</v>
      </c>
      <c r="B1132" t="str">
        <f>RawData!A1132</f>
        <v>48226H40040</v>
      </c>
      <c r="C1132" t="str">
        <f>IF(RawData!$B$2="","",RawData!$B$2)</f>
        <v>A2026100620533560886</v>
      </c>
      <c r="D1132">
        <f t="shared" si="68"/>
        <v>4</v>
      </c>
      <c r="E1132">
        <f t="shared" si="69"/>
        <v>30</v>
      </c>
      <c r="F1132" s="2">
        <f t="shared" si="70"/>
        <v>190</v>
      </c>
      <c r="G1132">
        <f>IF(COUNTIFS(RawData!$E:$E,$E1132,RawData!$F:$F,"CH"&amp;$D1132,RawData!$AF:$AF,$F1132)=0,"",SUMIFS(RawData!$P:$P,RawData!$E:$E,$E1132,RawData!$F:$F,"CH"&amp;$D1132,RawData!$AF:$AF,$F1132))</f>
        <v>1330.8</v>
      </c>
      <c r="H1132">
        <f>IF(COUNTIFS(RawData!$E:$E,$E1132,RawData!$F:$F,"CH"&amp;$D1132,RawData!$AF:$AF,$F1132)=0,"",SUMIFS(RawData!$T:$T,RawData!$E:$E,$E1132,RawData!$F:$F,"CH"&amp;$D1132,RawData!$AF:$AF,$F1132))</f>
        <v>56.48</v>
      </c>
      <c r="I1132">
        <f>IF(COUNTIFS(RawData!$E:$E,$E1132,RawData!$F:$F,"CH"&amp;$D1132,RawData!$AF:$AF,$F1132)=0,"",SUMIFS(RawData!$Z:$Z,RawData!$E:$E,$E1132,RawData!$F:$F,"CH"&amp;$D1132,RawData!$AF:$AF,$F1132))</f>
        <v>30</v>
      </c>
      <c r="J1132">
        <f>IF(COUNTIFS(RawData!$E:$E,$E1132,RawData!$F:$F,"CH"&amp;$D1132,RawData!$AF:$AF,$F1132)=0,"",SUMIFS(RawData!$AA:$AA,RawData!$E:$E,$E1132,RawData!$F:$F,"CH"&amp;$D1132,RawData!$AF:$AF,$F1132))</f>
        <v>26.88</v>
      </c>
      <c r="K1132">
        <f t="shared" si="71"/>
        <v>3.999999999996362E-2</v>
      </c>
    </row>
    <row r="1133" spans="1:11" x14ac:dyDescent="0.3">
      <c r="A1133" t="s">
        <v>65</v>
      </c>
      <c r="B1133" t="str">
        <f>RawData!A1133</f>
        <v>48226H40040</v>
      </c>
      <c r="C1133" t="str">
        <f>IF(RawData!$B$2="","",RawData!$B$2)</f>
        <v>A2026100620533560886</v>
      </c>
      <c r="D1133">
        <f t="shared" si="68"/>
        <v>4</v>
      </c>
      <c r="E1133">
        <f t="shared" si="69"/>
        <v>30</v>
      </c>
      <c r="F1133" s="2">
        <f t="shared" si="70"/>
        <v>200</v>
      </c>
      <c r="G1133">
        <f>IF(COUNTIFS(RawData!$E:$E,$E1133,RawData!$F:$F,"CH"&amp;$D1133,RawData!$AF:$AF,$F1133)=0,"",SUMIFS(RawData!$P:$P,RawData!$E:$E,$E1133,RawData!$F:$F,"CH"&amp;$D1133,RawData!$AF:$AF,$F1133))</f>
        <v>1330.82</v>
      </c>
      <c r="H1133">
        <f>IF(COUNTIFS(RawData!$E:$E,$E1133,RawData!$F:$F,"CH"&amp;$D1133,RawData!$AF:$AF,$F1133)=0,"",SUMIFS(RawData!$T:$T,RawData!$E:$E,$E1133,RawData!$F:$F,"CH"&amp;$D1133,RawData!$AF:$AF,$F1133))</f>
        <v>56.64</v>
      </c>
      <c r="I1133">
        <f>IF(COUNTIFS(RawData!$E:$E,$E1133,RawData!$F:$F,"CH"&amp;$D1133,RawData!$AF:$AF,$F1133)=0,"",SUMIFS(RawData!$Z:$Z,RawData!$E:$E,$E1133,RawData!$F:$F,"CH"&amp;$D1133,RawData!$AF:$AF,$F1133))</f>
        <v>30</v>
      </c>
      <c r="J1133">
        <f>IF(COUNTIFS(RawData!$E:$E,$E1133,RawData!$F:$F,"CH"&amp;$D1133,RawData!$AF:$AF,$F1133)=0,"",SUMIFS(RawData!$AA:$AA,RawData!$E:$E,$E1133,RawData!$F:$F,"CH"&amp;$D1133,RawData!$AF:$AF,$F1133))</f>
        <v>26.93</v>
      </c>
      <c r="K1133">
        <f t="shared" si="71"/>
        <v>1.999999999998181E-2</v>
      </c>
    </row>
    <row r="1134" spans="1:11" x14ac:dyDescent="0.3">
      <c r="A1134" t="s">
        <v>65</v>
      </c>
      <c r="B1134" t="str">
        <f>RawData!A1134</f>
        <v>48226H40040</v>
      </c>
      <c r="C1134" t="str">
        <f>IF(RawData!$B$2="","",RawData!$B$2)</f>
        <v>A2026100620533560886</v>
      </c>
      <c r="D1134">
        <f t="shared" si="68"/>
        <v>4</v>
      </c>
      <c r="E1134">
        <f t="shared" si="69"/>
        <v>30</v>
      </c>
      <c r="F1134" s="2">
        <f t="shared" si="70"/>
        <v>210</v>
      </c>
      <c r="G1134">
        <f>IF(COUNTIFS(RawData!$E:$E,$E1134,RawData!$F:$F,"CH"&amp;$D1134,RawData!$AF:$AF,$F1134)=0,"",SUMIFS(RawData!$P:$P,RawData!$E:$E,$E1134,RawData!$F:$F,"CH"&amp;$D1134,RawData!$AF:$AF,$F1134))</f>
        <v>1330.84</v>
      </c>
      <c r="H1134">
        <f>IF(COUNTIFS(RawData!$E:$E,$E1134,RawData!$F:$F,"CH"&amp;$D1134,RawData!$AF:$AF,$F1134)=0,"",SUMIFS(RawData!$T:$T,RawData!$E:$E,$E1134,RawData!$F:$F,"CH"&amp;$D1134,RawData!$AF:$AF,$F1134))</f>
        <v>56.81</v>
      </c>
      <c r="I1134">
        <f>IF(COUNTIFS(RawData!$E:$E,$E1134,RawData!$F:$F,"CH"&amp;$D1134,RawData!$AF:$AF,$F1134)=0,"",SUMIFS(RawData!$Z:$Z,RawData!$E:$E,$E1134,RawData!$F:$F,"CH"&amp;$D1134,RawData!$AF:$AF,$F1134))</f>
        <v>30.01</v>
      </c>
      <c r="J1134">
        <f>IF(COUNTIFS(RawData!$E:$E,$E1134,RawData!$F:$F,"CH"&amp;$D1134,RawData!$AF:$AF,$F1134)=0,"",SUMIFS(RawData!$AA:$AA,RawData!$E:$E,$E1134,RawData!$F:$F,"CH"&amp;$D1134,RawData!$AF:$AF,$F1134))</f>
        <v>26.99</v>
      </c>
      <c r="K1134">
        <f t="shared" si="71"/>
        <v>1.999999999998181E-2</v>
      </c>
    </row>
    <row r="1135" spans="1:11" x14ac:dyDescent="0.3">
      <c r="A1135" t="s">
        <v>65</v>
      </c>
      <c r="B1135" t="str">
        <f>RawData!A1135</f>
        <v>48226H40040</v>
      </c>
      <c r="C1135" t="str">
        <f>IF(RawData!$B$2="","",RawData!$B$2)</f>
        <v>A2026100620533560886</v>
      </c>
      <c r="D1135">
        <f t="shared" si="68"/>
        <v>4</v>
      </c>
      <c r="E1135">
        <f t="shared" si="69"/>
        <v>30</v>
      </c>
      <c r="F1135" s="2">
        <f t="shared" si="70"/>
        <v>220</v>
      </c>
      <c r="G1135">
        <f>IF(COUNTIFS(RawData!$E:$E,$E1135,RawData!$F:$F,"CH"&amp;$D1135,RawData!$AF:$AF,$F1135)=0,"",SUMIFS(RawData!$P:$P,RawData!$E:$E,$E1135,RawData!$F:$F,"CH"&amp;$D1135,RawData!$AF:$AF,$F1135))</f>
        <v>1330.88</v>
      </c>
      <c r="H1135">
        <f>IF(COUNTIFS(RawData!$E:$E,$E1135,RawData!$F:$F,"CH"&amp;$D1135,RawData!$AF:$AF,$F1135)=0,"",SUMIFS(RawData!$T:$T,RawData!$E:$E,$E1135,RawData!$F:$F,"CH"&amp;$D1135,RawData!$AF:$AF,$F1135))</f>
        <v>56.92</v>
      </c>
      <c r="I1135">
        <f>IF(COUNTIFS(RawData!$E:$E,$E1135,RawData!$F:$F,"CH"&amp;$D1135,RawData!$AF:$AF,$F1135)=0,"",SUMIFS(RawData!$Z:$Z,RawData!$E:$E,$E1135,RawData!$F:$F,"CH"&amp;$D1135,RawData!$AF:$AF,$F1135))</f>
        <v>30.02</v>
      </c>
      <c r="J1135">
        <f>IF(COUNTIFS(RawData!$E:$E,$E1135,RawData!$F:$F,"CH"&amp;$D1135,RawData!$AF:$AF,$F1135)=0,"",SUMIFS(RawData!$AA:$AA,RawData!$E:$E,$E1135,RawData!$F:$F,"CH"&amp;$D1135,RawData!$AF:$AF,$F1135))</f>
        <v>27.1</v>
      </c>
      <c r="K1135">
        <f t="shared" si="71"/>
        <v>4.0000000000190994E-2</v>
      </c>
    </row>
    <row r="1136" spans="1:11" x14ac:dyDescent="0.3">
      <c r="A1136" t="s">
        <v>65</v>
      </c>
      <c r="B1136" t="str">
        <f>RawData!A1136</f>
        <v>48226H40040</v>
      </c>
      <c r="C1136" t="str">
        <f>IF(RawData!$B$2="","",RawData!$B$2)</f>
        <v>A2026100620533560886</v>
      </c>
      <c r="D1136">
        <f t="shared" si="68"/>
        <v>4</v>
      </c>
      <c r="E1136">
        <f t="shared" si="69"/>
        <v>30</v>
      </c>
      <c r="F1136" s="2">
        <f t="shared" si="70"/>
        <v>230</v>
      </c>
      <c r="G1136">
        <f>IF(COUNTIFS(RawData!$E:$E,$E1136,RawData!$F:$F,"CH"&amp;$D1136,RawData!$AF:$AF,$F1136)=0,"",SUMIFS(RawData!$P:$P,RawData!$E:$E,$E1136,RawData!$F:$F,"CH"&amp;$D1136,RawData!$AF:$AF,$F1136))</f>
        <v>1330.9</v>
      </c>
      <c r="H1136">
        <f>IF(COUNTIFS(RawData!$E:$E,$E1136,RawData!$F:$F,"CH"&amp;$D1136,RawData!$AF:$AF,$F1136)=0,"",SUMIFS(RawData!$T:$T,RawData!$E:$E,$E1136,RawData!$F:$F,"CH"&amp;$D1136,RawData!$AF:$AF,$F1136))</f>
        <v>56.9</v>
      </c>
      <c r="I1136">
        <f>IF(COUNTIFS(RawData!$E:$E,$E1136,RawData!$F:$F,"CH"&amp;$D1136,RawData!$AF:$AF,$F1136)=0,"",SUMIFS(RawData!$Z:$Z,RawData!$E:$E,$E1136,RawData!$F:$F,"CH"&amp;$D1136,RawData!$AF:$AF,$F1136))</f>
        <v>29.99</v>
      </c>
      <c r="J1136">
        <f>IF(COUNTIFS(RawData!$E:$E,$E1136,RawData!$F:$F,"CH"&amp;$D1136,RawData!$AF:$AF,$F1136)=0,"",SUMIFS(RawData!$AA:$AA,RawData!$E:$E,$E1136,RawData!$F:$F,"CH"&amp;$D1136,RawData!$AF:$AF,$F1136))</f>
        <v>27.1</v>
      </c>
      <c r="K1136">
        <f t="shared" si="71"/>
        <v>1.999999999998181E-2</v>
      </c>
    </row>
    <row r="1137" spans="1:11" x14ac:dyDescent="0.3">
      <c r="A1137" t="s">
        <v>65</v>
      </c>
      <c r="B1137" t="str">
        <f>RawData!A1137</f>
        <v>48226H40040</v>
      </c>
      <c r="C1137" t="str">
        <f>IF(RawData!$B$2="","",RawData!$B$2)</f>
        <v>A2026100620533560886</v>
      </c>
      <c r="D1137">
        <f t="shared" si="68"/>
        <v>4</v>
      </c>
      <c r="E1137">
        <f t="shared" si="69"/>
        <v>30</v>
      </c>
      <c r="F1137" s="2">
        <f t="shared" si="70"/>
        <v>240</v>
      </c>
      <c r="G1137">
        <f>IF(COUNTIFS(RawData!$E:$E,$E1137,RawData!$F:$F,"CH"&amp;$D1137,RawData!$AF:$AF,$F1137)=0,"",SUMIFS(RawData!$P:$P,RawData!$E:$E,$E1137,RawData!$F:$F,"CH"&amp;$D1137,RawData!$AF:$AF,$F1137))</f>
        <v>1330.94</v>
      </c>
      <c r="H1137">
        <f>IF(COUNTIFS(RawData!$E:$E,$E1137,RawData!$F:$F,"CH"&amp;$D1137,RawData!$AF:$AF,$F1137)=0,"",SUMIFS(RawData!$T:$T,RawData!$E:$E,$E1137,RawData!$F:$F,"CH"&amp;$D1137,RawData!$AF:$AF,$F1137))</f>
        <v>57.06</v>
      </c>
      <c r="I1137">
        <f>IF(COUNTIFS(RawData!$E:$E,$E1137,RawData!$F:$F,"CH"&amp;$D1137,RawData!$AF:$AF,$F1137)=0,"",SUMIFS(RawData!$Z:$Z,RawData!$E:$E,$E1137,RawData!$F:$F,"CH"&amp;$D1137,RawData!$AF:$AF,$F1137))</f>
        <v>30.01</v>
      </c>
      <c r="J1137">
        <f>IF(COUNTIFS(RawData!$E:$E,$E1137,RawData!$F:$F,"CH"&amp;$D1137,RawData!$AF:$AF,$F1137)=0,"",SUMIFS(RawData!$AA:$AA,RawData!$E:$E,$E1137,RawData!$F:$F,"CH"&amp;$D1137,RawData!$AF:$AF,$F1137))</f>
        <v>27.21</v>
      </c>
      <c r="K1137">
        <f t="shared" si="71"/>
        <v>3.999999999996362E-2</v>
      </c>
    </row>
    <row r="1138" spans="1:11" x14ac:dyDescent="0.3">
      <c r="A1138" t="s">
        <v>65</v>
      </c>
      <c r="B1138" t="str">
        <f>RawData!A1138</f>
        <v>48226H40040</v>
      </c>
      <c r="C1138" t="str">
        <f>IF(RawData!$B$2="","",RawData!$B$2)</f>
        <v>A2026100620533560886</v>
      </c>
      <c r="D1138">
        <f t="shared" si="68"/>
        <v>4</v>
      </c>
      <c r="E1138">
        <f t="shared" si="69"/>
        <v>30</v>
      </c>
      <c r="F1138" s="2">
        <f t="shared" si="70"/>
        <v>250</v>
      </c>
      <c r="G1138">
        <f>IF(COUNTIFS(RawData!$E:$E,$E1138,RawData!$F:$F,"CH"&amp;$D1138,RawData!$AF:$AF,$F1138)=0,"",SUMIFS(RawData!$P:$P,RawData!$E:$E,$E1138,RawData!$F:$F,"CH"&amp;$D1138,RawData!$AF:$AF,$F1138))</f>
        <v>1330.98</v>
      </c>
      <c r="H1138">
        <f>IF(COUNTIFS(RawData!$E:$E,$E1138,RawData!$F:$F,"CH"&amp;$D1138,RawData!$AF:$AF,$F1138)=0,"",SUMIFS(RawData!$T:$T,RawData!$E:$E,$E1138,RawData!$F:$F,"CH"&amp;$D1138,RawData!$AF:$AF,$F1138))</f>
        <v>57.13</v>
      </c>
      <c r="I1138">
        <f>IF(COUNTIFS(RawData!$E:$E,$E1138,RawData!$F:$F,"CH"&amp;$D1138,RawData!$AF:$AF,$F1138)=0,"",SUMIFS(RawData!$Z:$Z,RawData!$E:$E,$E1138,RawData!$F:$F,"CH"&amp;$D1138,RawData!$AF:$AF,$F1138))</f>
        <v>30.01</v>
      </c>
      <c r="J1138">
        <f>IF(COUNTIFS(RawData!$E:$E,$E1138,RawData!$F:$F,"CH"&amp;$D1138,RawData!$AF:$AF,$F1138)=0,"",SUMIFS(RawData!$AA:$AA,RawData!$E:$E,$E1138,RawData!$F:$F,"CH"&amp;$D1138,RawData!$AF:$AF,$F1138))</f>
        <v>27.29</v>
      </c>
      <c r="K1138">
        <f t="shared" si="71"/>
        <v>3.999999999996362E-2</v>
      </c>
    </row>
    <row r="1139" spans="1:11" x14ac:dyDescent="0.3">
      <c r="A1139" t="s">
        <v>65</v>
      </c>
      <c r="B1139" t="str">
        <f>RawData!A1139</f>
        <v>48226H40040</v>
      </c>
      <c r="C1139" t="str">
        <f>IF(RawData!$B$2="","",RawData!$B$2)</f>
        <v>A2026100620533560886</v>
      </c>
      <c r="D1139">
        <f t="shared" si="68"/>
        <v>4</v>
      </c>
      <c r="E1139">
        <f t="shared" si="69"/>
        <v>30</v>
      </c>
      <c r="F1139" s="2">
        <f t="shared" si="70"/>
        <v>260</v>
      </c>
      <c r="G1139">
        <f>IF(COUNTIFS(RawData!$E:$E,$E1139,RawData!$F:$F,"CH"&amp;$D1139,RawData!$AF:$AF,$F1139)=0,"",SUMIFS(RawData!$P:$P,RawData!$E:$E,$E1139,RawData!$F:$F,"CH"&amp;$D1139,RawData!$AF:$AF,$F1139))</f>
        <v>1331</v>
      </c>
      <c r="H1139">
        <f>IF(COUNTIFS(RawData!$E:$E,$E1139,RawData!$F:$F,"CH"&amp;$D1139,RawData!$AF:$AF,$F1139)=0,"",SUMIFS(RawData!$T:$T,RawData!$E:$E,$E1139,RawData!$F:$F,"CH"&amp;$D1139,RawData!$AF:$AF,$F1139))</f>
        <v>57.28</v>
      </c>
      <c r="I1139">
        <f>IF(COUNTIFS(RawData!$E:$E,$E1139,RawData!$F:$F,"CH"&amp;$D1139,RawData!$AF:$AF,$F1139)=0,"",SUMIFS(RawData!$Z:$Z,RawData!$E:$E,$E1139,RawData!$F:$F,"CH"&amp;$D1139,RawData!$AF:$AF,$F1139))</f>
        <v>30</v>
      </c>
      <c r="J1139">
        <f>IF(COUNTIFS(RawData!$E:$E,$E1139,RawData!$F:$F,"CH"&amp;$D1139,RawData!$AF:$AF,$F1139)=0,"",SUMIFS(RawData!$AA:$AA,RawData!$E:$E,$E1139,RawData!$F:$F,"CH"&amp;$D1139,RawData!$AF:$AF,$F1139))</f>
        <v>27.32</v>
      </c>
      <c r="K1139">
        <f t="shared" si="71"/>
        <v>1.999999999998181E-2</v>
      </c>
    </row>
    <row r="1140" spans="1:11" x14ac:dyDescent="0.3">
      <c r="A1140" t="s">
        <v>65</v>
      </c>
      <c r="B1140" t="str">
        <f>RawData!A1140</f>
        <v>48226H40040</v>
      </c>
      <c r="C1140" t="str">
        <f>IF(RawData!$B$2="","",RawData!$B$2)</f>
        <v>A2026100620533560886</v>
      </c>
      <c r="D1140">
        <f t="shared" si="68"/>
        <v>4</v>
      </c>
      <c r="E1140">
        <f t="shared" si="69"/>
        <v>30</v>
      </c>
      <c r="F1140" s="2">
        <f t="shared" si="70"/>
        <v>270</v>
      </c>
      <c r="G1140">
        <f>IF(COUNTIFS(RawData!$E:$E,$E1140,RawData!$F:$F,"CH"&amp;$D1140,RawData!$AF:$AF,$F1140)=0,"",SUMIFS(RawData!$P:$P,RawData!$E:$E,$E1140,RawData!$F:$F,"CH"&amp;$D1140,RawData!$AF:$AF,$F1140))</f>
        <v>1331.04</v>
      </c>
      <c r="H1140">
        <f>IF(COUNTIFS(RawData!$E:$E,$E1140,RawData!$F:$F,"CH"&amp;$D1140,RawData!$AF:$AF,$F1140)=0,"",SUMIFS(RawData!$T:$T,RawData!$E:$E,$E1140,RawData!$F:$F,"CH"&amp;$D1140,RawData!$AF:$AF,$F1140))</f>
        <v>57.27</v>
      </c>
      <c r="I1140">
        <f>IF(COUNTIFS(RawData!$E:$E,$E1140,RawData!$F:$F,"CH"&amp;$D1140,RawData!$AF:$AF,$F1140)=0,"",SUMIFS(RawData!$Z:$Z,RawData!$E:$E,$E1140,RawData!$F:$F,"CH"&amp;$D1140,RawData!$AF:$AF,$F1140))</f>
        <v>29.99</v>
      </c>
      <c r="J1140">
        <f>IF(COUNTIFS(RawData!$E:$E,$E1140,RawData!$F:$F,"CH"&amp;$D1140,RawData!$AF:$AF,$F1140)=0,"",SUMIFS(RawData!$AA:$AA,RawData!$E:$E,$E1140,RawData!$F:$F,"CH"&amp;$D1140,RawData!$AF:$AF,$F1140))</f>
        <v>27.34</v>
      </c>
      <c r="K1140">
        <f t="shared" si="71"/>
        <v>3.999999999996362E-2</v>
      </c>
    </row>
    <row r="1141" spans="1:11" x14ac:dyDescent="0.3">
      <c r="A1141" t="s">
        <v>65</v>
      </c>
      <c r="B1141" t="str">
        <f>RawData!A1141</f>
        <v>48226H40040</v>
      </c>
      <c r="C1141" t="str">
        <f>IF(RawData!$B$2="","",RawData!$B$2)</f>
        <v>A2026100620533560886</v>
      </c>
      <c r="D1141">
        <f t="shared" si="68"/>
        <v>4</v>
      </c>
      <c r="E1141">
        <f t="shared" si="69"/>
        <v>30</v>
      </c>
      <c r="F1141" s="2">
        <f t="shared" si="70"/>
        <v>280</v>
      </c>
      <c r="G1141">
        <f>IF(COUNTIFS(RawData!$E:$E,$E1141,RawData!$F:$F,"CH"&amp;$D1141,RawData!$AF:$AF,$F1141)=0,"",SUMIFS(RawData!$P:$P,RawData!$E:$E,$E1141,RawData!$F:$F,"CH"&amp;$D1141,RawData!$AF:$AF,$F1141))</f>
        <v>1331.08</v>
      </c>
      <c r="H1141">
        <f>IF(COUNTIFS(RawData!$E:$E,$E1141,RawData!$F:$F,"CH"&amp;$D1141,RawData!$AF:$AF,$F1141)=0,"",SUMIFS(RawData!$T:$T,RawData!$E:$E,$E1141,RawData!$F:$F,"CH"&amp;$D1141,RawData!$AF:$AF,$F1141))</f>
        <v>57.3</v>
      </c>
      <c r="I1141">
        <f>IF(COUNTIFS(RawData!$E:$E,$E1141,RawData!$F:$F,"CH"&amp;$D1141,RawData!$AF:$AF,$F1141)=0,"",SUMIFS(RawData!$Z:$Z,RawData!$E:$E,$E1141,RawData!$F:$F,"CH"&amp;$D1141,RawData!$AF:$AF,$F1141))</f>
        <v>30.01</v>
      </c>
      <c r="J1141">
        <f>IF(COUNTIFS(RawData!$E:$E,$E1141,RawData!$F:$F,"CH"&amp;$D1141,RawData!$AF:$AF,$F1141)=0,"",SUMIFS(RawData!$AA:$AA,RawData!$E:$E,$E1141,RawData!$F:$F,"CH"&amp;$D1141,RawData!$AF:$AF,$F1141))</f>
        <v>27.45</v>
      </c>
      <c r="K1141">
        <f t="shared" si="71"/>
        <v>3.999999999996362E-2</v>
      </c>
    </row>
    <row r="1142" spans="1:11" x14ac:dyDescent="0.3">
      <c r="A1142" t="s">
        <v>65</v>
      </c>
      <c r="B1142" t="str">
        <f>RawData!A1142</f>
        <v>48226H40040</v>
      </c>
      <c r="C1142" t="str">
        <f>IF(RawData!$B$2="","",RawData!$B$2)</f>
        <v>A2026100620533560886</v>
      </c>
      <c r="D1142">
        <f t="shared" si="68"/>
        <v>4</v>
      </c>
      <c r="E1142">
        <f t="shared" si="69"/>
        <v>30</v>
      </c>
      <c r="F1142" s="2">
        <f t="shared" si="70"/>
        <v>290</v>
      </c>
      <c r="G1142">
        <f>IF(COUNTIFS(RawData!$E:$E,$E1142,RawData!$F:$F,"CH"&amp;$D1142,RawData!$AF:$AF,$F1142)=0,"",SUMIFS(RawData!$P:$P,RawData!$E:$E,$E1142,RawData!$F:$F,"CH"&amp;$D1142,RawData!$AF:$AF,$F1142))</f>
        <v>1331.1</v>
      </c>
      <c r="H1142">
        <f>IF(COUNTIFS(RawData!$E:$E,$E1142,RawData!$F:$F,"CH"&amp;$D1142,RawData!$AF:$AF,$F1142)=0,"",SUMIFS(RawData!$T:$T,RawData!$E:$E,$E1142,RawData!$F:$F,"CH"&amp;$D1142,RawData!$AF:$AF,$F1142))</f>
        <v>57.41</v>
      </c>
      <c r="I1142">
        <f>IF(COUNTIFS(RawData!$E:$E,$E1142,RawData!$F:$F,"CH"&amp;$D1142,RawData!$AF:$AF,$F1142)=0,"",SUMIFS(RawData!$Z:$Z,RawData!$E:$E,$E1142,RawData!$F:$F,"CH"&amp;$D1142,RawData!$AF:$AF,$F1142))</f>
        <v>30</v>
      </c>
      <c r="J1142">
        <f>IF(COUNTIFS(RawData!$E:$E,$E1142,RawData!$F:$F,"CH"&amp;$D1142,RawData!$AF:$AF,$F1142)=0,"",SUMIFS(RawData!$AA:$AA,RawData!$E:$E,$E1142,RawData!$F:$F,"CH"&amp;$D1142,RawData!$AF:$AF,$F1142))</f>
        <v>27.45</v>
      </c>
      <c r="K1142">
        <f t="shared" si="71"/>
        <v>1.999999999998181E-2</v>
      </c>
    </row>
    <row r="1143" spans="1:11" x14ac:dyDescent="0.3">
      <c r="A1143" t="s">
        <v>65</v>
      </c>
      <c r="B1143" t="str">
        <f>RawData!A1143</f>
        <v>48226H40040</v>
      </c>
      <c r="C1143" t="str">
        <f>IF(RawData!$B$2="","",RawData!$B$2)</f>
        <v>A2026100620533560886</v>
      </c>
      <c r="D1143">
        <f t="shared" si="68"/>
        <v>4</v>
      </c>
      <c r="E1143">
        <f t="shared" si="69"/>
        <v>30</v>
      </c>
      <c r="F1143" s="2">
        <f t="shared" si="70"/>
        <v>300</v>
      </c>
      <c r="G1143">
        <f>IF(COUNTIFS(RawData!$E:$E,$E1143,RawData!$F:$F,"CH"&amp;$D1143,RawData!$AF:$AF,$F1143)=0,"",SUMIFS(RawData!$P:$P,RawData!$E:$E,$E1143,RawData!$F:$F,"CH"&amp;$D1143,RawData!$AF:$AF,$F1143))</f>
        <v>1331.14</v>
      </c>
      <c r="H1143">
        <f>IF(COUNTIFS(RawData!$E:$E,$E1143,RawData!$F:$F,"CH"&amp;$D1143,RawData!$AF:$AF,$F1143)=0,"",SUMIFS(RawData!$T:$T,RawData!$E:$E,$E1143,RawData!$F:$F,"CH"&amp;$D1143,RawData!$AF:$AF,$F1143))</f>
        <v>57.45</v>
      </c>
      <c r="I1143">
        <f>IF(COUNTIFS(RawData!$E:$E,$E1143,RawData!$F:$F,"CH"&amp;$D1143,RawData!$AF:$AF,$F1143)=0,"",SUMIFS(RawData!$Z:$Z,RawData!$E:$E,$E1143,RawData!$F:$F,"CH"&amp;$D1143,RawData!$AF:$AF,$F1143))</f>
        <v>29.99</v>
      </c>
      <c r="J1143">
        <f>IF(COUNTIFS(RawData!$E:$E,$E1143,RawData!$F:$F,"CH"&amp;$D1143,RawData!$AF:$AF,$F1143)=0,"",SUMIFS(RawData!$AA:$AA,RawData!$E:$E,$E1143,RawData!$F:$F,"CH"&amp;$D1143,RawData!$AF:$AF,$F1143))</f>
        <v>27.51</v>
      </c>
      <c r="K1143">
        <f t="shared" si="71"/>
        <v>4.0000000000190994E-2</v>
      </c>
    </row>
    <row r="1144" spans="1:11" x14ac:dyDescent="0.3">
      <c r="A1144" t="s">
        <v>65</v>
      </c>
      <c r="B1144" t="str">
        <f>RawData!A1144</f>
        <v>48226H40040</v>
      </c>
      <c r="C1144" t="str">
        <f>IF(RawData!$B$2="","",RawData!$B$2)</f>
        <v>A2026100620533560886</v>
      </c>
      <c r="D1144">
        <f t="shared" si="68"/>
        <v>4</v>
      </c>
      <c r="E1144">
        <f t="shared" si="69"/>
        <v>30</v>
      </c>
      <c r="F1144" s="2">
        <f t="shared" si="70"/>
        <v>310</v>
      </c>
      <c r="G1144">
        <f>IF(COUNTIFS(RawData!$E:$E,$E1144,RawData!$F:$F,"CH"&amp;$D1144,RawData!$AF:$AF,$F1144)=0,"",SUMIFS(RawData!$P:$P,RawData!$E:$E,$E1144,RawData!$F:$F,"CH"&amp;$D1144,RawData!$AF:$AF,$F1144))</f>
        <v>1331.18</v>
      </c>
      <c r="H1144">
        <f>IF(COUNTIFS(RawData!$E:$E,$E1144,RawData!$F:$F,"CH"&amp;$D1144,RawData!$AF:$AF,$F1144)=0,"",SUMIFS(RawData!$T:$T,RawData!$E:$E,$E1144,RawData!$F:$F,"CH"&amp;$D1144,RawData!$AF:$AF,$F1144))</f>
        <v>57.53</v>
      </c>
      <c r="I1144">
        <f>IF(COUNTIFS(RawData!$E:$E,$E1144,RawData!$F:$F,"CH"&amp;$D1144,RawData!$AF:$AF,$F1144)=0,"",SUMIFS(RawData!$Z:$Z,RawData!$E:$E,$E1144,RawData!$F:$F,"CH"&amp;$D1144,RawData!$AF:$AF,$F1144))</f>
        <v>30.01</v>
      </c>
      <c r="J1144">
        <f>IF(COUNTIFS(RawData!$E:$E,$E1144,RawData!$F:$F,"CH"&amp;$D1144,RawData!$AF:$AF,$F1144)=0,"",SUMIFS(RawData!$AA:$AA,RawData!$E:$E,$E1144,RawData!$F:$F,"CH"&amp;$D1144,RawData!$AF:$AF,$F1144))</f>
        <v>27.56</v>
      </c>
      <c r="K1144">
        <f t="shared" si="71"/>
        <v>3.999999999996362E-2</v>
      </c>
    </row>
    <row r="1145" spans="1:11" x14ac:dyDescent="0.3">
      <c r="A1145" t="s">
        <v>65</v>
      </c>
      <c r="B1145" t="str">
        <f>RawData!A1145</f>
        <v>48226H40040</v>
      </c>
      <c r="C1145" t="str">
        <f>IF(RawData!$B$2="","",RawData!$B$2)</f>
        <v>A2026100620533560886</v>
      </c>
      <c r="D1145">
        <f t="shared" si="68"/>
        <v>4</v>
      </c>
      <c r="E1145">
        <f t="shared" si="69"/>
        <v>30</v>
      </c>
      <c r="F1145" s="2">
        <f t="shared" si="70"/>
        <v>320</v>
      </c>
      <c r="G1145">
        <f>IF(COUNTIFS(RawData!$E:$E,$E1145,RawData!$F:$F,"CH"&amp;$D1145,RawData!$AF:$AF,$F1145)=0,"",SUMIFS(RawData!$P:$P,RawData!$E:$E,$E1145,RawData!$F:$F,"CH"&amp;$D1145,RawData!$AF:$AF,$F1145))</f>
        <v>1331.2</v>
      </c>
      <c r="H1145">
        <f>IF(COUNTIFS(RawData!$E:$E,$E1145,RawData!$F:$F,"CH"&amp;$D1145,RawData!$AF:$AF,$F1145)=0,"",SUMIFS(RawData!$T:$T,RawData!$E:$E,$E1145,RawData!$F:$F,"CH"&amp;$D1145,RawData!$AF:$AF,$F1145))</f>
        <v>57.62</v>
      </c>
      <c r="I1145">
        <f>IF(COUNTIFS(RawData!$E:$E,$E1145,RawData!$F:$F,"CH"&amp;$D1145,RawData!$AF:$AF,$F1145)=0,"",SUMIFS(RawData!$Z:$Z,RawData!$E:$E,$E1145,RawData!$F:$F,"CH"&amp;$D1145,RawData!$AF:$AF,$F1145))</f>
        <v>29.99</v>
      </c>
      <c r="J1145">
        <f>IF(COUNTIFS(RawData!$E:$E,$E1145,RawData!$F:$F,"CH"&amp;$D1145,RawData!$AF:$AF,$F1145)=0,"",SUMIFS(RawData!$AA:$AA,RawData!$E:$E,$E1145,RawData!$F:$F,"CH"&amp;$D1145,RawData!$AF:$AF,$F1145))</f>
        <v>27.56</v>
      </c>
      <c r="K1145">
        <f t="shared" si="71"/>
        <v>1.999999999998181E-2</v>
      </c>
    </row>
    <row r="1146" spans="1:11" x14ac:dyDescent="0.3">
      <c r="A1146" t="s">
        <v>65</v>
      </c>
      <c r="B1146" t="str">
        <f>RawData!A1146</f>
        <v>48226H40040</v>
      </c>
      <c r="C1146" t="str">
        <f>IF(RawData!$B$2="","",RawData!$B$2)</f>
        <v>A2026100620533560886</v>
      </c>
      <c r="D1146">
        <f t="shared" si="68"/>
        <v>4</v>
      </c>
      <c r="E1146">
        <f t="shared" si="69"/>
        <v>30</v>
      </c>
      <c r="F1146" s="2">
        <f t="shared" si="70"/>
        <v>330</v>
      </c>
      <c r="G1146">
        <f>IF(COUNTIFS(RawData!$E:$E,$E1146,RawData!$F:$F,"CH"&amp;$D1146,RawData!$AF:$AF,$F1146)=0,"",SUMIFS(RawData!$P:$P,RawData!$E:$E,$E1146,RawData!$F:$F,"CH"&amp;$D1146,RawData!$AF:$AF,$F1146))</f>
        <v>1331.24</v>
      </c>
      <c r="H1146">
        <f>IF(COUNTIFS(RawData!$E:$E,$E1146,RawData!$F:$F,"CH"&amp;$D1146,RawData!$AF:$AF,$F1146)=0,"",SUMIFS(RawData!$T:$T,RawData!$E:$E,$E1146,RawData!$F:$F,"CH"&amp;$D1146,RawData!$AF:$AF,$F1146))</f>
        <v>57.71</v>
      </c>
      <c r="I1146">
        <f>IF(COUNTIFS(RawData!$E:$E,$E1146,RawData!$F:$F,"CH"&amp;$D1146,RawData!$AF:$AF,$F1146)=0,"",SUMIFS(RawData!$Z:$Z,RawData!$E:$E,$E1146,RawData!$F:$F,"CH"&amp;$D1146,RawData!$AF:$AF,$F1146))</f>
        <v>30.01</v>
      </c>
      <c r="J1146">
        <f>IF(COUNTIFS(RawData!$E:$E,$E1146,RawData!$F:$F,"CH"&amp;$D1146,RawData!$AF:$AF,$F1146)=0,"",SUMIFS(RawData!$AA:$AA,RawData!$E:$E,$E1146,RawData!$F:$F,"CH"&amp;$D1146,RawData!$AF:$AF,$F1146))</f>
        <v>27.7</v>
      </c>
      <c r="K1146">
        <f t="shared" si="71"/>
        <v>3.999999999996362E-2</v>
      </c>
    </row>
    <row r="1147" spans="1:11" x14ac:dyDescent="0.3">
      <c r="A1147" t="s">
        <v>65</v>
      </c>
      <c r="B1147" t="str">
        <f>RawData!A1147</f>
        <v>48226H40040</v>
      </c>
      <c r="C1147" t="str">
        <f>IF(RawData!$B$2="","",RawData!$B$2)</f>
        <v>A2026100620533560886</v>
      </c>
      <c r="D1147">
        <f t="shared" si="68"/>
        <v>4</v>
      </c>
      <c r="E1147">
        <f t="shared" si="69"/>
        <v>30</v>
      </c>
      <c r="F1147" s="2">
        <f t="shared" si="70"/>
        <v>340</v>
      </c>
      <c r="G1147">
        <f>IF(COUNTIFS(RawData!$E:$E,$E1147,RawData!$F:$F,"CH"&amp;$D1147,RawData!$AF:$AF,$F1147)=0,"",SUMIFS(RawData!$P:$P,RawData!$E:$E,$E1147,RawData!$F:$F,"CH"&amp;$D1147,RawData!$AF:$AF,$F1147))</f>
        <v>1331.28</v>
      </c>
      <c r="H1147">
        <f>IF(COUNTIFS(RawData!$E:$E,$E1147,RawData!$F:$F,"CH"&amp;$D1147,RawData!$AF:$AF,$F1147)=0,"",SUMIFS(RawData!$T:$T,RawData!$E:$E,$E1147,RawData!$F:$F,"CH"&amp;$D1147,RawData!$AF:$AF,$F1147))</f>
        <v>57.75</v>
      </c>
      <c r="I1147">
        <f>IF(COUNTIFS(RawData!$E:$E,$E1147,RawData!$F:$F,"CH"&amp;$D1147,RawData!$AF:$AF,$F1147)=0,"",SUMIFS(RawData!$Z:$Z,RawData!$E:$E,$E1147,RawData!$F:$F,"CH"&amp;$D1147,RawData!$AF:$AF,$F1147))</f>
        <v>29.99</v>
      </c>
      <c r="J1147">
        <f>IF(COUNTIFS(RawData!$E:$E,$E1147,RawData!$F:$F,"CH"&amp;$D1147,RawData!$AF:$AF,$F1147)=0,"",SUMIFS(RawData!$AA:$AA,RawData!$E:$E,$E1147,RawData!$F:$F,"CH"&amp;$D1147,RawData!$AF:$AF,$F1147))</f>
        <v>27.73</v>
      </c>
      <c r="K1147">
        <f t="shared" si="71"/>
        <v>3.999999999996362E-2</v>
      </c>
    </row>
    <row r="1148" spans="1:11" x14ac:dyDescent="0.3">
      <c r="A1148" t="s">
        <v>65</v>
      </c>
      <c r="B1148" t="str">
        <f>RawData!A1148</f>
        <v>48226H40040</v>
      </c>
      <c r="C1148" t="str">
        <f>IF(RawData!$B$2="","",RawData!$B$2)</f>
        <v>A2026100620533560886</v>
      </c>
      <c r="D1148">
        <f t="shared" si="68"/>
        <v>4</v>
      </c>
      <c r="E1148">
        <f t="shared" si="69"/>
        <v>30</v>
      </c>
      <c r="F1148" s="2">
        <f t="shared" si="70"/>
        <v>350</v>
      </c>
      <c r="G1148">
        <f>IF(COUNTIFS(RawData!$E:$E,$E1148,RawData!$F:$F,"CH"&amp;$D1148,RawData!$AF:$AF,$F1148)=0,"",SUMIFS(RawData!$P:$P,RawData!$E:$E,$E1148,RawData!$F:$F,"CH"&amp;$D1148,RawData!$AF:$AF,$F1148))</f>
        <v>1331.3</v>
      </c>
      <c r="H1148">
        <f>IF(COUNTIFS(RawData!$E:$E,$E1148,RawData!$F:$F,"CH"&amp;$D1148,RawData!$AF:$AF,$F1148)=0,"",SUMIFS(RawData!$T:$T,RawData!$E:$E,$E1148,RawData!$F:$F,"CH"&amp;$D1148,RawData!$AF:$AF,$F1148))</f>
        <v>57.99</v>
      </c>
      <c r="I1148">
        <f>IF(COUNTIFS(RawData!$E:$E,$E1148,RawData!$F:$F,"CH"&amp;$D1148,RawData!$AF:$AF,$F1148)=0,"",SUMIFS(RawData!$Z:$Z,RawData!$E:$E,$E1148,RawData!$F:$F,"CH"&amp;$D1148,RawData!$AF:$AF,$F1148))</f>
        <v>29.99</v>
      </c>
      <c r="J1148">
        <f>IF(COUNTIFS(RawData!$E:$E,$E1148,RawData!$F:$F,"CH"&amp;$D1148,RawData!$AF:$AF,$F1148)=0,"",SUMIFS(RawData!$AA:$AA,RawData!$E:$E,$E1148,RawData!$F:$F,"CH"&amp;$D1148,RawData!$AF:$AF,$F1148))</f>
        <v>27.79</v>
      </c>
      <c r="K1148">
        <f t="shared" si="71"/>
        <v>1.999999999998181E-2</v>
      </c>
    </row>
    <row r="1149" spans="1:11" x14ac:dyDescent="0.3">
      <c r="A1149" t="s">
        <v>65</v>
      </c>
      <c r="B1149" t="str">
        <f>RawData!A1149</f>
        <v>48226H40040</v>
      </c>
      <c r="C1149" t="str">
        <f>IF(RawData!$B$2="","",RawData!$B$2)</f>
        <v>A2026100620533560886</v>
      </c>
      <c r="D1149">
        <f t="shared" si="68"/>
        <v>4</v>
      </c>
      <c r="E1149">
        <f t="shared" si="69"/>
        <v>30</v>
      </c>
      <c r="F1149" s="2">
        <f t="shared" si="70"/>
        <v>360</v>
      </c>
      <c r="G1149">
        <f>IF(COUNTIFS(RawData!$E:$E,$E1149,RawData!$F:$F,"CH"&amp;$D1149,RawData!$AF:$AF,$F1149)=0,"",SUMIFS(RawData!$P:$P,RawData!$E:$E,$E1149,RawData!$F:$F,"CH"&amp;$D1149,RawData!$AF:$AF,$F1149))</f>
        <v>1331.36</v>
      </c>
      <c r="H1149">
        <f>IF(COUNTIFS(RawData!$E:$E,$E1149,RawData!$F:$F,"CH"&amp;$D1149,RawData!$AF:$AF,$F1149)=0,"",SUMIFS(RawData!$T:$T,RawData!$E:$E,$E1149,RawData!$F:$F,"CH"&amp;$D1149,RawData!$AF:$AF,$F1149))</f>
        <v>57.77</v>
      </c>
      <c r="I1149">
        <f>IF(COUNTIFS(RawData!$E:$E,$E1149,RawData!$F:$F,"CH"&amp;$D1149,RawData!$AF:$AF,$F1149)=0,"",SUMIFS(RawData!$Z:$Z,RawData!$E:$E,$E1149,RawData!$F:$F,"CH"&amp;$D1149,RawData!$AF:$AF,$F1149))</f>
        <v>29.98</v>
      </c>
      <c r="J1149">
        <f>IF(COUNTIFS(RawData!$E:$E,$E1149,RawData!$F:$F,"CH"&amp;$D1149,RawData!$AF:$AF,$F1149)=0,"",SUMIFS(RawData!$AA:$AA,RawData!$E:$E,$E1149,RawData!$F:$F,"CH"&amp;$D1149,RawData!$AF:$AF,$F1149))</f>
        <v>27.84</v>
      </c>
      <c r="K1149">
        <f t="shared" si="71"/>
        <v>5.999999999994543E-2</v>
      </c>
    </row>
    <row r="1150" spans="1:11" x14ac:dyDescent="0.3">
      <c r="A1150" t="s">
        <v>65</v>
      </c>
      <c r="B1150" t="str">
        <f>RawData!A1150</f>
        <v>48226H40040</v>
      </c>
      <c r="C1150" t="str">
        <f>IF(RawData!$B$2="","",RawData!$B$2)</f>
        <v>A2026100620533560886</v>
      </c>
      <c r="D1150">
        <f t="shared" si="68"/>
        <v>4</v>
      </c>
      <c r="E1150">
        <f t="shared" si="69"/>
        <v>30</v>
      </c>
      <c r="F1150" s="2">
        <f t="shared" si="70"/>
        <v>370</v>
      </c>
      <c r="G1150">
        <f>IF(COUNTIFS(RawData!$E:$E,$E1150,RawData!$F:$F,"CH"&amp;$D1150,RawData!$AF:$AF,$F1150)=0,"",SUMIFS(RawData!$P:$P,RawData!$E:$E,$E1150,RawData!$F:$F,"CH"&amp;$D1150,RawData!$AF:$AF,$F1150))</f>
        <v>1331.38</v>
      </c>
      <c r="H1150">
        <f>IF(COUNTIFS(RawData!$E:$E,$E1150,RawData!$F:$F,"CH"&amp;$D1150,RawData!$AF:$AF,$F1150)=0,"",SUMIFS(RawData!$T:$T,RawData!$E:$E,$E1150,RawData!$F:$F,"CH"&amp;$D1150,RawData!$AF:$AF,$F1150))</f>
        <v>57.84</v>
      </c>
      <c r="I1150">
        <f>IF(COUNTIFS(RawData!$E:$E,$E1150,RawData!$F:$F,"CH"&amp;$D1150,RawData!$AF:$AF,$F1150)=0,"",SUMIFS(RawData!$Z:$Z,RawData!$E:$E,$E1150,RawData!$F:$F,"CH"&amp;$D1150,RawData!$AF:$AF,$F1150))</f>
        <v>29.99</v>
      </c>
      <c r="J1150">
        <f>IF(COUNTIFS(RawData!$E:$E,$E1150,RawData!$F:$F,"CH"&amp;$D1150,RawData!$AF:$AF,$F1150)=0,"",SUMIFS(RawData!$AA:$AA,RawData!$E:$E,$E1150,RawData!$F:$F,"CH"&amp;$D1150,RawData!$AF:$AF,$F1150))</f>
        <v>27.89</v>
      </c>
      <c r="K1150">
        <f t="shared" si="71"/>
        <v>2.0000000000209184E-2</v>
      </c>
    </row>
    <row r="1151" spans="1:11" x14ac:dyDescent="0.3">
      <c r="A1151" t="s">
        <v>65</v>
      </c>
      <c r="B1151" t="str">
        <f>RawData!A1151</f>
        <v>48226H40040</v>
      </c>
      <c r="C1151" t="str">
        <f>IF(RawData!$B$2="","",RawData!$B$2)</f>
        <v>A2026100620533560886</v>
      </c>
      <c r="D1151">
        <f t="shared" si="68"/>
        <v>4</v>
      </c>
      <c r="E1151">
        <f t="shared" si="69"/>
        <v>30</v>
      </c>
      <c r="F1151" s="2">
        <f t="shared" si="70"/>
        <v>380</v>
      </c>
      <c r="G1151">
        <f>IF(COUNTIFS(RawData!$E:$E,$E1151,RawData!$F:$F,"CH"&amp;$D1151,RawData!$AF:$AF,$F1151)=0,"",SUMIFS(RawData!$P:$P,RawData!$E:$E,$E1151,RawData!$F:$F,"CH"&amp;$D1151,RawData!$AF:$AF,$F1151))</f>
        <v>1331.42</v>
      </c>
      <c r="H1151">
        <f>IF(COUNTIFS(RawData!$E:$E,$E1151,RawData!$F:$F,"CH"&amp;$D1151,RawData!$AF:$AF,$F1151)=0,"",SUMIFS(RawData!$T:$T,RawData!$E:$E,$E1151,RawData!$F:$F,"CH"&amp;$D1151,RawData!$AF:$AF,$F1151))</f>
        <v>58.01</v>
      </c>
      <c r="I1151">
        <f>IF(COUNTIFS(RawData!$E:$E,$E1151,RawData!$F:$F,"CH"&amp;$D1151,RawData!$AF:$AF,$F1151)=0,"",SUMIFS(RawData!$Z:$Z,RawData!$E:$E,$E1151,RawData!$F:$F,"CH"&amp;$D1151,RawData!$AF:$AF,$F1151))</f>
        <v>30</v>
      </c>
      <c r="J1151">
        <f>IF(COUNTIFS(RawData!$E:$E,$E1151,RawData!$F:$F,"CH"&amp;$D1151,RawData!$AF:$AF,$F1151)=0,"",SUMIFS(RawData!$AA:$AA,RawData!$E:$E,$E1151,RawData!$F:$F,"CH"&amp;$D1151,RawData!$AF:$AF,$F1151))</f>
        <v>28.01</v>
      </c>
      <c r="K1151">
        <f t="shared" si="71"/>
        <v>3.999999999996362E-2</v>
      </c>
    </row>
    <row r="1152" spans="1:11" x14ac:dyDescent="0.3">
      <c r="A1152" t="s">
        <v>65</v>
      </c>
      <c r="B1152" t="str">
        <f>RawData!A1152</f>
        <v>48226H40040</v>
      </c>
      <c r="C1152" t="str">
        <f>IF(RawData!$B$2="","",RawData!$B$2)</f>
        <v>A2026100620533560886</v>
      </c>
      <c r="D1152">
        <f t="shared" si="68"/>
        <v>4</v>
      </c>
      <c r="E1152">
        <f t="shared" si="69"/>
        <v>30</v>
      </c>
      <c r="F1152" s="2">
        <f t="shared" si="70"/>
        <v>390</v>
      </c>
      <c r="G1152">
        <f>IF(COUNTIFS(RawData!$E:$E,$E1152,RawData!$F:$F,"CH"&amp;$D1152,RawData!$AF:$AF,$F1152)=0,"",SUMIFS(RawData!$P:$P,RawData!$E:$E,$E1152,RawData!$F:$F,"CH"&amp;$D1152,RawData!$AF:$AF,$F1152))</f>
        <v>1331.46</v>
      </c>
      <c r="H1152">
        <f>IF(COUNTIFS(RawData!$E:$E,$E1152,RawData!$F:$F,"CH"&amp;$D1152,RawData!$AF:$AF,$F1152)=0,"",SUMIFS(RawData!$T:$T,RawData!$E:$E,$E1152,RawData!$F:$F,"CH"&amp;$D1152,RawData!$AF:$AF,$F1152))</f>
        <v>57.98</v>
      </c>
      <c r="I1152">
        <f>IF(COUNTIFS(RawData!$E:$E,$E1152,RawData!$F:$F,"CH"&amp;$D1152,RawData!$AF:$AF,$F1152)=0,"",SUMIFS(RawData!$Z:$Z,RawData!$E:$E,$E1152,RawData!$F:$F,"CH"&amp;$D1152,RawData!$AF:$AF,$F1152))</f>
        <v>29.99</v>
      </c>
      <c r="J1152">
        <f>IF(COUNTIFS(RawData!$E:$E,$E1152,RawData!$F:$F,"CH"&amp;$D1152,RawData!$AF:$AF,$F1152)=0,"",SUMIFS(RawData!$AA:$AA,RawData!$E:$E,$E1152,RawData!$F:$F,"CH"&amp;$D1152,RawData!$AF:$AF,$F1152))</f>
        <v>28.04</v>
      </c>
      <c r="K1152">
        <f t="shared" si="71"/>
        <v>3.999999999996362E-2</v>
      </c>
    </row>
    <row r="1153" spans="1:11" x14ac:dyDescent="0.3">
      <c r="A1153" t="s">
        <v>65</v>
      </c>
      <c r="B1153" t="str">
        <f>RawData!A1153</f>
        <v>48226H40040</v>
      </c>
      <c r="C1153" t="str">
        <f>IF(RawData!$B$2="","",RawData!$B$2)</f>
        <v>A2026100620533560886</v>
      </c>
      <c r="D1153">
        <f t="shared" si="68"/>
        <v>4</v>
      </c>
      <c r="E1153">
        <f t="shared" si="69"/>
        <v>30</v>
      </c>
      <c r="F1153" s="2">
        <f t="shared" si="70"/>
        <v>400</v>
      </c>
      <c r="G1153">
        <f>IF(COUNTIFS(RawData!$E:$E,$E1153,RawData!$F:$F,"CH"&amp;$D1153,RawData!$AF:$AF,$F1153)=0,"",SUMIFS(RawData!$P:$P,RawData!$E:$E,$E1153,RawData!$F:$F,"CH"&amp;$D1153,RawData!$AF:$AF,$F1153))</f>
        <v>1331.5</v>
      </c>
      <c r="H1153">
        <f>IF(COUNTIFS(RawData!$E:$E,$E1153,RawData!$F:$F,"CH"&amp;$D1153,RawData!$AF:$AF,$F1153)=0,"",SUMIFS(RawData!$T:$T,RawData!$E:$E,$E1153,RawData!$F:$F,"CH"&amp;$D1153,RawData!$AF:$AF,$F1153))</f>
        <v>58.16</v>
      </c>
      <c r="I1153">
        <f>IF(COUNTIFS(RawData!$E:$E,$E1153,RawData!$F:$F,"CH"&amp;$D1153,RawData!$AF:$AF,$F1153)=0,"",SUMIFS(RawData!$Z:$Z,RawData!$E:$E,$E1153,RawData!$F:$F,"CH"&amp;$D1153,RawData!$AF:$AF,$F1153))</f>
        <v>30</v>
      </c>
      <c r="J1153">
        <f>IF(COUNTIFS(RawData!$E:$E,$E1153,RawData!$F:$F,"CH"&amp;$D1153,RawData!$AF:$AF,$F1153)=0,"",SUMIFS(RawData!$AA:$AA,RawData!$E:$E,$E1153,RawData!$F:$F,"CH"&amp;$D1153,RawData!$AF:$AF,$F1153))</f>
        <v>28.12</v>
      </c>
      <c r="K1153">
        <f t="shared" si="71"/>
        <v>3.999999999996362E-2</v>
      </c>
    </row>
    <row r="1154" spans="1:11" x14ac:dyDescent="0.3">
      <c r="A1154" t="s">
        <v>62</v>
      </c>
      <c r="B1154" t="str">
        <f>RawData!A1154</f>
        <v>48226H40040</v>
      </c>
      <c r="C1154" t="str">
        <f>IF(RawData!$B$2="","",RawData!$B$2)</f>
        <v>A2026100620533560886</v>
      </c>
      <c r="D1154">
        <f t="shared" ref="D1154:D1217" si="72">MOD(INT((ROW()-2)/36),4)+1</f>
        <v>1</v>
      </c>
      <c r="E1154">
        <f t="shared" ref="E1154:E1217" si="73">-5+5*INT((ROW()-2)/144)</f>
        <v>35</v>
      </c>
      <c r="F1154" s="2">
        <f t="shared" ref="F1154:F1217" si="74">50+10*MOD(ROW()-2,36)</f>
        <v>50</v>
      </c>
      <c r="G1154">
        <f>IF(COUNTIFS(RawData!$E:$E,$E1154,RawData!$F:$F,"CH"&amp;$D1154,RawData!$AF:$AF,$F1154)=0,"",SUMIFS(RawData!$P:$P,RawData!$E:$E,$E1154,RawData!$F:$F,"CH"&amp;$D1154,RawData!$AF:$AF,$F1154))</f>
        <v>1271.2</v>
      </c>
      <c r="H1154">
        <f>IF(COUNTIFS(RawData!$E:$E,$E1154,RawData!$F:$F,"CH"&amp;$D1154,RawData!$AF:$AF,$F1154)=0,"",SUMIFS(RawData!$T:$T,RawData!$E:$E,$E1154,RawData!$F:$F,"CH"&amp;$D1154,RawData!$AF:$AF,$F1154))</f>
        <v>53.12</v>
      </c>
      <c r="I1154">
        <f>IF(COUNTIFS(RawData!$E:$E,$E1154,RawData!$F:$F,"CH"&amp;$D1154,RawData!$AF:$AF,$F1154)=0,"",SUMIFS(RawData!$Z:$Z,RawData!$E:$E,$E1154,RawData!$F:$F,"CH"&amp;$D1154,RawData!$AF:$AF,$F1154))</f>
        <v>34.92</v>
      </c>
      <c r="J1154">
        <f>IF(COUNTIFS(RawData!$E:$E,$E1154,RawData!$F:$F,"CH"&amp;$D1154,RawData!$AF:$AF,$F1154)=0,"",SUMIFS(RawData!$AA:$AA,RawData!$E:$E,$E1154,RawData!$F:$F,"CH"&amp;$D1154,RawData!$AF:$AF,$F1154))</f>
        <v>31.52</v>
      </c>
      <c r="K1154">
        <f t="shared" si="71"/>
        <v>-60.299999999999955</v>
      </c>
    </row>
    <row r="1155" spans="1:11" x14ac:dyDescent="0.3">
      <c r="A1155" t="s">
        <v>62</v>
      </c>
      <c r="B1155" t="str">
        <f>RawData!A1155</f>
        <v>48226H40040</v>
      </c>
      <c r="C1155" t="str">
        <f>IF(RawData!$B$2="","",RawData!$B$2)</f>
        <v>A2026100620533560886</v>
      </c>
      <c r="D1155">
        <f t="shared" si="72"/>
        <v>1</v>
      </c>
      <c r="E1155">
        <f t="shared" si="73"/>
        <v>35</v>
      </c>
      <c r="F1155" s="2">
        <f t="shared" si="74"/>
        <v>60</v>
      </c>
      <c r="G1155">
        <f>IF(COUNTIFS(RawData!$E:$E,$E1155,RawData!$F:$F,"CH"&amp;$D1155,RawData!$AF:$AF,$F1155)=0,"",SUMIFS(RawData!$P:$P,RawData!$E:$E,$E1155,RawData!$F:$F,"CH"&amp;$D1155,RawData!$AF:$AF,$F1155))</f>
        <v>1271.18</v>
      </c>
      <c r="H1155">
        <f>IF(COUNTIFS(RawData!$E:$E,$E1155,RawData!$F:$F,"CH"&amp;$D1155,RawData!$AF:$AF,$F1155)=0,"",SUMIFS(RawData!$T:$T,RawData!$E:$E,$E1155,RawData!$F:$F,"CH"&amp;$D1155,RawData!$AF:$AF,$F1155))</f>
        <v>54.47</v>
      </c>
      <c r="I1155">
        <f>IF(COUNTIFS(RawData!$E:$E,$E1155,RawData!$F:$F,"CH"&amp;$D1155,RawData!$AF:$AF,$F1155)=0,"",SUMIFS(RawData!$Z:$Z,RawData!$E:$E,$E1155,RawData!$F:$F,"CH"&amp;$D1155,RawData!$AF:$AF,$F1155))</f>
        <v>35.01</v>
      </c>
      <c r="J1155">
        <f>IF(COUNTIFS(RawData!$E:$E,$E1155,RawData!$F:$F,"CH"&amp;$D1155,RawData!$AF:$AF,$F1155)=0,"",SUMIFS(RawData!$AA:$AA,RawData!$E:$E,$E1155,RawData!$F:$F,"CH"&amp;$D1155,RawData!$AF:$AF,$F1155))</f>
        <v>31.58</v>
      </c>
      <c r="K1155">
        <f t="shared" si="71"/>
        <v>-1.999999999998181E-2</v>
      </c>
    </row>
    <row r="1156" spans="1:11" x14ac:dyDescent="0.3">
      <c r="A1156" t="s">
        <v>62</v>
      </c>
      <c r="B1156" t="str">
        <f>RawData!A1156</f>
        <v>48226H40040</v>
      </c>
      <c r="C1156" t="str">
        <f>IF(RawData!$B$2="","",RawData!$B$2)</f>
        <v>A2026100620533560886</v>
      </c>
      <c r="D1156">
        <f t="shared" si="72"/>
        <v>1</v>
      </c>
      <c r="E1156">
        <f t="shared" si="73"/>
        <v>35</v>
      </c>
      <c r="F1156" s="2">
        <f t="shared" si="74"/>
        <v>70</v>
      </c>
      <c r="G1156">
        <f>IF(COUNTIFS(RawData!$E:$E,$E1156,RawData!$F:$F,"CH"&amp;$D1156,RawData!$AF:$AF,$F1156)=0,"",SUMIFS(RawData!$P:$P,RawData!$E:$E,$E1156,RawData!$F:$F,"CH"&amp;$D1156,RawData!$AF:$AF,$F1156))</f>
        <v>1271.2</v>
      </c>
      <c r="H1156">
        <f>IF(COUNTIFS(RawData!$E:$E,$E1156,RawData!$F:$F,"CH"&amp;$D1156,RawData!$AF:$AF,$F1156)=0,"",SUMIFS(RawData!$T:$T,RawData!$E:$E,$E1156,RawData!$F:$F,"CH"&amp;$D1156,RawData!$AF:$AF,$F1156))</f>
        <v>55.35</v>
      </c>
      <c r="I1156">
        <f>IF(COUNTIFS(RawData!$E:$E,$E1156,RawData!$F:$F,"CH"&amp;$D1156,RawData!$AF:$AF,$F1156)=0,"",SUMIFS(RawData!$Z:$Z,RawData!$E:$E,$E1156,RawData!$F:$F,"CH"&amp;$D1156,RawData!$AF:$AF,$F1156))</f>
        <v>34.99</v>
      </c>
      <c r="J1156">
        <f>IF(COUNTIFS(RawData!$E:$E,$E1156,RawData!$F:$F,"CH"&amp;$D1156,RawData!$AF:$AF,$F1156)=0,"",SUMIFS(RawData!$AA:$AA,RawData!$E:$E,$E1156,RawData!$F:$F,"CH"&amp;$D1156,RawData!$AF:$AF,$F1156))</f>
        <v>31.64</v>
      </c>
      <c r="K1156">
        <f t="shared" ref="K1156:K1219" si="75">G1156-G1155</f>
        <v>1.999999999998181E-2</v>
      </c>
    </row>
    <row r="1157" spans="1:11" x14ac:dyDescent="0.3">
      <c r="A1157" t="s">
        <v>62</v>
      </c>
      <c r="B1157" t="str">
        <f>RawData!A1157</f>
        <v>48226H40040</v>
      </c>
      <c r="C1157" t="str">
        <f>IF(RawData!$B$2="","",RawData!$B$2)</f>
        <v>A2026100620533560886</v>
      </c>
      <c r="D1157">
        <f t="shared" si="72"/>
        <v>1</v>
      </c>
      <c r="E1157">
        <f t="shared" si="73"/>
        <v>35</v>
      </c>
      <c r="F1157" s="2">
        <f t="shared" si="74"/>
        <v>80</v>
      </c>
      <c r="G1157">
        <f>IF(COUNTIFS(RawData!$E:$E,$E1157,RawData!$F:$F,"CH"&amp;$D1157,RawData!$AF:$AF,$F1157)=0,"",SUMIFS(RawData!$P:$P,RawData!$E:$E,$E1157,RawData!$F:$F,"CH"&amp;$D1157,RawData!$AF:$AF,$F1157))</f>
        <v>1271.22</v>
      </c>
      <c r="H1157">
        <f>IF(COUNTIFS(RawData!$E:$E,$E1157,RawData!$F:$F,"CH"&amp;$D1157,RawData!$AF:$AF,$F1157)=0,"",SUMIFS(RawData!$T:$T,RawData!$E:$E,$E1157,RawData!$F:$F,"CH"&amp;$D1157,RawData!$AF:$AF,$F1157))</f>
        <v>55.99</v>
      </c>
      <c r="I1157">
        <f>IF(COUNTIFS(RawData!$E:$E,$E1157,RawData!$F:$F,"CH"&amp;$D1157,RawData!$AF:$AF,$F1157)=0,"",SUMIFS(RawData!$Z:$Z,RawData!$E:$E,$E1157,RawData!$F:$F,"CH"&amp;$D1157,RawData!$AF:$AF,$F1157))</f>
        <v>35</v>
      </c>
      <c r="J1157">
        <f>IF(COUNTIFS(RawData!$E:$E,$E1157,RawData!$F:$F,"CH"&amp;$D1157,RawData!$AF:$AF,$F1157)=0,"",SUMIFS(RawData!$AA:$AA,RawData!$E:$E,$E1157,RawData!$F:$F,"CH"&amp;$D1157,RawData!$AF:$AF,$F1157))</f>
        <v>31.67</v>
      </c>
      <c r="K1157">
        <f t="shared" si="75"/>
        <v>1.999999999998181E-2</v>
      </c>
    </row>
    <row r="1158" spans="1:11" x14ac:dyDescent="0.3">
      <c r="A1158" t="s">
        <v>62</v>
      </c>
      <c r="B1158" t="str">
        <f>RawData!A1158</f>
        <v>48226H40040</v>
      </c>
      <c r="C1158" t="str">
        <f>IF(RawData!$B$2="","",RawData!$B$2)</f>
        <v>A2026100620533560886</v>
      </c>
      <c r="D1158">
        <f t="shared" si="72"/>
        <v>1</v>
      </c>
      <c r="E1158">
        <f t="shared" si="73"/>
        <v>35</v>
      </c>
      <c r="F1158" s="2">
        <f t="shared" si="74"/>
        <v>90</v>
      </c>
      <c r="G1158">
        <f>IF(COUNTIFS(RawData!$E:$E,$E1158,RawData!$F:$F,"CH"&amp;$D1158,RawData!$AF:$AF,$F1158)=0,"",SUMIFS(RawData!$P:$P,RawData!$E:$E,$E1158,RawData!$F:$F,"CH"&amp;$D1158,RawData!$AF:$AF,$F1158))</f>
        <v>1271.24</v>
      </c>
      <c r="H1158">
        <f>IF(COUNTIFS(RawData!$E:$E,$E1158,RawData!$F:$F,"CH"&amp;$D1158,RawData!$AF:$AF,$F1158)=0,"",SUMIFS(RawData!$T:$T,RawData!$E:$E,$E1158,RawData!$F:$F,"CH"&amp;$D1158,RawData!$AF:$AF,$F1158))</f>
        <v>56.57</v>
      </c>
      <c r="I1158">
        <f>IF(COUNTIFS(RawData!$E:$E,$E1158,RawData!$F:$F,"CH"&amp;$D1158,RawData!$AF:$AF,$F1158)=0,"",SUMIFS(RawData!$Z:$Z,RawData!$E:$E,$E1158,RawData!$F:$F,"CH"&amp;$D1158,RawData!$AF:$AF,$F1158))</f>
        <v>34.979999999999997</v>
      </c>
      <c r="J1158">
        <f>IF(COUNTIFS(RawData!$E:$E,$E1158,RawData!$F:$F,"CH"&amp;$D1158,RawData!$AF:$AF,$F1158)=0,"",SUMIFS(RawData!$AA:$AA,RawData!$E:$E,$E1158,RawData!$F:$F,"CH"&amp;$D1158,RawData!$AF:$AF,$F1158))</f>
        <v>31.73</v>
      </c>
      <c r="K1158">
        <f t="shared" si="75"/>
        <v>1.999999999998181E-2</v>
      </c>
    </row>
    <row r="1159" spans="1:11" x14ac:dyDescent="0.3">
      <c r="A1159" t="s">
        <v>62</v>
      </c>
      <c r="B1159" t="str">
        <f>RawData!A1159</f>
        <v>48226H40040</v>
      </c>
      <c r="C1159" t="str">
        <f>IF(RawData!$B$2="","",RawData!$B$2)</f>
        <v>A2026100620533560886</v>
      </c>
      <c r="D1159">
        <f t="shared" si="72"/>
        <v>1</v>
      </c>
      <c r="E1159">
        <f t="shared" si="73"/>
        <v>35</v>
      </c>
      <c r="F1159" s="2">
        <f t="shared" si="74"/>
        <v>100</v>
      </c>
      <c r="G1159">
        <f>IF(COUNTIFS(RawData!$E:$E,$E1159,RawData!$F:$F,"CH"&amp;$D1159,RawData!$AF:$AF,$F1159)=0,"",SUMIFS(RawData!$P:$P,RawData!$E:$E,$E1159,RawData!$F:$F,"CH"&amp;$D1159,RawData!$AF:$AF,$F1159))</f>
        <v>1271.26</v>
      </c>
      <c r="H1159">
        <f>IF(COUNTIFS(RawData!$E:$E,$E1159,RawData!$F:$F,"CH"&amp;$D1159,RawData!$AF:$AF,$F1159)=0,"",SUMIFS(RawData!$T:$T,RawData!$E:$E,$E1159,RawData!$F:$F,"CH"&amp;$D1159,RawData!$AF:$AF,$F1159))</f>
        <v>57.06</v>
      </c>
      <c r="I1159">
        <f>IF(COUNTIFS(RawData!$E:$E,$E1159,RawData!$F:$F,"CH"&amp;$D1159,RawData!$AF:$AF,$F1159)=0,"",SUMIFS(RawData!$Z:$Z,RawData!$E:$E,$E1159,RawData!$F:$F,"CH"&amp;$D1159,RawData!$AF:$AF,$F1159))</f>
        <v>34.99</v>
      </c>
      <c r="J1159">
        <f>IF(COUNTIFS(RawData!$E:$E,$E1159,RawData!$F:$F,"CH"&amp;$D1159,RawData!$AF:$AF,$F1159)=0,"",SUMIFS(RawData!$AA:$AA,RawData!$E:$E,$E1159,RawData!$F:$F,"CH"&amp;$D1159,RawData!$AF:$AF,$F1159))</f>
        <v>31.76</v>
      </c>
      <c r="K1159">
        <f t="shared" si="75"/>
        <v>1.999999999998181E-2</v>
      </c>
    </row>
    <row r="1160" spans="1:11" x14ac:dyDescent="0.3">
      <c r="A1160" t="s">
        <v>62</v>
      </c>
      <c r="B1160" t="str">
        <f>RawData!A1160</f>
        <v>48226H40040</v>
      </c>
      <c r="C1160" t="str">
        <f>IF(RawData!$B$2="","",RawData!$B$2)</f>
        <v>A2026100620533560886</v>
      </c>
      <c r="D1160">
        <f t="shared" si="72"/>
        <v>1</v>
      </c>
      <c r="E1160">
        <f t="shared" si="73"/>
        <v>35</v>
      </c>
      <c r="F1160" s="2">
        <f t="shared" si="74"/>
        <v>110</v>
      </c>
      <c r="G1160">
        <f>IF(COUNTIFS(RawData!$E:$E,$E1160,RawData!$F:$F,"CH"&amp;$D1160,RawData!$AF:$AF,$F1160)=0,"",SUMIFS(RawData!$P:$P,RawData!$E:$E,$E1160,RawData!$F:$F,"CH"&amp;$D1160,RawData!$AF:$AF,$F1160))</f>
        <v>1271.3</v>
      </c>
      <c r="H1160">
        <f>IF(COUNTIFS(RawData!$E:$E,$E1160,RawData!$F:$F,"CH"&amp;$D1160,RawData!$AF:$AF,$F1160)=0,"",SUMIFS(RawData!$T:$T,RawData!$E:$E,$E1160,RawData!$F:$F,"CH"&amp;$D1160,RawData!$AF:$AF,$F1160))</f>
        <v>57.47</v>
      </c>
      <c r="I1160">
        <f>IF(COUNTIFS(RawData!$E:$E,$E1160,RawData!$F:$F,"CH"&amp;$D1160,RawData!$AF:$AF,$F1160)=0,"",SUMIFS(RawData!$Z:$Z,RawData!$E:$E,$E1160,RawData!$F:$F,"CH"&amp;$D1160,RawData!$AF:$AF,$F1160))</f>
        <v>35</v>
      </c>
      <c r="J1160">
        <f>IF(COUNTIFS(RawData!$E:$E,$E1160,RawData!$F:$F,"CH"&amp;$D1160,RawData!$AF:$AF,$F1160)=0,"",SUMIFS(RawData!$AA:$AA,RawData!$E:$E,$E1160,RawData!$F:$F,"CH"&amp;$D1160,RawData!$AF:$AF,$F1160))</f>
        <v>31.82</v>
      </c>
      <c r="K1160">
        <f t="shared" si="75"/>
        <v>3.999999999996362E-2</v>
      </c>
    </row>
    <row r="1161" spans="1:11" x14ac:dyDescent="0.3">
      <c r="A1161" t="s">
        <v>62</v>
      </c>
      <c r="B1161" t="str">
        <f>RawData!A1161</f>
        <v>48226H40040</v>
      </c>
      <c r="C1161" t="str">
        <f>IF(RawData!$B$2="","",RawData!$B$2)</f>
        <v>A2026100620533560886</v>
      </c>
      <c r="D1161">
        <f t="shared" si="72"/>
        <v>1</v>
      </c>
      <c r="E1161">
        <f t="shared" si="73"/>
        <v>35</v>
      </c>
      <c r="F1161" s="2">
        <f t="shared" si="74"/>
        <v>120</v>
      </c>
      <c r="G1161">
        <f>IF(COUNTIFS(RawData!$E:$E,$E1161,RawData!$F:$F,"CH"&amp;$D1161,RawData!$AF:$AF,$F1161)=0,"",SUMIFS(RawData!$P:$P,RawData!$E:$E,$E1161,RawData!$F:$F,"CH"&amp;$D1161,RawData!$AF:$AF,$F1161))</f>
        <v>1271.32</v>
      </c>
      <c r="H1161">
        <f>IF(COUNTIFS(RawData!$E:$E,$E1161,RawData!$F:$F,"CH"&amp;$D1161,RawData!$AF:$AF,$F1161)=0,"",SUMIFS(RawData!$T:$T,RawData!$E:$E,$E1161,RawData!$F:$F,"CH"&amp;$D1161,RawData!$AF:$AF,$F1161))</f>
        <v>57.83</v>
      </c>
      <c r="I1161">
        <f>IF(COUNTIFS(RawData!$E:$E,$E1161,RawData!$F:$F,"CH"&amp;$D1161,RawData!$AF:$AF,$F1161)=0,"",SUMIFS(RawData!$Z:$Z,RawData!$E:$E,$E1161,RawData!$F:$F,"CH"&amp;$D1161,RawData!$AF:$AF,$F1161))</f>
        <v>34.99</v>
      </c>
      <c r="J1161">
        <f>IF(COUNTIFS(RawData!$E:$E,$E1161,RawData!$F:$F,"CH"&amp;$D1161,RawData!$AF:$AF,$F1161)=0,"",SUMIFS(RawData!$AA:$AA,RawData!$E:$E,$E1161,RawData!$F:$F,"CH"&amp;$D1161,RawData!$AF:$AF,$F1161))</f>
        <v>31.84</v>
      </c>
      <c r="K1161">
        <f t="shared" si="75"/>
        <v>1.999999999998181E-2</v>
      </c>
    </row>
    <row r="1162" spans="1:11" x14ac:dyDescent="0.3">
      <c r="A1162" t="s">
        <v>62</v>
      </c>
      <c r="B1162" t="str">
        <f>RawData!A1162</f>
        <v>48226H40040</v>
      </c>
      <c r="C1162" t="str">
        <f>IF(RawData!$B$2="","",RawData!$B$2)</f>
        <v>A2026100620533560886</v>
      </c>
      <c r="D1162">
        <f t="shared" si="72"/>
        <v>1</v>
      </c>
      <c r="E1162">
        <f t="shared" si="73"/>
        <v>35</v>
      </c>
      <c r="F1162" s="2">
        <f t="shared" si="74"/>
        <v>130</v>
      </c>
      <c r="G1162">
        <f>IF(COUNTIFS(RawData!$E:$E,$E1162,RawData!$F:$F,"CH"&amp;$D1162,RawData!$AF:$AF,$F1162)=0,"",SUMIFS(RawData!$P:$P,RawData!$E:$E,$E1162,RawData!$F:$F,"CH"&amp;$D1162,RawData!$AF:$AF,$F1162))</f>
        <v>1271.3399999999999</v>
      </c>
      <c r="H1162">
        <f>IF(COUNTIFS(RawData!$E:$E,$E1162,RawData!$F:$F,"CH"&amp;$D1162,RawData!$AF:$AF,$F1162)=0,"",SUMIFS(RawData!$T:$T,RawData!$E:$E,$E1162,RawData!$F:$F,"CH"&amp;$D1162,RawData!$AF:$AF,$F1162))</f>
        <v>58.07</v>
      </c>
      <c r="I1162">
        <f>IF(COUNTIFS(RawData!$E:$E,$E1162,RawData!$F:$F,"CH"&amp;$D1162,RawData!$AF:$AF,$F1162)=0,"",SUMIFS(RawData!$Z:$Z,RawData!$E:$E,$E1162,RawData!$F:$F,"CH"&amp;$D1162,RawData!$AF:$AF,$F1162))</f>
        <v>35</v>
      </c>
      <c r="J1162">
        <f>IF(COUNTIFS(RawData!$E:$E,$E1162,RawData!$F:$F,"CH"&amp;$D1162,RawData!$AF:$AF,$F1162)=0,"",SUMIFS(RawData!$AA:$AA,RawData!$E:$E,$E1162,RawData!$F:$F,"CH"&amp;$D1162,RawData!$AF:$AF,$F1162))</f>
        <v>31.9</v>
      </c>
      <c r="K1162">
        <f t="shared" si="75"/>
        <v>1.999999999998181E-2</v>
      </c>
    </row>
    <row r="1163" spans="1:11" x14ac:dyDescent="0.3">
      <c r="A1163" t="s">
        <v>62</v>
      </c>
      <c r="B1163" t="str">
        <f>RawData!A1163</f>
        <v>48226H40040</v>
      </c>
      <c r="C1163" t="str">
        <f>IF(RawData!$B$2="","",RawData!$B$2)</f>
        <v>A2026100620533560886</v>
      </c>
      <c r="D1163">
        <f t="shared" si="72"/>
        <v>1</v>
      </c>
      <c r="E1163">
        <f t="shared" si="73"/>
        <v>35</v>
      </c>
      <c r="F1163" s="2">
        <f t="shared" si="74"/>
        <v>140</v>
      </c>
      <c r="G1163">
        <f>IF(COUNTIFS(RawData!$E:$E,$E1163,RawData!$F:$F,"CH"&amp;$D1163,RawData!$AF:$AF,$F1163)=0,"",SUMIFS(RawData!$P:$P,RawData!$E:$E,$E1163,RawData!$F:$F,"CH"&amp;$D1163,RawData!$AF:$AF,$F1163))</f>
        <v>1271.3599999999999</v>
      </c>
      <c r="H1163">
        <f>IF(COUNTIFS(RawData!$E:$E,$E1163,RawData!$F:$F,"CH"&amp;$D1163,RawData!$AF:$AF,$F1163)=0,"",SUMIFS(RawData!$T:$T,RawData!$E:$E,$E1163,RawData!$F:$F,"CH"&amp;$D1163,RawData!$AF:$AF,$F1163))</f>
        <v>58.3</v>
      </c>
      <c r="I1163">
        <f>IF(COUNTIFS(RawData!$E:$E,$E1163,RawData!$F:$F,"CH"&amp;$D1163,RawData!$AF:$AF,$F1163)=0,"",SUMIFS(RawData!$Z:$Z,RawData!$E:$E,$E1163,RawData!$F:$F,"CH"&amp;$D1163,RawData!$AF:$AF,$F1163))</f>
        <v>34.99</v>
      </c>
      <c r="J1163">
        <f>IF(COUNTIFS(RawData!$E:$E,$E1163,RawData!$F:$F,"CH"&amp;$D1163,RawData!$AF:$AF,$F1163)=0,"",SUMIFS(RawData!$AA:$AA,RawData!$E:$E,$E1163,RawData!$F:$F,"CH"&amp;$D1163,RawData!$AF:$AF,$F1163))</f>
        <v>31.93</v>
      </c>
      <c r="K1163">
        <f t="shared" si="75"/>
        <v>1.999999999998181E-2</v>
      </c>
    </row>
    <row r="1164" spans="1:11" x14ac:dyDescent="0.3">
      <c r="A1164" t="s">
        <v>62</v>
      </c>
      <c r="B1164" t="str">
        <f>RawData!A1164</f>
        <v>48226H40040</v>
      </c>
      <c r="C1164" t="str">
        <f>IF(RawData!$B$2="","",RawData!$B$2)</f>
        <v>A2026100620533560886</v>
      </c>
      <c r="D1164">
        <f t="shared" si="72"/>
        <v>1</v>
      </c>
      <c r="E1164">
        <f t="shared" si="73"/>
        <v>35</v>
      </c>
      <c r="F1164" s="2">
        <f t="shared" si="74"/>
        <v>150</v>
      </c>
      <c r="G1164">
        <f>IF(COUNTIFS(RawData!$E:$E,$E1164,RawData!$F:$F,"CH"&amp;$D1164,RawData!$AF:$AF,$F1164)=0,"",SUMIFS(RawData!$P:$P,RawData!$E:$E,$E1164,RawData!$F:$F,"CH"&amp;$D1164,RawData!$AF:$AF,$F1164))</f>
        <v>1271.3800000000001</v>
      </c>
      <c r="H1164">
        <f>IF(COUNTIFS(RawData!$E:$E,$E1164,RawData!$F:$F,"CH"&amp;$D1164,RawData!$AF:$AF,$F1164)=0,"",SUMIFS(RawData!$T:$T,RawData!$E:$E,$E1164,RawData!$F:$F,"CH"&amp;$D1164,RawData!$AF:$AF,$F1164))</f>
        <v>59.61</v>
      </c>
      <c r="I1164">
        <f>IF(COUNTIFS(RawData!$E:$E,$E1164,RawData!$F:$F,"CH"&amp;$D1164,RawData!$AF:$AF,$F1164)=0,"",SUMIFS(RawData!$Z:$Z,RawData!$E:$E,$E1164,RawData!$F:$F,"CH"&amp;$D1164,RawData!$AF:$AF,$F1164))</f>
        <v>35</v>
      </c>
      <c r="J1164">
        <f>IF(COUNTIFS(RawData!$E:$E,$E1164,RawData!$F:$F,"CH"&amp;$D1164,RawData!$AF:$AF,$F1164)=0,"",SUMIFS(RawData!$AA:$AA,RawData!$E:$E,$E1164,RawData!$F:$F,"CH"&amp;$D1164,RawData!$AF:$AF,$F1164))</f>
        <v>31.99</v>
      </c>
      <c r="K1164">
        <f t="shared" si="75"/>
        <v>2.0000000000209184E-2</v>
      </c>
    </row>
    <row r="1165" spans="1:11" x14ac:dyDescent="0.3">
      <c r="A1165" t="s">
        <v>62</v>
      </c>
      <c r="B1165" t="str">
        <f>RawData!A1165</f>
        <v>48226H40040</v>
      </c>
      <c r="C1165" t="str">
        <f>IF(RawData!$B$2="","",RawData!$B$2)</f>
        <v>A2026100620533560886</v>
      </c>
      <c r="D1165">
        <f t="shared" si="72"/>
        <v>1</v>
      </c>
      <c r="E1165">
        <f t="shared" si="73"/>
        <v>35</v>
      </c>
      <c r="F1165" s="2">
        <f t="shared" si="74"/>
        <v>160</v>
      </c>
      <c r="G1165">
        <f>IF(COUNTIFS(RawData!$E:$E,$E1165,RawData!$F:$F,"CH"&amp;$D1165,RawData!$AF:$AF,$F1165)=0,"",SUMIFS(RawData!$P:$P,RawData!$E:$E,$E1165,RawData!$F:$F,"CH"&amp;$D1165,RawData!$AF:$AF,$F1165))</f>
        <v>1271.4000000000001</v>
      </c>
      <c r="H1165">
        <f>IF(COUNTIFS(RawData!$E:$E,$E1165,RawData!$F:$F,"CH"&amp;$D1165,RawData!$AF:$AF,$F1165)=0,"",SUMIFS(RawData!$T:$T,RawData!$E:$E,$E1165,RawData!$F:$F,"CH"&amp;$D1165,RawData!$AF:$AF,$F1165))</f>
        <v>58.71</v>
      </c>
      <c r="I1165">
        <f>IF(COUNTIFS(RawData!$E:$E,$E1165,RawData!$F:$F,"CH"&amp;$D1165,RawData!$AF:$AF,$F1165)=0,"",SUMIFS(RawData!$Z:$Z,RawData!$E:$E,$E1165,RawData!$F:$F,"CH"&amp;$D1165,RawData!$AF:$AF,$F1165))</f>
        <v>35</v>
      </c>
      <c r="J1165">
        <f>IF(COUNTIFS(RawData!$E:$E,$E1165,RawData!$F:$F,"CH"&amp;$D1165,RawData!$AF:$AF,$F1165)=0,"",SUMIFS(RawData!$AA:$AA,RawData!$E:$E,$E1165,RawData!$F:$F,"CH"&amp;$D1165,RawData!$AF:$AF,$F1165))</f>
        <v>32.020000000000003</v>
      </c>
      <c r="K1165">
        <f t="shared" si="75"/>
        <v>1.999999999998181E-2</v>
      </c>
    </row>
    <row r="1166" spans="1:11" x14ac:dyDescent="0.3">
      <c r="A1166" t="s">
        <v>62</v>
      </c>
      <c r="B1166" t="str">
        <f>RawData!A1166</f>
        <v>48226H40040</v>
      </c>
      <c r="C1166" t="str">
        <f>IF(RawData!$B$2="","",RawData!$B$2)</f>
        <v>A2026100620533560886</v>
      </c>
      <c r="D1166">
        <f t="shared" si="72"/>
        <v>1</v>
      </c>
      <c r="E1166">
        <f t="shared" si="73"/>
        <v>35</v>
      </c>
      <c r="F1166" s="2">
        <f t="shared" si="74"/>
        <v>170</v>
      </c>
      <c r="G1166">
        <f>IF(COUNTIFS(RawData!$E:$E,$E1166,RawData!$F:$F,"CH"&amp;$D1166,RawData!$AF:$AF,$F1166)=0,"",SUMIFS(RawData!$P:$P,RawData!$E:$E,$E1166,RawData!$F:$F,"CH"&amp;$D1166,RawData!$AF:$AF,$F1166))</f>
        <v>1271.42</v>
      </c>
      <c r="H1166">
        <f>IF(COUNTIFS(RawData!$E:$E,$E1166,RawData!$F:$F,"CH"&amp;$D1166,RawData!$AF:$AF,$F1166)=0,"",SUMIFS(RawData!$T:$T,RawData!$E:$E,$E1166,RawData!$F:$F,"CH"&amp;$D1166,RawData!$AF:$AF,$F1166))</f>
        <v>59</v>
      </c>
      <c r="I1166">
        <f>IF(COUNTIFS(RawData!$E:$E,$E1166,RawData!$F:$F,"CH"&amp;$D1166,RawData!$AF:$AF,$F1166)=0,"",SUMIFS(RawData!$Z:$Z,RawData!$E:$E,$E1166,RawData!$F:$F,"CH"&amp;$D1166,RawData!$AF:$AF,$F1166))</f>
        <v>35.01</v>
      </c>
      <c r="J1166">
        <f>IF(COUNTIFS(RawData!$E:$E,$E1166,RawData!$F:$F,"CH"&amp;$D1166,RawData!$AF:$AF,$F1166)=0,"",SUMIFS(RawData!$AA:$AA,RawData!$E:$E,$E1166,RawData!$F:$F,"CH"&amp;$D1166,RawData!$AF:$AF,$F1166))</f>
        <v>32.11</v>
      </c>
      <c r="K1166">
        <f t="shared" si="75"/>
        <v>1.999999999998181E-2</v>
      </c>
    </row>
    <row r="1167" spans="1:11" x14ac:dyDescent="0.3">
      <c r="A1167" t="s">
        <v>62</v>
      </c>
      <c r="B1167" t="str">
        <f>RawData!A1167</f>
        <v>48226H40040</v>
      </c>
      <c r="C1167" t="str">
        <f>IF(RawData!$B$2="","",RawData!$B$2)</f>
        <v>A2026100620533560886</v>
      </c>
      <c r="D1167">
        <f t="shared" si="72"/>
        <v>1</v>
      </c>
      <c r="E1167">
        <f t="shared" si="73"/>
        <v>35</v>
      </c>
      <c r="F1167" s="2">
        <f t="shared" si="74"/>
        <v>180</v>
      </c>
      <c r="G1167">
        <f>IF(COUNTIFS(RawData!$E:$E,$E1167,RawData!$F:$F,"CH"&amp;$D1167,RawData!$AF:$AF,$F1167)=0,"",SUMIFS(RawData!$P:$P,RawData!$E:$E,$E1167,RawData!$F:$F,"CH"&amp;$D1167,RawData!$AF:$AF,$F1167))</f>
        <v>1271.46</v>
      </c>
      <c r="H1167">
        <f>IF(COUNTIFS(RawData!$E:$E,$E1167,RawData!$F:$F,"CH"&amp;$D1167,RawData!$AF:$AF,$F1167)=0,"",SUMIFS(RawData!$T:$T,RawData!$E:$E,$E1167,RawData!$F:$F,"CH"&amp;$D1167,RawData!$AF:$AF,$F1167))</f>
        <v>60.14</v>
      </c>
      <c r="I1167">
        <f>IF(COUNTIFS(RawData!$E:$E,$E1167,RawData!$F:$F,"CH"&amp;$D1167,RawData!$AF:$AF,$F1167)=0,"",SUMIFS(RawData!$Z:$Z,RawData!$E:$E,$E1167,RawData!$F:$F,"CH"&amp;$D1167,RawData!$AF:$AF,$F1167))</f>
        <v>35.01</v>
      </c>
      <c r="J1167">
        <f>IF(COUNTIFS(RawData!$E:$E,$E1167,RawData!$F:$F,"CH"&amp;$D1167,RawData!$AF:$AF,$F1167)=0,"",SUMIFS(RawData!$AA:$AA,RawData!$E:$E,$E1167,RawData!$F:$F,"CH"&amp;$D1167,RawData!$AF:$AF,$F1167))</f>
        <v>32.11</v>
      </c>
      <c r="K1167">
        <f t="shared" si="75"/>
        <v>3.999999999996362E-2</v>
      </c>
    </row>
    <row r="1168" spans="1:11" x14ac:dyDescent="0.3">
      <c r="A1168" t="s">
        <v>62</v>
      </c>
      <c r="B1168" t="str">
        <f>RawData!A1168</f>
        <v>48226H40040</v>
      </c>
      <c r="C1168" t="str">
        <f>IF(RawData!$B$2="","",RawData!$B$2)</f>
        <v>A2026100620533560886</v>
      </c>
      <c r="D1168">
        <f t="shared" si="72"/>
        <v>1</v>
      </c>
      <c r="E1168">
        <f t="shared" si="73"/>
        <v>35</v>
      </c>
      <c r="F1168" s="2">
        <f t="shared" si="74"/>
        <v>190</v>
      </c>
      <c r="G1168">
        <f>IF(COUNTIFS(RawData!$E:$E,$E1168,RawData!$F:$F,"CH"&amp;$D1168,RawData!$AF:$AF,$F1168)=0,"",SUMIFS(RawData!$P:$P,RawData!$E:$E,$E1168,RawData!$F:$F,"CH"&amp;$D1168,RawData!$AF:$AF,$F1168))</f>
        <v>1271.48</v>
      </c>
      <c r="H1168">
        <f>IF(COUNTIFS(RawData!$E:$E,$E1168,RawData!$F:$F,"CH"&amp;$D1168,RawData!$AF:$AF,$F1168)=0,"",SUMIFS(RawData!$T:$T,RawData!$E:$E,$E1168,RawData!$F:$F,"CH"&amp;$D1168,RawData!$AF:$AF,$F1168))</f>
        <v>60.37</v>
      </c>
      <c r="I1168">
        <f>IF(COUNTIFS(RawData!$E:$E,$E1168,RawData!$F:$F,"CH"&amp;$D1168,RawData!$AF:$AF,$F1168)=0,"",SUMIFS(RawData!$Z:$Z,RawData!$E:$E,$E1168,RawData!$F:$F,"CH"&amp;$D1168,RawData!$AF:$AF,$F1168))</f>
        <v>35.020000000000003</v>
      </c>
      <c r="J1168">
        <f>IF(COUNTIFS(RawData!$E:$E,$E1168,RawData!$F:$F,"CH"&amp;$D1168,RawData!$AF:$AF,$F1168)=0,"",SUMIFS(RawData!$AA:$AA,RawData!$E:$E,$E1168,RawData!$F:$F,"CH"&amp;$D1168,RawData!$AF:$AF,$F1168))</f>
        <v>32.200000000000003</v>
      </c>
      <c r="K1168">
        <f t="shared" si="75"/>
        <v>1.999999999998181E-2</v>
      </c>
    </row>
    <row r="1169" spans="1:11" x14ac:dyDescent="0.3">
      <c r="A1169" t="s">
        <v>62</v>
      </c>
      <c r="B1169" t="str">
        <f>RawData!A1169</f>
        <v>48226H40040</v>
      </c>
      <c r="C1169" t="str">
        <f>IF(RawData!$B$2="","",RawData!$B$2)</f>
        <v>A2026100620533560886</v>
      </c>
      <c r="D1169">
        <f t="shared" si="72"/>
        <v>1</v>
      </c>
      <c r="E1169">
        <f t="shared" si="73"/>
        <v>35</v>
      </c>
      <c r="F1169" s="2">
        <f t="shared" si="74"/>
        <v>200</v>
      </c>
      <c r="G1169">
        <f>IF(COUNTIFS(RawData!$E:$E,$E1169,RawData!$F:$F,"CH"&amp;$D1169,RawData!$AF:$AF,$F1169)=0,"",SUMIFS(RawData!$P:$P,RawData!$E:$E,$E1169,RawData!$F:$F,"CH"&amp;$D1169,RawData!$AF:$AF,$F1169))</f>
        <v>1271.52</v>
      </c>
      <c r="H1169">
        <f>IF(COUNTIFS(RawData!$E:$E,$E1169,RawData!$F:$F,"CH"&amp;$D1169,RawData!$AF:$AF,$F1169)=0,"",SUMIFS(RawData!$T:$T,RawData!$E:$E,$E1169,RawData!$F:$F,"CH"&amp;$D1169,RawData!$AF:$AF,$F1169))</f>
        <v>60.55</v>
      </c>
      <c r="I1169">
        <f>IF(COUNTIFS(RawData!$E:$E,$E1169,RawData!$F:$F,"CH"&amp;$D1169,RawData!$AF:$AF,$F1169)=0,"",SUMIFS(RawData!$Z:$Z,RawData!$E:$E,$E1169,RawData!$F:$F,"CH"&amp;$D1169,RawData!$AF:$AF,$F1169))</f>
        <v>35.01</v>
      </c>
      <c r="J1169">
        <f>IF(COUNTIFS(RawData!$E:$E,$E1169,RawData!$F:$F,"CH"&amp;$D1169,RawData!$AF:$AF,$F1169)=0,"",SUMIFS(RawData!$AA:$AA,RawData!$E:$E,$E1169,RawData!$F:$F,"CH"&amp;$D1169,RawData!$AF:$AF,$F1169))</f>
        <v>32.25</v>
      </c>
      <c r="K1169">
        <f t="shared" si="75"/>
        <v>3.999999999996362E-2</v>
      </c>
    </row>
    <row r="1170" spans="1:11" x14ac:dyDescent="0.3">
      <c r="A1170" t="s">
        <v>62</v>
      </c>
      <c r="B1170" t="str">
        <f>RawData!A1170</f>
        <v>48226H40040</v>
      </c>
      <c r="C1170" t="str">
        <f>IF(RawData!$B$2="","",RawData!$B$2)</f>
        <v>A2026100620533560886</v>
      </c>
      <c r="D1170">
        <f t="shared" si="72"/>
        <v>1</v>
      </c>
      <c r="E1170">
        <f t="shared" si="73"/>
        <v>35</v>
      </c>
      <c r="F1170" s="2">
        <f t="shared" si="74"/>
        <v>210</v>
      </c>
      <c r="G1170">
        <f>IF(COUNTIFS(RawData!$E:$E,$E1170,RawData!$F:$F,"CH"&amp;$D1170,RawData!$AF:$AF,$F1170)=0,"",SUMIFS(RawData!$P:$P,RawData!$E:$E,$E1170,RawData!$F:$F,"CH"&amp;$D1170,RawData!$AF:$AF,$F1170))</f>
        <v>1271.54</v>
      </c>
      <c r="H1170">
        <f>IF(COUNTIFS(RawData!$E:$E,$E1170,RawData!$F:$F,"CH"&amp;$D1170,RawData!$AF:$AF,$F1170)=0,"",SUMIFS(RawData!$T:$T,RawData!$E:$E,$E1170,RawData!$F:$F,"CH"&amp;$D1170,RawData!$AF:$AF,$F1170))</f>
        <v>60.58</v>
      </c>
      <c r="I1170">
        <f>IF(COUNTIFS(RawData!$E:$E,$E1170,RawData!$F:$F,"CH"&amp;$D1170,RawData!$AF:$AF,$F1170)=0,"",SUMIFS(RawData!$Z:$Z,RawData!$E:$E,$E1170,RawData!$F:$F,"CH"&amp;$D1170,RawData!$AF:$AF,$F1170))</f>
        <v>35.01</v>
      </c>
      <c r="J1170">
        <f>IF(COUNTIFS(RawData!$E:$E,$E1170,RawData!$F:$F,"CH"&amp;$D1170,RawData!$AF:$AF,$F1170)=0,"",SUMIFS(RawData!$AA:$AA,RawData!$E:$E,$E1170,RawData!$F:$F,"CH"&amp;$D1170,RawData!$AF:$AF,$F1170))</f>
        <v>32.31</v>
      </c>
      <c r="K1170">
        <f t="shared" si="75"/>
        <v>1.999999999998181E-2</v>
      </c>
    </row>
    <row r="1171" spans="1:11" x14ac:dyDescent="0.3">
      <c r="A1171" t="s">
        <v>62</v>
      </c>
      <c r="B1171" t="str">
        <f>RawData!A1171</f>
        <v>48226H40040</v>
      </c>
      <c r="C1171" t="str">
        <f>IF(RawData!$B$2="","",RawData!$B$2)</f>
        <v>A2026100620533560886</v>
      </c>
      <c r="D1171">
        <f t="shared" si="72"/>
        <v>1</v>
      </c>
      <c r="E1171">
        <f t="shared" si="73"/>
        <v>35</v>
      </c>
      <c r="F1171" s="2">
        <f t="shared" si="74"/>
        <v>220</v>
      </c>
      <c r="G1171">
        <f>IF(COUNTIFS(RawData!$E:$E,$E1171,RawData!$F:$F,"CH"&amp;$D1171,RawData!$AF:$AF,$F1171)=0,"",SUMIFS(RawData!$P:$P,RawData!$E:$E,$E1171,RawData!$F:$F,"CH"&amp;$D1171,RawData!$AF:$AF,$F1171))</f>
        <v>1271.56</v>
      </c>
      <c r="H1171">
        <f>IF(COUNTIFS(RawData!$E:$E,$E1171,RawData!$F:$F,"CH"&amp;$D1171,RawData!$AF:$AF,$F1171)=0,"",SUMIFS(RawData!$T:$T,RawData!$E:$E,$E1171,RawData!$F:$F,"CH"&amp;$D1171,RawData!$AF:$AF,$F1171))</f>
        <v>60.78</v>
      </c>
      <c r="I1171">
        <f>IF(COUNTIFS(RawData!$E:$E,$E1171,RawData!$F:$F,"CH"&amp;$D1171,RawData!$AF:$AF,$F1171)=0,"",SUMIFS(RawData!$Z:$Z,RawData!$E:$E,$E1171,RawData!$F:$F,"CH"&amp;$D1171,RawData!$AF:$AF,$F1171))</f>
        <v>35.01</v>
      </c>
      <c r="J1171">
        <f>IF(COUNTIFS(RawData!$E:$E,$E1171,RawData!$F:$F,"CH"&amp;$D1171,RawData!$AF:$AF,$F1171)=0,"",SUMIFS(RawData!$AA:$AA,RawData!$E:$E,$E1171,RawData!$F:$F,"CH"&amp;$D1171,RawData!$AF:$AF,$F1171))</f>
        <v>32.369999999999997</v>
      </c>
      <c r="K1171">
        <f t="shared" si="75"/>
        <v>1.999999999998181E-2</v>
      </c>
    </row>
    <row r="1172" spans="1:11" x14ac:dyDescent="0.3">
      <c r="A1172" t="s">
        <v>62</v>
      </c>
      <c r="B1172" t="str">
        <f>RawData!A1172</f>
        <v>48226H40040</v>
      </c>
      <c r="C1172" t="str">
        <f>IF(RawData!$B$2="","",RawData!$B$2)</f>
        <v>A2026100620533560886</v>
      </c>
      <c r="D1172">
        <f t="shared" si="72"/>
        <v>1</v>
      </c>
      <c r="E1172">
        <f t="shared" si="73"/>
        <v>35</v>
      </c>
      <c r="F1172" s="2">
        <f t="shared" si="74"/>
        <v>230</v>
      </c>
      <c r="G1172">
        <f>IF(COUNTIFS(RawData!$E:$E,$E1172,RawData!$F:$F,"CH"&amp;$D1172,RawData!$AF:$AF,$F1172)=0,"",SUMIFS(RawData!$P:$P,RawData!$E:$E,$E1172,RawData!$F:$F,"CH"&amp;$D1172,RawData!$AF:$AF,$F1172))</f>
        <v>1271.5999999999999</v>
      </c>
      <c r="H1172">
        <f>IF(COUNTIFS(RawData!$E:$E,$E1172,RawData!$F:$F,"CH"&amp;$D1172,RawData!$AF:$AF,$F1172)=0,"",SUMIFS(RawData!$T:$T,RawData!$E:$E,$E1172,RawData!$F:$F,"CH"&amp;$D1172,RawData!$AF:$AF,$F1172))</f>
        <v>60.76</v>
      </c>
      <c r="I1172">
        <f>IF(COUNTIFS(RawData!$E:$E,$E1172,RawData!$F:$F,"CH"&amp;$D1172,RawData!$AF:$AF,$F1172)=0,"",SUMIFS(RawData!$Z:$Z,RawData!$E:$E,$E1172,RawData!$F:$F,"CH"&amp;$D1172,RawData!$AF:$AF,$F1172))</f>
        <v>35</v>
      </c>
      <c r="J1172">
        <f>IF(COUNTIFS(RawData!$E:$E,$E1172,RawData!$F:$F,"CH"&amp;$D1172,RawData!$AF:$AF,$F1172)=0,"",SUMIFS(RawData!$AA:$AA,RawData!$E:$E,$E1172,RawData!$F:$F,"CH"&amp;$D1172,RawData!$AF:$AF,$F1172))</f>
        <v>32.4</v>
      </c>
      <c r="K1172">
        <f t="shared" si="75"/>
        <v>3.999999999996362E-2</v>
      </c>
    </row>
    <row r="1173" spans="1:11" x14ac:dyDescent="0.3">
      <c r="A1173" t="s">
        <v>62</v>
      </c>
      <c r="B1173" t="str">
        <f>RawData!A1173</f>
        <v>48226H40040</v>
      </c>
      <c r="C1173" t="str">
        <f>IF(RawData!$B$2="","",RawData!$B$2)</f>
        <v>A2026100620533560886</v>
      </c>
      <c r="D1173">
        <f t="shared" si="72"/>
        <v>1</v>
      </c>
      <c r="E1173">
        <f t="shared" si="73"/>
        <v>35</v>
      </c>
      <c r="F1173" s="2">
        <f t="shared" si="74"/>
        <v>240</v>
      </c>
      <c r="G1173">
        <f>IF(COUNTIFS(RawData!$E:$E,$E1173,RawData!$F:$F,"CH"&amp;$D1173,RawData!$AF:$AF,$F1173)=0,"",SUMIFS(RawData!$P:$P,RawData!$E:$E,$E1173,RawData!$F:$F,"CH"&amp;$D1173,RawData!$AF:$AF,$F1173))</f>
        <v>1271.6199999999999</v>
      </c>
      <c r="H1173">
        <f>IF(COUNTIFS(RawData!$E:$E,$E1173,RawData!$F:$F,"CH"&amp;$D1173,RawData!$AF:$AF,$F1173)=0,"",SUMIFS(RawData!$T:$T,RawData!$E:$E,$E1173,RawData!$F:$F,"CH"&amp;$D1173,RawData!$AF:$AF,$F1173))</f>
        <v>60.93</v>
      </c>
      <c r="I1173">
        <f>IF(COUNTIFS(RawData!$E:$E,$E1173,RawData!$F:$F,"CH"&amp;$D1173,RawData!$AF:$AF,$F1173)=0,"",SUMIFS(RawData!$Z:$Z,RawData!$E:$E,$E1173,RawData!$F:$F,"CH"&amp;$D1173,RawData!$AF:$AF,$F1173))</f>
        <v>35</v>
      </c>
      <c r="J1173">
        <f>IF(COUNTIFS(RawData!$E:$E,$E1173,RawData!$F:$F,"CH"&amp;$D1173,RawData!$AF:$AF,$F1173)=0,"",SUMIFS(RawData!$AA:$AA,RawData!$E:$E,$E1173,RawData!$F:$F,"CH"&amp;$D1173,RawData!$AF:$AF,$F1173))</f>
        <v>32.43</v>
      </c>
      <c r="K1173">
        <f t="shared" si="75"/>
        <v>1.999999999998181E-2</v>
      </c>
    </row>
    <row r="1174" spans="1:11" x14ac:dyDescent="0.3">
      <c r="A1174" t="s">
        <v>62</v>
      </c>
      <c r="B1174" t="str">
        <f>RawData!A1174</f>
        <v>48226H40040</v>
      </c>
      <c r="C1174" t="str">
        <f>IF(RawData!$B$2="","",RawData!$B$2)</f>
        <v>A2026100620533560886</v>
      </c>
      <c r="D1174">
        <f t="shared" si="72"/>
        <v>1</v>
      </c>
      <c r="E1174">
        <f t="shared" si="73"/>
        <v>35</v>
      </c>
      <c r="F1174" s="2">
        <f t="shared" si="74"/>
        <v>250</v>
      </c>
      <c r="G1174">
        <f>IF(COUNTIFS(RawData!$E:$E,$E1174,RawData!$F:$F,"CH"&amp;$D1174,RawData!$AF:$AF,$F1174)=0,"",SUMIFS(RawData!$P:$P,RawData!$E:$E,$E1174,RawData!$F:$F,"CH"&amp;$D1174,RawData!$AF:$AF,$F1174))</f>
        <v>1271.6400000000001</v>
      </c>
      <c r="H1174">
        <f>IF(COUNTIFS(RawData!$E:$E,$E1174,RawData!$F:$F,"CH"&amp;$D1174,RawData!$AF:$AF,$F1174)=0,"",SUMIFS(RawData!$T:$T,RawData!$E:$E,$E1174,RawData!$F:$F,"CH"&amp;$D1174,RawData!$AF:$AF,$F1174))</f>
        <v>61.05</v>
      </c>
      <c r="I1174">
        <f>IF(COUNTIFS(RawData!$E:$E,$E1174,RawData!$F:$F,"CH"&amp;$D1174,RawData!$AF:$AF,$F1174)=0,"",SUMIFS(RawData!$Z:$Z,RawData!$E:$E,$E1174,RawData!$F:$F,"CH"&amp;$D1174,RawData!$AF:$AF,$F1174))</f>
        <v>34.99</v>
      </c>
      <c r="J1174">
        <f>IF(COUNTIFS(RawData!$E:$E,$E1174,RawData!$F:$F,"CH"&amp;$D1174,RawData!$AF:$AF,$F1174)=0,"",SUMIFS(RawData!$AA:$AA,RawData!$E:$E,$E1174,RawData!$F:$F,"CH"&amp;$D1174,RawData!$AF:$AF,$F1174))</f>
        <v>32.49</v>
      </c>
      <c r="K1174">
        <f t="shared" si="75"/>
        <v>2.0000000000209184E-2</v>
      </c>
    </row>
    <row r="1175" spans="1:11" x14ac:dyDescent="0.3">
      <c r="A1175" t="s">
        <v>62</v>
      </c>
      <c r="B1175" t="str">
        <f>RawData!A1175</f>
        <v>48226H40040</v>
      </c>
      <c r="C1175" t="str">
        <f>IF(RawData!$B$2="","",RawData!$B$2)</f>
        <v>A2026100620533560886</v>
      </c>
      <c r="D1175">
        <f t="shared" si="72"/>
        <v>1</v>
      </c>
      <c r="E1175">
        <f t="shared" si="73"/>
        <v>35</v>
      </c>
      <c r="F1175" s="2">
        <f t="shared" si="74"/>
        <v>260</v>
      </c>
      <c r="G1175">
        <f>IF(COUNTIFS(RawData!$E:$E,$E1175,RawData!$F:$F,"CH"&amp;$D1175,RawData!$AF:$AF,$F1175)=0,"",SUMIFS(RawData!$P:$P,RawData!$E:$E,$E1175,RawData!$F:$F,"CH"&amp;$D1175,RawData!$AF:$AF,$F1175))</f>
        <v>1271.68</v>
      </c>
      <c r="H1175">
        <f>IF(COUNTIFS(RawData!$E:$E,$E1175,RawData!$F:$F,"CH"&amp;$D1175,RawData!$AF:$AF,$F1175)=0,"",SUMIFS(RawData!$T:$T,RawData!$E:$E,$E1175,RawData!$F:$F,"CH"&amp;$D1175,RawData!$AF:$AF,$F1175))</f>
        <v>61.15</v>
      </c>
      <c r="I1175">
        <f>IF(COUNTIFS(RawData!$E:$E,$E1175,RawData!$F:$F,"CH"&amp;$D1175,RawData!$AF:$AF,$F1175)=0,"",SUMIFS(RawData!$Z:$Z,RawData!$E:$E,$E1175,RawData!$F:$F,"CH"&amp;$D1175,RawData!$AF:$AF,$F1175))</f>
        <v>35.01</v>
      </c>
      <c r="J1175">
        <f>IF(COUNTIFS(RawData!$E:$E,$E1175,RawData!$F:$F,"CH"&amp;$D1175,RawData!$AF:$AF,$F1175)=0,"",SUMIFS(RawData!$AA:$AA,RawData!$E:$E,$E1175,RawData!$F:$F,"CH"&amp;$D1175,RawData!$AF:$AF,$F1175))</f>
        <v>32.58</v>
      </c>
      <c r="K1175">
        <f t="shared" si="75"/>
        <v>3.999999999996362E-2</v>
      </c>
    </row>
    <row r="1176" spans="1:11" x14ac:dyDescent="0.3">
      <c r="A1176" t="s">
        <v>62</v>
      </c>
      <c r="B1176" t="str">
        <f>RawData!A1176</f>
        <v>48226H40040</v>
      </c>
      <c r="C1176" t="str">
        <f>IF(RawData!$B$2="","",RawData!$B$2)</f>
        <v>A2026100620533560886</v>
      </c>
      <c r="D1176">
        <f t="shared" si="72"/>
        <v>1</v>
      </c>
      <c r="E1176">
        <f t="shared" si="73"/>
        <v>35</v>
      </c>
      <c r="F1176" s="2">
        <f t="shared" si="74"/>
        <v>270</v>
      </c>
      <c r="G1176">
        <f>IF(COUNTIFS(RawData!$E:$E,$E1176,RawData!$F:$F,"CH"&amp;$D1176,RawData!$AF:$AF,$F1176)=0,"",SUMIFS(RawData!$P:$P,RawData!$E:$E,$E1176,RawData!$F:$F,"CH"&amp;$D1176,RawData!$AF:$AF,$F1176))</f>
        <v>1271.72</v>
      </c>
      <c r="H1176">
        <f>IF(COUNTIFS(RawData!$E:$E,$E1176,RawData!$F:$F,"CH"&amp;$D1176,RawData!$AF:$AF,$F1176)=0,"",SUMIFS(RawData!$T:$T,RawData!$E:$E,$E1176,RawData!$F:$F,"CH"&amp;$D1176,RawData!$AF:$AF,$F1176))</f>
        <v>61.28</v>
      </c>
      <c r="I1176">
        <f>IF(COUNTIFS(RawData!$E:$E,$E1176,RawData!$F:$F,"CH"&amp;$D1176,RawData!$AF:$AF,$F1176)=0,"",SUMIFS(RawData!$Z:$Z,RawData!$E:$E,$E1176,RawData!$F:$F,"CH"&amp;$D1176,RawData!$AF:$AF,$F1176))</f>
        <v>35.01</v>
      </c>
      <c r="J1176">
        <f>IF(COUNTIFS(RawData!$E:$E,$E1176,RawData!$F:$F,"CH"&amp;$D1176,RawData!$AF:$AF,$F1176)=0,"",SUMIFS(RawData!$AA:$AA,RawData!$E:$E,$E1176,RawData!$F:$F,"CH"&amp;$D1176,RawData!$AF:$AF,$F1176))</f>
        <v>32.61</v>
      </c>
      <c r="K1176">
        <f t="shared" si="75"/>
        <v>3.999999999996362E-2</v>
      </c>
    </row>
    <row r="1177" spans="1:11" x14ac:dyDescent="0.3">
      <c r="A1177" t="s">
        <v>62</v>
      </c>
      <c r="B1177" t="str">
        <f>RawData!A1177</f>
        <v>48226H40040</v>
      </c>
      <c r="C1177" t="str">
        <f>IF(RawData!$B$2="","",RawData!$B$2)</f>
        <v>A2026100620533560886</v>
      </c>
      <c r="D1177">
        <f t="shared" si="72"/>
        <v>1</v>
      </c>
      <c r="E1177">
        <f t="shared" si="73"/>
        <v>35</v>
      </c>
      <c r="F1177" s="2">
        <f t="shared" si="74"/>
        <v>280</v>
      </c>
      <c r="G1177">
        <f>IF(COUNTIFS(RawData!$E:$E,$E1177,RawData!$F:$F,"CH"&amp;$D1177,RawData!$AF:$AF,$F1177)=0,"",SUMIFS(RawData!$P:$P,RawData!$E:$E,$E1177,RawData!$F:$F,"CH"&amp;$D1177,RawData!$AF:$AF,$F1177))</f>
        <v>1271.74</v>
      </c>
      <c r="H1177">
        <f>IF(COUNTIFS(RawData!$E:$E,$E1177,RawData!$F:$F,"CH"&amp;$D1177,RawData!$AF:$AF,$F1177)=0,"",SUMIFS(RawData!$T:$T,RawData!$E:$E,$E1177,RawData!$F:$F,"CH"&amp;$D1177,RawData!$AF:$AF,$F1177))</f>
        <v>61.45</v>
      </c>
      <c r="I1177">
        <f>IF(COUNTIFS(RawData!$E:$E,$E1177,RawData!$F:$F,"CH"&amp;$D1177,RawData!$AF:$AF,$F1177)=0,"",SUMIFS(RawData!$Z:$Z,RawData!$E:$E,$E1177,RawData!$F:$F,"CH"&amp;$D1177,RawData!$AF:$AF,$F1177))</f>
        <v>35</v>
      </c>
      <c r="J1177">
        <f>IF(COUNTIFS(RawData!$E:$E,$E1177,RawData!$F:$F,"CH"&amp;$D1177,RawData!$AF:$AF,$F1177)=0,"",SUMIFS(RawData!$AA:$AA,RawData!$E:$E,$E1177,RawData!$F:$F,"CH"&amp;$D1177,RawData!$AF:$AF,$F1177))</f>
        <v>32.64</v>
      </c>
      <c r="K1177">
        <f t="shared" si="75"/>
        <v>1.999999999998181E-2</v>
      </c>
    </row>
    <row r="1178" spans="1:11" x14ac:dyDescent="0.3">
      <c r="A1178" t="s">
        <v>62</v>
      </c>
      <c r="B1178" t="str">
        <f>RawData!A1178</f>
        <v>48226H40040</v>
      </c>
      <c r="C1178" t="str">
        <f>IF(RawData!$B$2="","",RawData!$B$2)</f>
        <v>A2026100620533560886</v>
      </c>
      <c r="D1178">
        <f t="shared" si="72"/>
        <v>1</v>
      </c>
      <c r="E1178">
        <f t="shared" si="73"/>
        <v>35</v>
      </c>
      <c r="F1178" s="2">
        <f t="shared" si="74"/>
        <v>290</v>
      </c>
      <c r="G1178">
        <f>IF(COUNTIFS(RawData!$E:$E,$E1178,RawData!$F:$F,"CH"&amp;$D1178,RawData!$AF:$AF,$F1178)=0,"",SUMIFS(RawData!$P:$P,RawData!$E:$E,$E1178,RawData!$F:$F,"CH"&amp;$D1178,RawData!$AF:$AF,$F1178))</f>
        <v>1271.78</v>
      </c>
      <c r="H1178">
        <f>IF(COUNTIFS(RawData!$E:$E,$E1178,RawData!$F:$F,"CH"&amp;$D1178,RawData!$AF:$AF,$F1178)=0,"",SUMIFS(RawData!$T:$T,RawData!$E:$E,$E1178,RawData!$F:$F,"CH"&amp;$D1178,RawData!$AF:$AF,$F1178))</f>
        <v>61.45</v>
      </c>
      <c r="I1178">
        <f>IF(COUNTIFS(RawData!$E:$E,$E1178,RawData!$F:$F,"CH"&amp;$D1178,RawData!$AF:$AF,$F1178)=0,"",SUMIFS(RawData!$Z:$Z,RawData!$E:$E,$E1178,RawData!$F:$F,"CH"&amp;$D1178,RawData!$AF:$AF,$F1178))</f>
        <v>34.99</v>
      </c>
      <c r="J1178">
        <f>IF(COUNTIFS(RawData!$E:$E,$E1178,RawData!$F:$F,"CH"&amp;$D1178,RawData!$AF:$AF,$F1178)=0,"",SUMIFS(RawData!$AA:$AA,RawData!$E:$E,$E1178,RawData!$F:$F,"CH"&amp;$D1178,RawData!$AF:$AF,$F1178))</f>
        <v>32.700000000000003</v>
      </c>
      <c r="K1178">
        <f t="shared" si="75"/>
        <v>3.999999999996362E-2</v>
      </c>
    </row>
    <row r="1179" spans="1:11" x14ac:dyDescent="0.3">
      <c r="A1179" t="s">
        <v>62</v>
      </c>
      <c r="B1179" t="str">
        <f>RawData!A1179</f>
        <v>48226H40040</v>
      </c>
      <c r="C1179" t="str">
        <f>IF(RawData!$B$2="","",RawData!$B$2)</f>
        <v>A2026100620533560886</v>
      </c>
      <c r="D1179">
        <f t="shared" si="72"/>
        <v>1</v>
      </c>
      <c r="E1179">
        <f t="shared" si="73"/>
        <v>35</v>
      </c>
      <c r="F1179" s="2">
        <f t="shared" si="74"/>
        <v>300</v>
      </c>
      <c r="G1179">
        <f>IF(COUNTIFS(RawData!$E:$E,$E1179,RawData!$F:$F,"CH"&amp;$D1179,RawData!$AF:$AF,$F1179)=0,"",SUMIFS(RawData!$P:$P,RawData!$E:$E,$E1179,RawData!$F:$F,"CH"&amp;$D1179,RawData!$AF:$AF,$F1179))</f>
        <v>1271.8</v>
      </c>
      <c r="H1179">
        <f>IF(COUNTIFS(RawData!$E:$E,$E1179,RawData!$F:$F,"CH"&amp;$D1179,RawData!$AF:$AF,$F1179)=0,"",SUMIFS(RawData!$T:$T,RawData!$E:$E,$E1179,RawData!$F:$F,"CH"&amp;$D1179,RawData!$AF:$AF,$F1179))</f>
        <v>61.43</v>
      </c>
      <c r="I1179">
        <f>IF(COUNTIFS(RawData!$E:$E,$E1179,RawData!$F:$F,"CH"&amp;$D1179,RawData!$AF:$AF,$F1179)=0,"",SUMIFS(RawData!$Z:$Z,RawData!$E:$E,$E1179,RawData!$F:$F,"CH"&amp;$D1179,RawData!$AF:$AF,$F1179))</f>
        <v>34.97</v>
      </c>
      <c r="J1179">
        <f>IF(COUNTIFS(RawData!$E:$E,$E1179,RawData!$F:$F,"CH"&amp;$D1179,RawData!$AF:$AF,$F1179)=0,"",SUMIFS(RawData!$AA:$AA,RawData!$E:$E,$E1179,RawData!$F:$F,"CH"&amp;$D1179,RawData!$AF:$AF,$F1179))</f>
        <v>32.729999999999997</v>
      </c>
      <c r="K1179">
        <f t="shared" si="75"/>
        <v>1.999999999998181E-2</v>
      </c>
    </row>
    <row r="1180" spans="1:11" x14ac:dyDescent="0.3">
      <c r="A1180" t="s">
        <v>62</v>
      </c>
      <c r="B1180" t="str">
        <f>RawData!A1180</f>
        <v>48226H40040</v>
      </c>
      <c r="C1180" t="str">
        <f>IF(RawData!$B$2="","",RawData!$B$2)</f>
        <v>A2026100620533560886</v>
      </c>
      <c r="D1180">
        <f t="shared" si="72"/>
        <v>1</v>
      </c>
      <c r="E1180">
        <f t="shared" si="73"/>
        <v>35</v>
      </c>
      <c r="F1180" s="2">
        <f t="shared" si="74"/>
        <v>310</v>
      </c>
      <c r="G1180">
        <f>IF(COUNTIFS(RawData!$E:$E,$E1180,RawData!$F:$F,"CH"&amp;$D1180,RawData!$AF:$AF,$F1180)=0,"",SUMIFS(RawData!$P:$P,RawData!$E:$E,$E1180,RawData!$F:$F,"CH"&amp;$D1180,RawData!$AF:$AF,$F1180))</f>
        <v>1271.8399999999999</v>
      </c>
      <c r="H1180">
        <f>IF(COUNTIFS(RawData!$E:$E,$E1180,RawData!$F:$F,"CH"&amp;$D1180,RawData!$AF:$AF,$F1180)=0,"",SUMIFS(RawData!$T:$T,RawData!$E:$E,$E1180,RawData!$F:$F,"CH"&amp;$D1180,RawData!$AF:$AF,$F1180))</f>
        <v>61.54</v>
      </c>
      <c r="I1180">
        <f>IF(COUNTIFS(RawData!$E:$E,$E1180,RawData!$F:$F,"CH"&amp;$D1180,RawData!$AF:$AF,$F1180)=0,"",SUMIFS(RawData!$Z:$Z,RawData!$E:$E,$E1180,RawData!$F:$F,"CH"&amp;$D1180,RawData!$AF:$AF,$F1180))</f>
        <v>35</v>
      </c>
      <c r="J1180">
        <f>IF(COUNTIFS(RawData!$E:$E,$E1180,RawData!$F:$F,"CH"&amp;$D1180,RawData!$AF:$AF,$F1180)=0,"",SUMIFS(RawData!$AA:$AA,RawData!$E:$E,$E1180,RawData!$F:$F,"CH"&amp;$D1180,RawData!$AF:$AF,$F1180))</f>
        <v>32.82</v>
      </c>
      <c r="K1180">
        <f t="shared" si="75"/>
        <v>3.999999999996362E-2</v>
      </c>
    </row>
    <row r="1181" spans="1:11" x14ac:dyDescent="0.3">
      <c r="A1181" t="s">
        <v>62</v>
      </c>
      <c r="B1181" t="str">
        <f>RawData!A1181</f>
        <v>48226H40040</v>
      </c>
      <c r="C1181" t="str">
        <f>IF(RawData!$B$2="","",RawData!$B$2)</f>
        <v>A2026100620533560886</v>
      </c>
      <c r="D1181">
        <f t="shared" si="72"/>
        <v>1</v>
      </c>
      <c r="E1181">
        <f t="shared" si="73"/>
        <v>35</v>
      </c>
      <c r="F1181" s="2">
        <f t="shared" si="74"/>
        <v>320</v>
      </c>
      <c r="G1181">
        <f>IF(COUNTIFS(RawData!$E:$E,$E1181,RawData!$F:$F,"CH"&amp;$D1181,RawData!$AF:$AF,$F1181)=0,"",SUMIFS(RawData!$P:$P,RawData!$E:$E,$E1181,RawData!$F:$F,"CH"&amp;$D1181,RawData!$AF:$AF,$F1181))</f>
        <v>1271.8599999999999</v>
      </c>
      <c r="H1181">
        <f>IF(COUNTIFS(RawData!$E:$E,$E1181,RawData!$F:$F,"CH"&amp;$D1181,RawData!$AF:$AF,$F1181)=0,"",SUMIFS(RawData!$T:$T,RawData!$E:$E,$E1181,RawData!$F:$F,"CH"&amp;$D1181,RawData!$AF:$AF,$F1181))</f>
        <v>61.72</v>
      </c>
      <c r="I1181">
        <f>IF(COUNTIFS(RawData!$E:$E,$E1181,RawData!$F:$F,"CH"&amp;$D1181,RawData!$AF:$AF,$F1181)=0,"",SUMIFS(RawData!$Z:$Z,RawData!$E:$E,$E1181,RawData!$F:$F,"CH"&amp;$D1181,RawData!$AF:$AF,$F1181))</f>
        <v>35</v>
      </c>
      <c r="J1181">
        <f>IF(COUNTIFS(RawData!$E:$E,$E1181,RawData!$F:$F,"CH"&amp;$D1181,RawData!$AF:$AF,$F1181)=0,"",SUMIFS(RawData!$AA:$AA,RawData!$E:$E,$E1181,RawData!$F:$F,"CH"&amp;$D1181,RawData!$AF:$AF,$F1181))</f>
        <v>32.840000000000003</v>
      </c>
      <c r="K1181">
        <f t="shared" si="75"/>
        <v>1.999999999998181E-2</v>
      </c>
    </row>
    <row r="1182" spans="1:11" x14ac:dyDescent="0.3">
      <c r="A1182" t="s">
        <v>62</v>
      </c>
      <c r="B1182" t="str">
        <f>RawData!A1182</f>
        <v>48226H40040</v>
      </c>
      <c r="C1182" t="str">
        <f>IF(RawData!$B$2="","",RawData!$B$2)</f>
        <v>A2026100620533560886</v>
      </c>
      <c r="D1182">
        <f t="shared" si="72"/>
        <v>1</v>
      </c>
      <c r="E1182">
        <f t="shared" si="73"/>
        <v>35</v>
      </c>
      <c r="F1182" s="2">
        <f t="shared" si="74"/>
        <v>330</v>
      </c>
      <c r="G1182">
        <f>IF(COUNTIFS(RawData!$E:$E,$E1182,RawData!$F:$F,"CH"&amp;$D1182,RawData!$AF:$AF,$F1182)=0,"",SUMIFS(RawData!$P:$P,RawData!$E:$E,$E1182,RawData!$F:$F,"CH"&amp;$D1182,RawData!$AF:$AF,$F1182))</f>
        <v>1271.9000000000001</v>
      </c>
      <c r="H1182">
        <f>IF(COUNTIFS(RawData!$E:$E,$E1182,RawData!$F:$F,"CH"&amp;$D1182,RawData!$AF:$AF,$F1182)=0,"",SUMIFS(RawData!$T:$T,RawData!$E:$E,$E1182,RawData!$F:$F,"CH"&amp;$D1182,RawData!$AF:$AF,$F1182))</f>
        <v>61.7</v>
      </c>
      <c r="I1182">
        <f>IF(COUNTIFS(RawData!$E:$E,$E1182,RawData!$F:$F,"CH"&amp;$D1182,RawData!$AF:$AF,$F1182)=0,"",SUMIFS(RawData!$Z:$Z,RawData!$E:$E,$E1182,RawData!$F:$F,"CH"&amp;$D1182,RawData!$AF:$AF,$F1182))</f>
        <v>34.979999999999997</v>
      </c>
      <c r="J1182">
        <f>IF(COUNTIFS(RawData!$E:$E,$E1182,RawData!$F:$F,"CH"&amp;$D1182,RawData!$AF:$AF,$F1182)=0,"",SUMIFS(RawData!$AA:$AA,RawData!$E:$E,$E1182,RawData!$F:$F,"CH"&amp;$D1182,RawData!$AF:$AF,$F1182))</f>
        <v>32.869999999999997</v>
      </c>
      <c r="K1182">
        <f t="shared" si="75"/>
        <v>4.0000000000190994E-2</v>
      </c>
    </row>
    <row r="1183" spans="1:11" x14ac:dyDescent="0.3">
      <c r="A1183" t="s">
        <v>62</v>
      </c>
      <c r="B1183" t="str">
        <f>RawData!A1183</f>
        <v>48226H40040</v>
      </c>
      <c r="C1183" t="str">
        <f>IF(RawData!$B$2="","",RawData!$B$2)</f>
        <v>A2026100620533560886</v>
      </c>
      <c r="D1183">
        <f t="shared" si="72"/>
        <v>1</v>
      </c>
      <c r="E1183">
        <f t="shared" si="73"/>
        <v>35</v>
      </c>
      <c r="F1183" s="2">
        <f t="shared" si="74"/>
        <v>340</v>
      </c>
      <c r="G1183">
        <f>IF(COUNTIFS(RawData!$E:$E,$E1183,RawData!$F:$F,"CH"&amp;$D1183,RawData!$AF:$AF,$F1183)=0,"",SUMIFS(RawData!$P:$P,RawData!$E:$E,$E1183,RawData!$F:$F,"CH"&amp;$D1183,RawData!$AF:$AF,$F1183))</f>
        <v>1271.92</v>
      </c>
      <c r="H1183">
        <f>IF(COUNTIFS(RawData!$E:$E,$E1183,RawData!$F:$F,"CH"&amp;$D1183,RawData!$AF:$AF,$F1183)=0,"",SUMIFS(RawData!$T:$T,RawData!$E:$E,$E1183,RawData!$F:$F,"CH"&amp;$D1183,RawData!$AF:$AF,$F1183))</f>
        <v>61.67</v>
      </c>
      <c r="I1183">
        <f>IF(COUNTIFS(RawData!$E:$E,$E1183,RawData!$F:$F,"CH"&amp;$D1183,RawData!$AF:$AF,$F1183)=0,"",SUMIFS(RawData!$Z:$Z,RawData!$E:$E,$E1183,RawData!$F:$F,"CH"&amp;$D1183,RawData!$AF:$AF,$F1183))</f>
        <v>35</v>
      </c>
      <c r="J1183">
        <f>IF(COUNTIFS(RawData!$E:$E,$E1183,RawData!$F:$F,"CH"&amp;$D1183,RawData!$AF:$AF,$F1183)=0,"",SUMIFS(RawData!$AA:$AA,RawData!$E:$E,$E1183,RawData!$F:$F,"CH"&amp;$D1183,RawData!$AF:$AF,$F1183))</f>
        <v>32.96</v>
      </c>
      <c r="K1183">
        <f t="shared" si="75"/>
        <v>1.999999999998181E-2</v>
      </c>
    </row>
    <row r="1184" spans="1:11" x14ac:dyDescent="0.3">
      <c r="A1184" t="s">
        <v>62</v>
      </c>
      <c r="B1184" t="str">
        <f>RawData!A1184</f>
        <v>48226H40040</v>
      </c>
      <c r="C1184" t="str">
        <f>IF(RawData!$B$2="","",RawData!$B$2)</f>
        <v>A2026100620533560886</v>
      </c>
      <c r="D1184">
        <f t="shared" si="72"/>
        <v>1</v>
      </c>
      <c r="E1184">
        <f t="shared" si="73"/>
        <v>35</v>
      </c>
      <c r="F1184" s="2">
        <f t="shared" si="74"/>
        <v>350</v>
      </c>
      <c r="G1184">
        <f>IF(COUNTIFS(RawData!$E:$E,$E1184,RawData!$F:$F,"CH"&amp;$D1184,RawData!$AF:$AF,$F1184)=0,"",SUMIFS(RawData!$P:$P,RawData!$E:$E,$E1184,RawData!$F:$F,"CH"&amp;$D1184,RawData!$AF:$AF,$F1184))</f>
        <v>1271.98</v>
      </c>
      <c r="H1184">
        <f>IF(COUNTIFS(RawData!$E:$E,$E1184,RawData!$F:$F,"CH"&amp;$D1184,RawData!$AF:$AF,$F1184)=0,"",SUMIFS(RawData!$T:$T,RawData!$E:$E,$E1184,RawData!$F:$F,"CH"&amp;$D1184,RawData!$AF:$AF,$F1184))</f>
        <v>61.89</v>
      </c>
      <c r="I1184">
        <f>IF(COUNTIFS(RawData!$E:$E,$E1184,RawData!$F:$F,"CH"&amp;$D1184,RawData!$AF:$AF,$F1184)=0,"",SUMIFS(RawData!$Z:$Z,RawData!$E:$E,$E1184,RawData!$F:$F,"CH"&amp;$D1184,RawData!$AF:$AF,$F1184))</f>
        <v>35</v>
      </c>
      <c r="J1184">
        <f>IF(COUNTIFS(RawData!$E:$E,$E1184,RawData!$F:$F,"CH"&amp;$D1184,RawData!$AF:$AF,$F1184)=0,"",SUMIFS(RawData!$AA:$AA,RawData!$E:$E,$E1184,RawData!$F:$F,"CH"&amp;$D1184,RawData!$AF:$AF,$F1184))</f>
        <v>33.049999999999997</v>
      </c>
      <c r="K1184">
        <f t="shared" si="75"/>
        <v>5.999999999994543E-2</v>
      </c>
    </row>
    <row r="1185" spans="1:11" x14ac:dyDescent="0.3">
      <c r="A1185" t="s">
        <v>62</v>
      </c>
      <c r="B1185" t="str">
        <f>RawData!A1185</f>
        <v>48226H40040</v>
      </c>
      <c r="C1185" t="str">
        <f>IF(RawData!$B$2="","",RawData!$B$2)</f>
        <v>A2026100620533560886</v>
      </c>
      <c r="D1185">
        <f t="shared" si="72"/>
        <v>1</v>
      </c>
      <c r="E1185">
        <f t="shared" si="73"/>
        <v>35</v>
      </c>
      <c r="F1185" s="2">
        <f t="shared" si="74"/>
        <v>360</v>
      </c>
      <c r="G1185">
        <f>IF(COUNTIFS(RawData!$E:$E,$E1185,RawData!$F:$F,"CH"&amp;$D1185,RawData!$AF:$AF,$F1185)=0,"",SUMIFS(RawData!$P:$P,RawData!$E:$E,$E1185,RawData!$F:$F,"CH"&amp;$D1185,RawData!$AF:$AF,$F1185))</f>
        <v>1272.02</v>
      </c>
      <c r="H1185">
        <f>IF(COUNTIFS(RawData!$E:$E,$E1185,RawData!$F:$F,"CH"&amp;$D1185,RawData!$AF:$AF,$F1185)=0,"",SUMIFS(RawData!$T:$T,RawData!$E:$E,$E1185,RawData!$F:$F,"CH"&amp;$D1185,RawData!$AF:$AF,$F1185))</f>
        <v>61.71</v>
      </c>
      <c r="I1185">
        <f>IF(COUNTIFS(RawData!$E:$E,$E1185,RawData!$F:$F,"CH"&amp;$D1185,RawData!$AF:$AF,$F1185)=0,"",SUMIFS(RawData!$Z:$Z,RawData!$E:$E,$E1185,RawData!$F:$F,"CH"&amp;$D1185,RawData!$AF:$AF,$F1185))</f>
        <v>34.99</v>
      </c>
      <c r="J1185">
        <f>IF(COUNTIFS(RawData!$E:$E,$E1185,RawData!$F:$F,"CH"&amp;$D1185,RawData!$AF:$AF,$F1185)=0,"",SUMIFS(RawData!$AA:$AA,RawData!$E:$E,$E1185,RawData!$F:$F,"CH"&amp;$D1185,RawData!$AF:$AF,$F1185))</f>
        <v>33.049999999999997</v>
      </c>
      <c r="K1185">
        <f t="shared" si="75"/>
        <v>3.999999999996362E-2</v>
      </c>
    </row>
    <row r="1186" spans="1:11" x14ac:dyDescent="0.3">
      <c r="A1186" t="s">
        <v>62</v>
      </c>
      <c r="B1186" t="str">
        <f>RawData!A1186</f>
        <v>48226H40040</v>
      </c>
      <c r="C1186" t="str">
        <f>IF(RawData!$B$2="","",RawData!$B$2)</f>
        <v>A2026100620533560886</v>
      </c>
      <c r="D1186">
        <f t="shared" si="72"/>
        <v>1</v>
      </c>
      <c r="E1186">
        <f t="shared" si="73"/>
        <v>35</v>
      </c>
      <c r="F1186" s="2">
        <f t="shared" si="74"/>
        <v>370</v>
      </c>
      <c r="G1186">
        <f>IF(COUNTIFS(RawData!$E:$E,$E1186,RawData!$F:$F,"CH"&amp;$D1186,RawData!$AF:$AF,$F1186)=0,"",SUMIFS(RawData!$P:$P,RawData!$E:$E,$E1186,RawData!$F:$F,"CH"&amp;$D1186,RawData!$AF:$AF,$F1186))</f>
        <v>1272.04</v>
      </c>
      <c r="H1186">
        <f>IF(COUNTIFS(RawData!$E:$E,$E1186,RawData!$F:$F,"CH"&amp;$D1186,RawData!$AF:$AF,$F1186)=0,"",SUMIFS(RawData!$T:$T,RawData!$E:$E,$E1186,RawData!$F:$F,"CH"&amp;$D1186,RawData!$AF:$AF,$F1186))</f>
        <v>61.87</v>
      </c>
      <c r="I1186">
        <f>IF(COUNTIFS(RawData!$E:$E,$E1186,RawData!$F:$F,"CH"&amp;$D1186,RawData!$AF:$AF,$F1186)=0,"",SUMIFS(RawData!$Z:$Z,RawData!$E:$E,$E1186,RawData!$F:$F,"CH"&amp;$D1186,RawData!$AF:$AF,$F1186))</f>
        <v>35.01</v>
      </c>
      <c r="J1186">
        <f>IF(COUNTIFS(RawData!$E:$E,$E1186,RawData!$F:$F,"CH"&amp;$D1186,RawData!$AF:$AF,$F1186)=0,"",SUMIFS(RawData!$AA:$AA,RawData!$E:$E,$E1186,RawData!$F:$F,"CH"&amp;$D1186,RawData!$AF:$AF,$F1186))</f>
        <v>33.14</v>
      </c>
      <c r="K1186">
        <f t="shared" si="75"/>
        <v>1.999999999998181E-2</v>
      </c>
    </row>
    <row r="1187" spans="1:11" x14ac:dyDescent="0.3">
      <c r="A1187" t="s">
        <v>62</v>
      </c>
      <c r="B1187" t="str">
        <f>RawData!A1187</f>
        <v>48226H40040</v>
      </c>
      <c r="C1187" t="str">
        <f>IF(RawData!$B$2="","",RawData!$B$2)</f>
        <v>A2026100620533560886</v>
      </c>
      <c r="D1187">
        <f t="shared" si="72"/>
        <v>1</v>
      </c>
      <c r="E1187">
        <f t="shared" si="73"/>
        <v>35</v>
      </c>
      <c r="F1187" s="2">
        <f t="shared" si="74"/>
        <v>380</v>
      </c>
      <c r="G1187">
        <f>IF(COUNTIFS(RawData!$E:$E,$E1187,RawData!$F:$F,"CH"&amp;$D1187,RawData!$AF:$AF,$F1187)=0,"",SUMIFS(RawData!$P:$P,RawData!$E:$E,$E1187,RawData!$F:$F,"CH"&amp;$D1187,RawData!$AF:$AF,$F1187))</f>
        <v>1272.06</v>
      </c>
      <c r="H1187">
        <f>IF(COUNTIFS(RawData!$E:$E,$E1187,RawData!$F:$F,"CH"&amp;$D1187,RawData!$AF:$AF,$F1187)=0,"",SUMIFS(RawData!$T:$T,RawData!$E:$E,$E1187,RawData!$F:$F,"CH"&amp;$D1187,RawData!$AF:$AF,$F1187))</f>
        <v>62</v>
      </c>
      <c r="I1187">
        <f>IF(COUNTIFS(RawData!$E:$E,$E1187,RawData!$F:$F,"CH"&amp;$D1187,RawData!$AF:$AF,$F1187)=0,"",SUMIFS(RawData!$Z:$Z,RawData!$E:$E,$E1187,RawData!$F:$F,"CH"&amp;$D1187,RawData!$AF:$AF,$F1187))</f>
        <v>35.01</v>
      </c>
      <c r="J1187">
        <f>IF(COUNTIFS(RawData!$E:$E,$E1187,RawData!$F:$F,"CH"&amp;$D1187,RawData!$AF:$AF,$F1187)=0,"",SUMIFS(RawData!$AA:$AA,RawData!$E:$E,$E1187,RawData!$F:$F,"CH"&amp;$D1187,RawData!$AF:$AF,$F1187))</f>
        <v>33.200000000000003</v>
      </c>
      <c r="K1187">
        <f t="shared" si="75"/>
        <v>1.999999999998181E-2</v>
      </c>
    </row>
    <row r="1188" spans="1:11" x14ac:dyDescent="0.3">
      <c r="A1188" t="s">
        <v>62</v>
      </c>
      <c r="B1188" t="str">
        <f>RawData!A1188</f>
        <v>48226H40040</v>
      </c>
      <c r="C1188" t="str">
        <f>IF(RawData!$B$2="","",RawData!$B$2)</f>
        <v>A2026100620533560886</v>
      </c>
      <c r="D1188">
        <f t="shared" si="72"/>
        <v>1</v>
      </c>
      <c r="E1188">
        <f t="shared" si="73"/>
        <v>35</v>
      </c>
      <c r="F1188" s="2">
        <f t="shared" si="74"/>
        <v>390</v>
      </c>
      <c r="G1188">
        <f>IF(COUNTIFS(RawData!$E:$E,$E1188,RawData!$F:$F,"CH"&amp;$D1188,RawData!$AF:$AF,$F1188)=0,"",SUMIFS(RawData!$P:$P,RawData!$E:$E,$E1188,RawData!$F:$F,"CH"&amp;$D1188,RawData!$AF:$AF,$F1188))</f>
        <v>1272.1199999999999</v>
      </c>
      <c r="H1188">
        <f>IF(COUNTIFS(RawData!$E:$E,$E1188,RawData!$F:$F,"CH"&amp;$D1188,RawData!$AF:$AF,$F1188)=0,"",SUMIFS(RawData!$T:$T,RawData!$E:$E,$E1188,RawData!$F:$F,"CH"&amp;$D1188,RawData!$AF:$AF,$F1188))</f>
        <v>61.99</v>
      </c>
      <c r="I1188">
        <f>IF(COUNTIFS(RawData!$E:$E,$E1188,RawData!$F:$F,"CH"&amp;$D1188,RawData!$AF:$AF,$F1188)=0,"",SUMIFS(RawData!$Z:$Z,RawData!$E:$E,$E1188,RawData!$F:$F,"CH"&amp;$D1188,RawData!$AF:$AF,$F1188))</f>
        <v>35.020000000000003</v>
      </c>
      <c r="J1188">
        <f>IF(COUNTIFS(RawData!$E:$E,$E1188,RawData!$F:$F,"CH"&amp;$D1188,RawData!$AF:$AF,$F1188)=0,"",SUMIFS(RawData!$AA:$AA,RawData!$E:$E,$E1188,RawData!$F:$F,"CH"&amp;$D1188,RawData!$AF:$AF,$F1188))</f>
        <v>33.29</v>
      </c>
      <c r="K1188">
        <f t="shared" si="75"/>
        <v>5.999999999994543E-2</v>
      </c>
    </row>
    <row r="1189" spans="1:11" x14ac:dyDescent="0.3">
      <c r="A1189" t="s">
        <v>62</v>
      </c>
      <c r="B1189" t="str">
        <f>RawData!A1189</f>
        <v>48226H40040</v>
      </c>
      <c r="C1189" t="str">
        <f>IF(RawData!$B$2="","",RawData!$B$2)</f>
        <v>A2026100620533560886</v>
      </c>
      <c r="D1189">
        <f t="shared" si="72"/>
        <v>1</v>
      </c>
      <c r="E1189">
        <f t="shared" si="73"/>
        <v>35</v>
      </c>
      <c r="F1189" s="2">
        <f t="shared" si="74"/>
        <v>400</v>
      </c>
      <c r="G1189">
        <f>IF(COUNTIFS(RawData!$E:$E,$E1189,RawData!$F:$F,"CH"&amp;$D1189,RawData!$AF:$AF,$F1189)=0,"",SUMIFS(RawData!$P:$P,RawData!$E:$E,$E1189,RawData!$F:$F,"CH"&amp;$D1189,RawData!$AF:$AF,$F1189))</f>
        <v>1272.1400000000001</v>
      </c>
      <c r="H1189">
        <f>IF(COUNTIFS(RawData!$E:$E,$E1189,RawData!$F:$F,"CH"&amp;$D1189,RawData!$AF:$AF,$F1189)=0,"",SUMIFS(RawData!$T:$T,RawData!$E:$E,$E1189,RawData!$F:$F,"CH"&amp;$D1189,RawData!$AF:$AF,$F1189))</f>
        <v>62.11</v>
      </c>
      <c r="I1189">
        <f>IF(COUNTIFS(RawData!$E:$E,$E1189,RawData!$F:$F,"CH"&amp;$D1189,RawData!$AF:$AF,$F1189)=0,"",SUMIFS(RawData!$Z:$Z,RawData!$E:$E,$E1189,RawData!$F:$F,"CH"&amp;$D1189,RawData!$AF:$AF,$F1189))</f>
        <v>35.01</v>
      </c>
      <c r="J1189">
        <f>IF(COUNTIFS(RawData!$E:$E,$E1189,RawData!$F:$F,"CH"&amp;$D1189,RawData!$AF:$AF,$F1189)=0,"",SUMIFS(RawData!$AA:$AA,RawData!$E:$E,$E1189,RawData!$F:$F,"CH"&amp;$D1189,RawData!$AF:$AF,$F1189))</f>
        <v>33.35</v>
      </c>
      <c r="K1189">
        <f t="shared" si="75"/>
        <v>2.0000000000209184E-2</v>
      </c>
    </row>
    <row r="1190" spans="1:11" x14ac:dyDescent="0.3">
      <c r="A1190" t="s">
        <v>63</v>
      </c>
      <c r="B1190" t="str">
        <f>RawData!A1190</f>
        <v>48226H40040</v>
      </c>
      <c r="C1190" t="str">
        <f>IF(RawData!$B$2="","",RawData!$B$2)</f>
        <v>A2026100620533560886</v>
      </c>
      <c r="D1190">
        <f t="shared" si="72"/>
        <v>2</v>
      </c>
      <c r="E1190">
        <f t="shared" si="73"/>
        <v>35</v>
      </c>
      <c r="F1190" s="2">
        <f t="shared" si="74"/>
        <v>50</v>
      </c>
      <c r="G1190">
        <f>IF(COUNTIFS(RawData!$E:$E,$E1190,RawData!$F:$F,"CH"&amp;$D1190,RawData!$AF:$AF,$F1190)=0,"",SUMIFS(RawData!$P:$P,RawData!$E:$E,$E1190,RawData!$F:$F,"CH"&amp;$D1190,RawData!$AF:$AF,$F1190))</f>
        <v>1290.8599999999999</v>
      </c>
      <c r="H1190">
        <f>IF(COUNTIFS(RawData!$E:$E,$E1190,RawData!$F:$F,"CH"&amp;$D1190,RawData!$AF:$AF,$F1190)=0,"",SUMIFS(RawData!$T:$T,RawData!$E:$E,$E1190,RawData!$F:$F,"CH"&amp;$D1190,RawData!$AF:$AF,$F1190))</f>
        <v>54.17</v>
      </c>
      <c r="I1190">
        <f>IF(COUNTIFS(RawData!$E:$E,$E1190,RawData!$F:$F,"CH"&amp;$D1190,RawData!$AF:$AF,$F1190)=0,"",SUMIFS(RawData!$Z:$Z,RawData!$E:$E,$E1190,RawData!$F:$F,"CH"&amp;$D1190,RawData!$AF:$AF,$F1190))</f>
        <v>34.92</v>
      </c>
      <c r="J1190">
        <f>IF(COUNTIFS(RawData!$E:$E,$E1190,RawData!$F:$F,"CH"&amp;$D1190,RawData!$AF:$AF,$F1190)=0,"",SUMIFS(RawData!$AA:$AA,RawData!$E:$E,$E1190,RawData!$F:$F,"CH"&amp;$D1190,RawData!$AF:$AF,$F1190))</f>
        <v>31.52</v>
      </c>
      <c r="K1190">
        <f t="shared" si="75"/>
        <v>18.7199999999998</v>
      </c>
    </row>
    <row r="1191" spans="1:11" x14ac:dyDescent="0.3">
      <c r="A1191" t="s">
        <v>63</v>
      </c>
      <c r="B1191" t="str">
        <f>RawData!A1191</f>
        <v>48226H40040</v>
      </c>
      <c r="C1191" t="str">
        <f>IF(RawData!$B$2="","",RawData!$B$2)</f>
        <v>A2026100620533560886</v>
      </c>
      <c r="D1191">
        <f t="shared" si="72"/>
        <v>2</v>
      </c>
      <c r="E1191">
        <f t="shared" si="73"/>
        <v>35</v>
      </c>
      <c r="F1191" s="2">
        <f t="shared" si="74"/>
        <v>60</v>
      </c>
      <c r="G1191">
        <f>IF(COUNTIFS(RawData!$E:$E,$E1191,RawData!$F:$F,"CH"&amp;$D1191,RawData!$AF:$AF,$F1191)=0,"",SUMIFS(RawData!$P:$P,RawData!$E:$E,$E1191,RawData!$F:$F,"CH"&amp;$D1191,RawData!$AF:$AF,$F1191))</f>
        <v>1290.9000000000001</v>
      </c>
      <c r="H1191">
        <f>IF(COUNTIFS(RawData!$E:$E,$E1191,RawData!$F:$F,"CH"&amp;$D1191,RawData!$AF:$AF,$F1191)=0,"",SUMIFS(RawData!$T:$T,RawData!$E:$E,$E1191,RawData!$F:$F,"CH"&amp;$D1191,RawData!$AF:$AF,$F1191))</f>
        <v>55.31</v>
      </c>
      <c r="I1191">
        <f>IF(COUNTIFS(RawData!$E:$E,$E1191,RawData!$F:$F,"CH"&amp;$D1191,RawData!$AF:$AF,$F1191)=0,"",SUMIFS(RawData!$Z:$Z,RawData!$E:$E,$E1191,RawData!$F:$F,"CH"&amp;$D1191,RawData!$AF:$AF,$F1191))</f>
        <v>35.01</v>
      </c>
      <c r="J1191">
        <f>IF(COUNTIFS(RawData!$E:$E,$E1191,RawData!$F:$F,"CH"&amp;$D1191,RawData!$AF:$AF,$F1191)=0,"",SUMIFS(RawData!$AA:$AA,RawData!$E:$E,$E1191,RawData!$F:$F,"CH"&amp;$D1191,RawData!$AF:$AF,$F1191))</f>
        <v>31.58</v>
      </c>
      <c r="K1191">
        <f t="shared" si="75"/>
        <v>4.0000000000190994E-2</v>
      </c>
    </row>
    <row r="1192" spans="1:11" x14ac:dyDescent="0.3">
      <c r="A1192" t="s">
        <v>63</v>
      </c>
      <c r="B1192" t="str">
        <f>RawData!A1192</f>
        <v>48226H40040</v>
      </c>
      <c r="C1192" t="str">
        <f>IF(RawData!$B$2="","",RawData!$B$2)</f>
        <v>A2026100620533560886</v>
      </c>
      <c r="D1192">
        <f t="shared" si="72"/>
        <v>2</v>
      </c>
      <c r="E1192">
        <f t="shared" si="73"/>
        <v>35</v>
      </c>
      <c r="F1192" s="2">
        <f t="shared" si="74"/>
        <v>70</v>
      </c>
      <c r="G1192">
        <f>IF(COUNTIFS(RawData!$E:$E,$E1192,RawData!$F:$F,"CH"&amp;$D1192,RawData!$AF:$AF,$F1192)=0,"",SUMIFS(RawData!$P:$P,RawData!$E:$E,$E1192,RawData!$F:$F,"CH"&amp;$D1192,RawData!$AF:$AF,$F1192))</f>
        <v>1290.94</v>
      </c>
      <c r="H1192">
        <f>IF(COUNTIFS(RawData!$E:$E,$E1192,RawData!$F:$F,"CH"&amp;$D1192,RawData!$AF:$AF,$F1192)=0,"",SUMIFS(RawData!$T:$T,RawData!$E:$E,$E1192,RawData!$F:$F,"CH"&amp;$D1192,RawData!$AF:$AF,$F1192))</f>
        <v>56.07</v>
      </c>
      <c r="I1192">
        <f>IF(COUNTIFS(RawData!$E:$E,$E1192,RawData!$F:$F,"CH"&amp;$D1192,RawData!$AF:$AF,$F1192)=0,"",SUMIFS(RawData!$Z:$Z,RawData!$E:$E,$E1192,RawData!$F:$F,"CH"&amp;$D1192,RawData!$AF:$AF,$F1192))</f>
        <v>34.99</v>
      </c>
      <c r="J1192">
        <f>IF(COUNTIFS(RawData!$E:$E,$E1192,RawData!$F:$F,"CH"&amp;$D1192,RawData!$AF:$AF,$F1192)=0,"",SUMIFS(RawData!$AA:$AA,RawData!$E:$E,$E1192,RawData!$F:$F,"CH"&amp;$D1192,RawData!$AF:$AF,$F1192))</f>
        <v>31.64</v>
      </c>
      <c r="K1192">
        <f t="shared" si="75"/>
        <v>3.999999999996362E-2</v>
      </c>
    </row>
    <row r="1193" spans="1:11" x14ac:dyDescent="0.3">
      <c r="A1193" t="s">
        <v>63</v>
      </c>
      <c r="B1193" t="str">
        <f>RawData!A1193</f>
        <v>48226H40040</v>
      </c>
      <c r="C1193" t="str">
        <f>IF(RawData!$B$2="","",RawData!$B$2)</f>
        <v>A2026100620533560886</v>
      </c>
      <c r="D1193">
        <f t="shared" si="72"/>
        <v>2</v>
      </c>
      <c r="E1193">
        <f t="shared" si="73"/>
        <v>35</v>
      </c>
      <c r="F1193" s="2">
        <f t="shared" si="74"/>
        <v>80</v>
      </c>
      <c r="G1193">
        <f>IF(COUNTIFS(RawData!$E:$E,$E1193,RawData!$F:$F,"CH"&amp;$D1193,RawData!$AF:$AF,$F1193)=0,"",SUMIFS(RawData!$P:$P,RawData!$E:$E,$E1193,RawData!$F:$F,"CH"&amp;$D1193,RawData!$AF:$AF,$F1193))</f>
        <v>1290.96</v>
      </c>
      <c r="H1193">
        <f>IF(COUNTIFS(RawData!$E:$E,$E1193,RawData!$F:$F,"CH"&amp;$D1193,RawData!$AF:$AF,$F1193)=0,"",SUMIFS(RawData!$T:$T,RawData!$E:$E,$E1193,RawData!$F:$F,"CH"&amp;$D1193,RawData!$AF:$AF,$F1193))</f>
        <v>57.71</v>
      </c>
      <c r="I1193">
        <f>IF(COUNTIFS(RawData!$E:$E,$E1193,RawData!$F:$F,"CH"&amp;$D1193,RawData!$AF:$AF,$F1193)=0,"",SUMIFS(RawData!$Z:$Z,RawData!$E:$E,$E1193,RawData!$F:$F,"CH"&amp;$D1193,RawData!$AF:$AF,$F1193))</f>
        <v>35</v>
      </c>
      <c r="J1193">
        <f>IF(COUNTIFS(RawData!$E:$E,$E1193,RawData!$F:$F,"CH"&amp;$D1193,RawData!$AF:$AF,$F1193)=0,"",SUMIFS(RawData!$AA:$AA,RawData!$E:$E,$E1193,RawData!$F:$F,"CH"&amp;$D1193,RawData!$AF:$AF,$F1193))</f>
        <v>31.67</v>
      </c>
      <c r="K1193">
        <f t="shared" si="75"/>
        <v>1.999999999998181E-2</v>
      </c>
    </row>
    <row r="1194" spans="1:11" x14ac:dyDescent="0.3">
      <c r="A1194" t="s">
        <v>63</v>
      </c>
      <c r="B1194" t="str">
        <f>RawData!A1194</f>
        <v>48226H40040</v>
      </c>
      <c r="C1194" t="str">
        <f>IF(RawData!$B$2="","",RawData!$B$2)</f>
        <v>A2026100620533560886</v>
      </c>
      <c r="D1194">
        <f t="shared" si="72"/>
        <v>2</v>
      </c>
      <c r="E1194">
        <f t="shared" si="73"/>
        <v>35</v>
      </c>
      <c r="F1194" s="2">
        <f t="shared" si="74"/>
        <v>90</v>
      </c>
      <c r="G1194">
        <f>IF(COUNTIFS(RawData!$E:$E,$E1194,RawData!$F:$F,"CH"&amp;$D1194,RawData!$AF:$AF,$F1194)=0,"",SUMIFS(RawData!$P:$P,RawData!$E:$E,$E1194,RawData!$F:$F,"CH"&amp;$D1194,RawData!$AF:$AF,$F1194))</f>
        <v>1290.98</v>
      </c>
      <c r="H1194">
        <f>IF(COUNTIFS(RawData!$E:$E,$E1194,RawData!$F:$F,"CH"&amp;$D1194,RawData!$AF:$AF,$F1194)=0,"",SUMIFS(RawData!$T:$T,RawData!$E:$E,$E1194,RawData!$F:$F,"CH"&amp;$D1194,RawData!$AF:$AF,$F1194))</f>
        <v>58.59</v>
      </c>
      <c r="I1194">
        <f>IF(COUNTIFS(RawData!$E:$E,$E1194,RawData!$F:$F,"CH"&amp;$D1194,RawData!$AF:$AF,$F1194)=0,"",SUMIFS(RawData!$Z:$Z,RawData!$E:$E,$E1194,RawData!$F:$F,"CH"&amp;$D1194,RawData!$AF:$AF,$F1194))</f>
        <v>34.979999999999997</v>
      </c>
      <c r="J1194">
        <f>IF(COUNTIFS(RawData!$E:$E,$E1194,RawData!$F:$F,"CH"&amp;$D1194,RawData!$AF:$AF,$F1194)=0,"",SUMIFS(RawData!$AA:$AA,RawData!$E:$E,$E1194,RawData!$F:$F,"CH"&amp;$D1194,RawData!$AF:$AF,$F1194))</f>
        <v>31.73</v>
      </c>
      <c r="K1194">
        <f t="shared" si="75"/>
        <v>1.999999999998181E-2</v>
      </c>
    </row>
    <row r="1195" spans="1:11" x14ac:dyDescent="0.3">
      <c r="A1195" t="s">
        <v>63</v>
      </c>
      <c r="B1195" t="str">
        <f>RawData!A1195</f>
        <v>48226H40040</v>
      </c>
      <c r="C1195" t="str">
        <f>IF(RawData!$B$2="","",RawData!$B$2)</f>
        <v>A2026100620533560886</v>
      </c>
      <c r="D1195">
        <f t="shared" si="72"/>
        <v>2</v>
      </c>
      <c r="E1195">
        <f t="shared" si="73"/>
        <v>35</v>
      </c>
      <c r="F1195" s="2">
        <f t="shared" si="74"/>
        <v>100</v>
      </c>
      <c r="G1195">
        <f>IF(COUNTIFS(RawData!$E:$E,$E1195,RawData!$F:$F,"CH"&amp;$D1195,RawData!$AF:$AF,$F1195)=0,"",SUMIFS(RawData!$P:$P,RawData!$E:$E,$E1195,RawData!$F:$F,"CH"&amp;$D1195,RawData!$AF:$AF,$F1195))</f>
        <v>1291</v>
      </c>
      <c r="H1195">
        <f>IF(COUNTIFS(RawData!$E:$E,$E1195,RawData!$F:$F,"CH"&amp;$D1195,RawData!$AF:$AF,$F1195)=0,"",SUMIFS(RawData!$T:$T,RawData!$E:$E,$E1195,RawData!$F:$F,"CH"&amp;$D1195,RawData!$AF:$AF,$F1195))</f>
        <v>58.95</v>
      </c>
      <c r="I1195">
        <f>IF(COUNTIFS(RawData!$E:$E,$E1195,RawData!$F:$F,"CH"&amp;$D1195,RawData!$AF:$AF,$F1195)=0,"",SUMIFS(RawData!$Z:$Z,RawData!$E:$E,$E1195,RawData!$F:$F,"CH"&amp;$D1195,RawData!$AF:$AF,$F1195))</f>
        <v>34.99</v>
      </c>
      <c r="J1195">
        <f>IF(COUNTIFS(RawData!$E:$E,$E1195,RawData!$F:$F,"CH"&amp;$D1195,RawData!$AF:$AF,$F1195)=0,"",SUMIFS(RawData!$AA:$AA,RawData!$E:$E,$E1195,RawData!$F:$F,"CH"&amp;$D1195,RawData!$AF:$AF,$F1195))</f>
        <v>31.76</v>
      </c>
      <c r="K1195">
        <f t="shared" si="75"/>
        <v>1.999999999998181E-2</v>
      </c>
    </row>
    <row r="1196" spans="1:11" x14ac:dyDescent="0.3">
      <c r="A1196" t="s">
        <v>63</v>
      </c>
      <c r="B1196" t="str">
        <f>RawData!A1196</f>
        <v>48226H40040</v>
      </c>
      <c r="C1196" t="str">
        <f>IF(RawData!$B$2="","",RawData!$B$2)</f>
        <v>A2026100620533560886</v>
      </c>
      <c r="D1196">
        <f t="shared" si="72"/>
        <v>2</v>
      </c>
      <c r="E1196">
        <f t="shared" si="73"/>
        <v>35</v>
      </c>
      <c r="F1196" s="2">
        <f t="shared" si="74"/>
        <v>110</v>
      </c>
      <c r="G1196">
        <f>IF(COUNTIFS(RawData!$E:$E,$E1196,RawData!$F:$F,"CH"&amp;$D1196,RawData!$AF:$AF,$F1196)=0,"",SUMIFS(RawData!$P:$P,RawData!$E:$E,$E1196,RawData!$F:$F,"CH"&amp;$D1196,RawData!$AF:$AF,$F1196))</f>
        <v>1291.02</v>
      </c>
      <c r="H1196">
        <f>IF(COUNTIFS(RawData!$E:$E,$E1196,RawData!$F:$F,"CH"&amp;$D1196,RawData!$AF:$AF,$F1196)=0,"",SUMIFS(RawData!$T:$T,RawData!$E:$E,$E1196,RawData!$F:$F,"CH"&amp;$D1196,RawData!$AF:$AF,$F1196))</f>
        <v>59.35</v>
      </c>
      <c r="I1196">
        <f>IF(COUNTIFS(RawData!$E:$E,$E1196,RawData!$F:$F,"CH"&amp;$D1196,RawData!$AF:$AF,$F1196)=0,"",SUMIFS(RawData!$Z:$Z,RawData!$E:$E,$E1196,RawData!$F:$F,"CH"&amp;$D1196,RawData!$AF:$AF,$F1196))</f>
        <v>35</v>
      </c>
      <c r="J1196">
        <f>IF(COUNTIFS(RawData!$E:$E,$E1196,RawData!$F:$F,"CH"&amp;$D1196,RawData!$AF:$AF,$F1196)=0,"",SUMIFS(RawData!$AA:$AA,RawData!$E:$E,$E1196,RawData!$F:$F,"CH"&amp;$D1196,RawData!$AF:$AF,$F1196))</f>
        <v>31.82</v>
      </c>
      <c r="K1196">
        <f t="shared" si="75"/>
        <v>1.999999999998181E-2</v>
      </c>
    </row>
    <row r="1197" spans="1:11" x14ac:dyDescent="0.3">
      <c r="A1197" t="s">
        <v>63</v>
      </c>
      <c r="B1197" t="str">
        <f>RawData!A1197</f>
        <v>48226H40040</v>
      </c>
      <c r="C1197" t="str">
        <f>IF(RawData!$B$2="","",RawData!$B$2)</f>
        <v>A2026100620533560886</v>
      </c>
      <c r="D1197">
        <f t="shared" si="72"/>
        <v>2</v>
      </c>
      <c r="E1197">
        <f t="shared" si="73"/>
        <v>35</v>
      </c>
      <c r="F1197" s="2">
        <f t="shared" si="74"/>
        <v>120</v>
      </c>
      <c r="G1197">
        <f>IF(COUNTIFS(RawData!$E:$E,$E1197,RawData!$F:$F,"CH"&amp;$D1197,RawData!$AF:$AF,$F1197)=0,"",SUMIFS(RawData!$P:$P,RawData!$E:$E,$E1197,RawData!$F:$F,"CH"&amp;$D1197,RawData!$AF:$AF,$F1197))</f>
        <v>1291.04</v>
      </c>
      <c r="H1197">
        <f>IF(COUNTIFS(RawData!$E:$E,$E1197,RawData!$F:$F,"CH"&amp;$D1197,RawData!$AF:$AF,$F1197)=0,"",SUMIFS(RawData!$T:$T,RawData!$E:$E,$E1197,RawData!$F:$F,"CH"&amp;$D1197,RawData!$AF:$AF,$F1197))</f>
        <v>59.69</v>
      </c>
      <c r="I1197">
        <f>IF(COUNTIFS(RawData!$E:$E,$E1197,RawData!$F:$F,"CH"&amp;$D1197,RawData!$AF:$AF,$F1197)=0,"",SUMIFS(RawData!$Z:$Z,RawData!$E:$E,$E1197,RawData!$F:$F,"CH"&amp;$D1197,RawData!$AF:$AF,$F1197))</f>
        <v>34.99</v>
      </c>
      <c r="J1197">
        <f>IF(COUNTIFS(RawData!$E:$E,$E1197,RawData!$F:$F,"CH"&amp;$D1197,RawData!$AF:$AF,$F1197)=0,"",SUMIFS(RawData!$AA:$AA,RawData!$E:$E,$E1197,RawData!$F:$F,"CH"&amp;$D1197,RawData!$AF:$AF,$F1197))</f>
        <v>31.84</v>
      </c>
      <c r="K1197">
        <f t="shared" si="75"/>
        <v>1.999999999998181E-2</v>
      </c>
    </row>
    <row r="1198" spans="1:11" x14ac:dyDescent="0.3">
      <c r="A1198" t="s">
        <v>63</v>
      </c>
      <c r="B1198" t="str">
        <f>RawData!A1198</f>
        <v>48226H40040</v>
      </c>
      <c r="C1198" t="str">
        <f>IF(RawData!$B$2="","",RawData!$B$2)</f>
        <v>A2026100620533560886</v>
      </c>
      <c r="D1198">
        <f t="shared" si="72"/>
        <v>2</v>
      </c>
      <c r="E1198">
        <f t="shared" si="73"/>
        <v>35</v>
      </c>
      <c r="F1198" s="2">
        <f t="shared" si="74"/>
        <v>130</v>
      </c>
      <c r="G1198">
        <f>IF(COUNTIFS(RawData!$E:$E,$E1198,RawData!$F:$F,"CH"&amp;$D1198,RawData!$AF:$AF,$F1198)=0,"",SUMIFS(RawData!$P:$P,RawData!$E:$E,$E1198,RawData!$F:$F,"CH"&amp;$D1198,RawData!$AF:$AF,$F1198))</f>
        <v>1291.06</v>
      </c>
      <c r="H1198">
        <f>IF(COUNTIFS(RawData!$E:$E,$E1198,RawData!$F:$F,"CH"&amp;$D1198,RawData!$AF:$AF,$F1198)=0,"",SUMIFS(RawData!$T:$T,RawData!$E:$E,$E1198,RawData!$F:$F,"CH"&amp;$D1198,RawData!$AF:$AF,$F1198))</f>
        <v>59.86</v>
      </c>
      <c r="I1198">
        <f>IF(COUNTIFS(RawData!$E:$E,$E1198,RawData!$F:$F,"CH"&amp;$D1198,RawData!$AF:$AF,$F1198)=0,"",SUMIFS(RawData!$Z:$Z,RawData!$E:$E,$E1198,RawData!$F:$F,"CH"&amp;$D1198,RawData!$AF:$AF,$F1198))</f>
        <v>35</v>
      </c>
      <c r="J1198">
        <f>IF(COUNTIFS(RawData!$E:$E,$E1198,RawData!$F:$F,"CH"&amp;$D1198,RawData!$AF:$AF,$F1198)=0,"",SUMIFS(RawData!$AA:$AA,RawData!$E:$E,$E1198,RawData!$F:$F,"CH"&amp;$D1198,RawData!$AF:$AF,$F1198))</f>
        <v>31.9</v>
      </c>
      <c r="K1198">
        <f t="shared" si="75"/>
        <v>1.999999999998181E-2</v>
      </c>
    </row>
    <row r="1199" spans="1:11" x14ac:dyDescent="0.3">
      <c r="A1199" t="s">
        <v>63</v>
      </c>
      <c r="B1199" t="str">
        <f>RawData!A1199</f>
        <v>48226H40040</v>
      </c>
      <c r="C1199" t="str">
        <f>IF(RawData!$B$2="","",RawData!$B$2)</f>
        <v>A2026100620533560886</v>
      </c>
      <c r="D1199">
        <f t="shared" si="72"/>
        <v>2</v>
      </c>
      <c r="E1199">
        <f t="shared" si="73"/>
        <v>35</v>
      </c>
      <c r="F1199" s="2">
        <f t="shared" si="74"/>
        <v>140</v>
      </c>
      <c r="G1199">
        <f>IF(COUNTIFS(RawData!$E:$E,$E1199,RawData!$F:$F,"CH"&amp;$D1199,RawData!$AF:$AF,$F1199)=0,"",SUMIFS(RawData!$P:$P,RawData!$E:$E,$E1199,RawData!$F:$F,"CH"&amp;$D1199,RawData!$AF:$AF,$F1199))</f>
        <v>1291.08</v>
      </c>
      <c r="H1199">
        <f>IF(COUNTIFS(RawData!$E:$E,$E1199,RawData!$F:$F,"CH"&amp;$D1199,RawData!$AF:$AF,$F1199)=0,"",SUMIFS(RawData!$T:$T,RawData!$E:$E,$E1199,RawData!$F:$F,"CH"&amp;$D1199,RawData!$AF:$AF,$F1199))</f>
        <v>60.12</v>
      </c>
      <c r="I1199">
        <f>IF(COUNTIFS(RawData!$E:$E,$E1199,RawData!$F:$F,"CH"&amp;$D1199,RawData!$AF:$AF,$F1199)=0,"",SUMIFS(RawData!$Z:$Z,RawData!$E:$E,$E1199,RawData!$F:$F,"CH"&amp;$D1199,RawData!$AF:$AF,$F1199))</f>
        <v>34.99</v>
      </c>
      <c r="J1199">
        <f>IF(COUNTIFS(RawData!$E:$E,$E1199,RawData!$F:$F,"CH"&amp;$D1199,RawData!$AF:$AF,$F1199)=0,"",SUMIFS(RawData!$AA:$AA,RawData!$E:$E,$E1199,RawData!$F:$F,"CH"&amp;$D1199,RawData!$AF:$AF,$F1199))</f>
        <v>31.93</v>
      </c>
      <c r="K1199">
        <f t="shared" si="75"/>
        <v>1.999999999998181E-2</v>
      </c>
    </row>
    <row r="1200" spans="1:11" x14ac:dyDescent="0.3">
      <c r="A1200" t="s">
        <v>63</v>
      </c>
      <c r="B1200" t="str">
        <f>RawData!A1200</f>
        <v>48226H40040</v>
      </c>
      <c r="C1200" t="str">
        <f>IF(RawData!$B$2="","",RawData!$B$2)</f>
        <v>A2026100620533560886</v>
      </c>
      <c r="D1200">
        <f t="shared" si="72"/>
        <v>2</v>
      </c>
      <c r="E1200">
        <f t="shared" si="73"/>
        <v>35</v>
      </c>
      <c r="F1200" s="2">
        <f t="shared" si="74"/>
        <v>150</v>
      </c>
      <c r="G1200">
        <f>IF(COUNTIFS(RawData!$E:$E,$E1200,RawData!$F:$F,"CH"&amp;$D1200,RawData!$AF:$AF,$F1200)=0,"",SUMIFS(RawData!$P:$P,RawData!$E:$E,$E1200,RawData!$F:$F,"CH"&amp;$D1200,RawData!$AF:$AF,$F1200))</f>
        <v>1291.1199999999999</v>
      </c>
      <c r="H1200">
        <f>IF(COUNTIFS(RawData!$E:$E,$E1200,RawData!$F:$F,"CH"&amp;$D1200,RawData!$AF:$AF,$F1200)=0,"",SUMIFS(RawData!$T:$T,RawData!$E:$E,$E1200,RawData!$F:$F,"CH"&amp;$D1200,RawData!$AF:$AF,$F1200))</f>
        <v>60.24</v>
      </c>
      <c r="I1200">
        <f>IF(COUNTIFS(RawData!$E:$E,$E1200,RawData!$F:$F,"CH"&amp;$D1200,RawData!$AF:$AF,$F1200)=0,"",SUMIFS(RawData!$Z:$Z,RawData!$E:$E,$E1200,RawData!$F:$F,"CH"&amp;$D1200,RawData!$AF:$AF,$F1200))</f>
        <v>35</v>
      </c>
      <c r="J1200">
        <f>IF(COUNTIFS(RawData!$E:$E,$E1200,RawData!$F:$F,"CH"&amp;$D1200,RawData!$AF:$AF,$F1200)=0,"",SUMIFS(RawData!$AA:$AA,RawData!$E:$E,$E1200,RawData!$F:$F,"CH"&amp;$D1200,RawData!$AF:$AF,$F1200))</f>
        <v>31.99</v>
      </c>
      <c r="K1200">
        <f t="shared" si="75"/>
        <v>3.999999999996362E-2</v>
      </c>
    </row>
    <row r="1201" spans="1:11" x14ac:dyDescent="0.3">
      <c r="A1201" t="s">
        <v>63</v>
      </c>
      <c r="B1201" t="str">
        <f>RawData!A1201</f>
        <v>48226H40040</v>
      </c>
      <c r="C1201" t="str">
        <f>IF(RawData!$B$2="","",RawData!$B$2)</f>
        <v>A2026100620533560886</v>
      </c>
      <c r="D1201">
        <f t="shared" si="72"/>
        <v>2</v>
      </c>
      <c r="E1201">
        <f t="shared" si="73"/>
        <v>35</v>
      </c>
      <c r="F1201" s="2">
        <f t="shared" si="74"/>
        <v>160</v>
      </c>
      <c r="G1201">
        <f>IF(COUNTIFS(RawData!$E:$E,$E1201,RawData!$F:$F,"CH"&amp;$D1201,RawData!$AF:$AF,$F1201)=0,"",SUMIFS(RawData!$P:$P,RawData!$E:$E,$E1201,RawData!$F:$F,"CH"&amp;$D1201,RawData!$AF:$AF,$F1201))</f>
        <v>1291.1400000000001</v>
      </c>
      <c r="H1201">
        <f>IF(COUNTIFS(RawData!$E:$E,$E1201,RawData!$F:$F,"CH"&amp;$D1201,RawData!$AF:$AF,$F1201)=0,"",SUMIFS(RawData!$T:$T,RawData!$E:$E,$E1201,RawData!$F:$F,"CH"&amp;$D1201,RawData!$AF:$AF,$F1201))</f>
        <v>60.46</v>
      </c>
      <c r="I1201">
        <f>IF(COUNTIFS(RawData!$E:$E,$E1201,RawData!$F:$F,"CH"&amp;$D1201,RawData!$AF:$AF,$F1201)=0,"",SUMIFS(RawData!$Z:$Z,RawData!$E:$E,$E1201,RawData!$F:$F,"CH"&amp;$D1201,RawData!$AF:$AF,$F1201))</f>
        <v>35</v>
      </c>
      <c r="J1201">
        <f>IF(COUNTIFS(RawData!$E:$E,$E1201,RawData!$F:$F,"CH"&amp;$D1201,RawData!$AF:$AF,$F1201)=0,"",SUMIFS(RawData!$AA:$AA,RawData!$E:$E,$E1201,RawData!$F:$F,"CH"&amp;$D1201,RawData!$AF:$AF,$F1201))</f>
        <v>32.020000000000003</v>
      </c>
      <c r="K1201">
        <f t="shared" si="75"/>
        <v>2.0000000000209184E-2</v>
      </c>
    </row>
    <row r="1202" spans="1:11" x14ac:dyDescent="0.3">
      <c r="A1202" t="s">
        <v>63</v>
      </c>
      <c r="B1202" t="str">
        <f>RawData!A1202</f>
        <v>48226H40040</v>
      </c>
      <c r="C1202" t="str">
        <f>IF(RawData!$B$2="","",RawData!$B$2)</f>
        <v>A2026100620533560886</v>
      </c>
      <c r="D1202">
        <f t="shared" si="72"/>
        <v>2</v>
      </c>
      <c r="E1202">
        <f t="shared" si="73"/>
        <v>35</v>
      </c>
      <c r="F1202" s="2">
        <f t="shared" si="74"/>
        <v>170</v>
      </c>
      <c r="G1202">
        <f>IF(COUNTIFS(RawData!$E:$E,$E1202,RawData!$F:$F,"CH"&amp;$D1202,RawData!$AF:$AF,$F1202)=0,"",SUMIFS(RawData!$P:$P,RawData!$E:$E,$E1202,RawData!$F:$F,"CH"&amp;$D1202,RawData!$AF:$AF,$F1202))</f>
        <v>1291.1600000000001</v>
      </c>
      <c r="H1202">
        <f>IF(COUNTIFS(RawData!$E:$E,$E1202,RawData!$F:$F,"CH"&amp;$D1202,RawData!$AF:$AF,$F1202)=0,"",SUMIFS(RawData!$T:$T,RawData!$E:$E,$E1202,RawData!$F:$F,"CH"&amp;$D1202,RawData!$AF:$AF,$F1202))</f>
        <v>60.5</v>
      </c>
      <c r="I1202">
        <f>IF(COUNTIFS(RawData!$E:$E,$E1202,RawData!$F:$F,"CH"&amp;$D1202,RawData!$AF:$AF,$F1202)=0,"",SUMIFS(RawData!$Z:$Z,RawData!$E:$E,$E1202,RawData!$F:$F,"CH"&amp;$D1202,RawData!$AF:$AF,$F1202))</f>
        <v>35.01</v>
      </c>
      <c r="J1202">
        <f>IF(COUNTIFS(RawData!$E:$E,$E1202,RawData!$F:$F,"CH"&amp;$D1202,RawData!$AF:$AF,$F1202)=0,"",SUMIFS(RawData!$AA:$AA,RawData!$E:$E,$E1202,RawData!$F:$F,"CH"&amp;$D1202,RawData!$AF:$AF,$F1202))</f>
        <v>32.11</v>
      </c>
      <c r="K1202">
        <f t="shared" si="75"/>
        <v>1.999999999998181E-2</v>
      </c>
    </row>
    <row r="1203" spans="1:11" x14ac:dyDescent="0.3">
      <c r="A1203" t="s">
        <v>63</v>
      </c>
      <c r="B1203" t="str">
        <f>RawData!A1203</f>
        <v>48226H40040</v>
      </c>
      <c r="C1203" t="str">
        <f>IF(RawData!$B$2="","",RawData!$B$2)</f>
        <v>A2026100620533560886</v>
      </c>
      <c r="D1203">
        <f t="shared" si="72"/>
        <v>2</v>
      </c>
      <c r="E1203">
        <f t="shared" si="73"/>
        <v>35</v>
      </c>
      <c r="F1203" s="2">
        <f t="shared" si="74"/>
        <v>180</v>
      </c>
      <c r="G1203">
        <f>IF(COUNTIFS(RawData!$E:$E,$E1203,RawData!$F:$F,"CH"&amp;$D1203,RawData!$AF:$AF,$F1203)=0,"",SUMIFS(RawData!$P:$P,RawData!$E:$E,$E1203,RawData!$F:$F,"CH"&amp;$D1203,RawData!$AF:$AF,$F1203))</f>
        <v>1291.2</v>
      </c>
      <c r="H1203">
        <f>IF(COUNTIFS(RawData!$E:$E,$E1203,RawData!$F:$F,"CH"&amp;$D1203,RawData!$AF:$AF,$F1203)=0,"",SUMIFS(RawData!$T:$T,RawData!$E:$E,$E1203,RawData!$F:$F,"CH"&amp;$D1203,RawData!$AF:$AF,$F1203))</f>
        <v>60.74</v>
      </c>
      <c r="I1203">
        <f>IF(COUNTIFS(RawData!$E:$E,$E1203,RawData!$F:$F,"CH"&amp;$D1203,RawData!$AF:$AF,$F1203)=0,"",SUMIFS(RawData!$Z:$Z,RawData!$E:$E,$E1203,RawData!$F:$F,"CH"&amp;$D1203,RawData!$AF:$AF,$F1203))</f>
        <v>35.01</v>
      </c>
      <c r="J1203">
        <f>IF(COUNTIFS(RawData!$E:$E,$E1203,RawData!$F:$F,"CH"&amp;$D1203,RawData!$AF:$AF,$F1203)=0,"",SUMIFS(RawData!$AA:$AA,RawData!$E:$E,$E1203,RawData!$F:$F,"CH"&amp;$D1203,RawData!$AF:$AF,$F1203))</f>
        <v>32.11</v>
      </c>
      <c r="K1203">
        <f t="shared" si="75"/>
        <v>3.999999999996362E-2</v>
      </c>
    </row>
    <row r="1204" spans="1:11" x14ac:dyDescent="0.3">
      <c r="A1204" t="s">
        <v>63</v>
      </c>
      <c r="B1204" t="str">
        <f>RawData!A1204</f>
        <v>48226H40040</v>
      </c>
      <c r="C1204" t="str">
        <f>IF(RawData!$B$2="","",RawData!$B$2)</f>
        <v>A2026100620533560886</v>
      </c>
      <c r="D1204">
        <f t="shared" si="72"/>
        <v>2</v>
      </c>
      <c r="E1204">
        <f t="shared" si="73"/>
        <v>35</v>
      </c>
      <c r="F1204" s="2">
        <f t="shared" si="74"/>
        <v>190</v>
      </c>
      <c r="G1204">
        <f>IF(COUNTIFS(RawData!$E:$E,$E1204,RawData!$F:$F,"CH"&amp;$D1204,RawData!$AF:$AF,$F1204)=0,"",SUMIFS(RawData!$P:$P,RawData!$E:$E,$E1204,RawData!$F:$F,"CH"&amp;$D1204,RawData!$AF:$AF,$F1204))</f>
        <v>1291.22</v>
      </c>
      <c r="H1204">
        <f>IF(COUNTIFS(RawData!$E:$E,$E1204,RawData!$F:$F,"CH"&amp;$D1204,RawData!$AF:$AF,$F1204)=0,"",SUMIFS(RawData!$T:$T,RawData!$E:$E,$E1204,RawData!$F:$F,"CH"&amp;$D1204,RawData!$AF:$AF,$F1204))</f>
        <v>60.83</v>
      </c>
      <c r="I1204">
        <f>IF(COUNTIFS(RawData!$E:$E,$E1204,RawData!$F:$F,"CH"&amp;$D1204,RawData!$AF:$AF,$F1204)=0,"",SUMIFS(RawData!$Z:$Z,RawData!$E:$E,$E1204,RawData!$F:$F,"CH"&amp;$D1204,RawData!$AF:$AF,$F1204))</f>
        <v>35.020000000000003</v>
      </c>
      <c r="J1204">
        <f>IF(COUNTIFS(RawData!$E:$E,$E1204,RawData!$F:$F,"CH"&amp;$D1204,RawData!$AF:$AF,$F1204)=0,"",SUMIFS(RawData!$AA:$AA,RawData!$E:$E,$E1204,RawData!$F:$F,"CH"&amp;$D1204,RawData!$AF:$AF,$F1204))</f>
        <v>32.200000000000003</v>
      </c>
      <c r="K1204">
        <f t="shared" si="75"/>
        <v>1.999999999998181E-2</v>
      </c>
    </row>
    <row r="1205" spans="1:11" x14ac:dyDescent="0.3">
      <c r="A1205" t="s">
        <v>63</v>
      </c>
      <c r="B1205" t="str">
        <f>RawData!A1205</f>
        <v>48226H40040</v>
      </c>
      <c r="C1205" t="str">
        <f>IF(RawData!$B$2="","",RawData!$B$2)</f>
        <v>A2026100620533560886</v>
      </c>
      <c r="D1205">
        <f t="shared" si="72"/>
        <v>2</v>
      </c>
      <c r="E1205">
        <f t="shared" si="73"/>
        <v>35</v>
      </c>
      <c r="F1205" s="2">
        <f t="shared" si="74"/>
        <v>200</v>
      </c>
      <c r="G1205">
        <f>IF(COUNTIFS(RawData!$E:$E,$E1205,RawData!$F:$F,"CH"&amp;$D1205,RawData!$AF:$AF,$F1205)=0,"",SUMIFS(RawData!$P:$P,RawData!$E:$E,$E1205,RawData!$F:$F,"CH"&amp;$D1205,RawData!$AF:$AF,$F1205))</f>
        <v>1291.24</v>
      </c>
      <c r="H1205">
        <f>IF(COUNTIFS(RawData!$E:$E,$E1205,RawData!$F:$F,"CH"&amp;$D1205,RawData!$AF:$AF,$F1205)=0,"",SUMIFS(RawData!$T:$T,RawData!$E:$E,$E1205,RawData!$F:$F,"CH"&amp;$D1205,RawData!$AF:$AF,$F1205))</f>
        <v>60.92</v>
      </c>
      <c r="I1205">
        <f>IF(COUNTIFS(RawData!$E:$E,$E1205,RawData!$F:$F,"CH"&amp;$D1205,RawData!$AF:$AF,$F1205)=0,"",SUMIFS(RawData!$Z:$Z,RawData!$E:$E,$E1205,RawData!$F:$F,"CH"&amp;$D1205,RawData!$AF:$AF,$F1205))</f>
        <v>35.01</v>
      </c>
      <c r="J1205">
        <f>IF(COUNTIFS(RawData!$E:$E,$E1205,RawData!$F:$F,"CH"&amp;$D1205,RawData!$AF:$AF,$F1205)=0,"",SUMIFS(RawData!$AA:$AA,RawData!$E:$E,$E1205,RawData!$F:$F,"CH"&amp;$D1205,RawData!$AF:$AF,$F1205))</f>
        <v>32.25</v>
      </c>
      <c r="K1205">
        <f t="shared" si="75"/>
        <v>1.999999999998181E-2</v>
      </c>
    </row>
    <row r="1206" spans="1:11" x14ac:dyDescent="0.3">
      <c r="A1206" t="s">
        <v>63</v>
      </c>
      <c r="B1206" t="str">
        <f>RawData!A1206</f>
        <v>48226H40040</v>
      </c>
      <c r="C1206" t="str">
        <f>IF(RawData!$B$2="","",RawData!$B$2)</f>
        <v>A2026100620533560886</v>
      </c>
      <c r="D1206">
        <f t="shared" si="72"/>
        <v>2</v>
      </c>
      <c r="E1206">
        <f t="shared" si="73"/>
        <v>35</v>
      </c>
      <c r="F1206" s="2">
        <f t="shared" si="74"/>
        <v>210</v>
      </c>
      <c r="G1206">
        <f>IF(COUNTIFS(RawData!$E:$E,$E1206,RawData!$F:$F,"CH"&amp;$D1206,RawData!$AF:$AF,$F1206)=0,"",SUMIFS(RawData!$P:$P,RawData!$E:$E,$E1206,RawData!$F:$F,"CH"&amp;$D1206,RawData!$AF:$AF,$F1206))</f>
        <v>1291.28</v>
      </c>
      <c r="H1206">
        <f>IF(COUNTIFS(RawData!$E:$E,$E1206,RawData!$F:$F,"CH"&amp;$D1206,RawData!$AF:$AF,$F1206)=0,"",SUMIFS(RawData!$T:$T,RawData!$E:$E,$E1206,RawData!$F:$F,"CH"&amp;$D1206,RawData!$AF:$AF,$F1206))</f>
        <v>61.14</v>
      </c>
      <c r="I1206">
        <f>IF(COUNTIFS(RawData!$E:$E,$E1206,RawData!$F:$F,"CH"&amp;$D1206,RawData!$AF:$AF,$F1206)=0,"",SUMIFS(RawData!$Z:$Z,RawData!$E:$E,$E1206,RawData!$F:$F,"CH"&amp;$D1206,RawData!$AF:$AF,$F1206))</f>
        <v>35.01</v>
      </c>
      <c r="J1206">
        <f>IF(COUNTIFS(RawData!$E:$E,$E1206,RawData!$F:$F,"CH"&amp;$D1206,RawData!$AF:$AF,$F1206)=0,"",SUMIFS(RawData!$AA:$AA,RawData!$E:$E,$E1206,RawData!$F:$F,"CH"&amp;$D1206,RawData!$AF:$AF,$F1206))</f>
        <v>32.31</v>
      </c>
      <c r="K1206">
        <f t="shared" si="75"/>
        <v>3.999999999996362E-2</v>
      </c>
    </row>
    <row r="1207" spans="1:11" x14ac:dyDescent="0.3">
      <c r="A1207" t="s">
        <v>63</v>
      </c>
      <c r="B1207" t="str">
        <f>RawData!A1207</f>
        <v>48226H40040</v>
      </c>
      <c r="C1207" t="str">
        <f>IF(RawData!$B$2="","",RawData!$B$2)</f>
        <v>A2026100620533560886</v>
      </c>
      <c r="D1207">
        <f t="shared" si="72"/>
        <v>2</v>
      </c>
      <c r="E1207">
        <f t="shared" si="73"/>
        <v>35</v>
      </c>
      <c r="F1207" s="2">
        <f t="shared" si="74"/>
        <v>220</v>
      </c>
      <c r="G1207">
        <f>IF(COUNTIFS(RawData!$E:$E,$E1207,RawData!$F:$F,"CH"&amp;$D1207,RawData!$AF:$AF,$F1207)=0,"",SUMIFS(RawData!$P:$P,RawData!$E:$E,$E1207,RawData!$F:$F,"CH"&amp;$D1207,RawData!$AF:$AF,$F1207))</f>
        <v>1291.3</v>
      </c>
      <c r="H1207">
        <f>IF(COUNTIFS(RawData!$E:$E,$E1207,RawData!$F:$F,"CH"&amp;$D1207,RawData!$AF:$AF,$F1207)=0,"",SUMIFS(RawData!$T:$T,RawData!$E:$E,$E1207,RawData!$F:$F,"CH"&amp;$D1207,RawData!$AF:$AF,$F1207))</f>
        <v>61.19</v>
      </c>
      <c r="I1207">
        <f>IF(COUNTIFS(RawData!$E:$E,$E1207,RawData!$F:$F,"CH"&amp;$D1207,RawData!$AF:$AF,$F1207)=0,"",SUMIFS(RawData!$Z:$Z,RawData!$E:$E,$E1207,RawData!$F:$F,"CH"&amp;$D1207,RawData!$AF:$AF,$F1207))</f>
        <v>35.01</v>
      </c>
      <c r="J1207">
        <f>IF(COUNTIFS(RawData!$E:$E,$E1207,RawData!$F:$F,"CH"&amp;$D1207,RawData!$AF:$AF,$F1207)=0,"",SUMIFS(RawData!$AA:$AA,RawData!$E:$E,$E1207,RawData!$F:$F,"CH"&amp;$D1207,RawData!$AF:$AF,$F1207))</f>
        <v>32.369999999999997</v>
      </c>
      <c r="K1207">
        <f t="shared" si="75"/>
        <v>1.999999999998181E-2</v>
      </c>
    </row>
    <row r="1208" spans="1:11" x14ac:dyDescent="0.3">
      <c r="A1208" t="s">
        <v>63</v>
      </c>
      <c r="B1208" t="str">
        <f>RawData!A1208</f>
        <v>48226H40040</v>
      </c>
      <c r="C1208" t="str">
        <f>IF(RawData!$B$2="","",RawData!$B$2)</f>
        <v>A2026100620533560886</v>
      </c>
      <c r="D1208">
        <f t="shared" si="72"/>
        <v>2</v>
      </c>
      <c r="E1208">
        <f t="shared" si="73"/>
        <v>35</v>
      </c>
      <c r="F1208" s="2">
        <f t="shared" si="74"/>
        <v>230</v>
      </c>
      <c r="G1208">
        <f>IF(COUNTIFS(RawData!$E:$E,$E1208,RawData!$F:$F,"CH"&amp;$D1208,RawData!$AF:$AF,$F1208)=0,"",SUMIFS(RawData!$P:$P,RawData!$E:$E,$E1208,RawData!$F:$F,"CH"&amp;$D1208,RawData!$AF:$AF,$F1208))</f>
        <v>1291.3399999999999</v>
      </c>
      <c r="H1208">
        <f>IF(COUNTIFS(RawData!$E:$E,$E1208,RawData!$F:$F,"CH"&amp;$D1208,RawData!$AF:$AF,$F1208)=0,"",SUMIFS(RawData!$T:$T,RawData!$E:$E,$E1208,RawData!$F:$F,"CH"&amp;$D1208,RawData!$AF:$AF,$F1208))</f>
        <v>61.2</v>
      </c>
      <c r="I1208">
        <f>IF(COUNTIFS(RawData!$E:$E,$E1208,RawData!$F:$F,"CH"&amp;$D1208,RawData!$AF:$AF,$F1208)=0,"",SUMIFS(RawData!$Z:$Z,RawData!$E:$E,$E1208,RawData!$F:$F,"CH"&amp;$D1208,RawData!$AF:$AF,$F1208))</f>
        <v>35</v>
      </c>
      <c r="J1208">
        <f>IF(COUNTIFS(RawData!$E:$E,$E1208,RawData!$F:$F,"CH"&amp;$D1208,RawData!$AF:$AF,$F1208)=0,"",SUMIFS(RawData!$AA:$AA,RawData!$E:$E,$E1208,RawData!$F:$F,"CH"&amp;$D1208,RawData!$AF:$AF,$F1208))</f>
        <v>32.4</v>
      </c>
      <c r="K1208">
        <f t="shared" si="75"/>
        <v>3.999999999996362E-2</v>
      </c>
    </row>
    <row r="1209" spans="1:11" x14ac:dyDescent="0.3">
      <c r="A1209" t="s">
        <v>63</v>
      </c>
      <c r="B1209" t="str">
        <f>RawData!A1209</f>
        <v>48226H40040</v>
      </c>
      <c r="C1209" t="str">
        <f>IF(RawData!$B$2="","",RawData!$B$2)</f>
        <v>A2026100620533560886</v>
      </c>
      <c r="D1209">
        <f t="shared" si="72"/>
        <v>2</v>
      </c>
      <c r="E1209">
        <f t="shared" si="73"/>
        <v>35</v>
      </c>
      <c r="F1209" s="2">
        <f t="shared" si="74"/>
        <v>240</v>
      </c>
      <c r="G1209">
        <f>IF(COUNTIFS(RawData!$E:$E,$E1209,RawData!$F:$F,"CH"&amp;$D1209,RawData!$AF:$AF,$F1209)=0,"",SUMIFS(RawData!$P:$P,RawData!$E:$E,$E1209,RawData!$F:$F,"CH"&amp;$D1209,RawData!$AF:$AF,$F1209))</f>
        <v>1291.3599999999999</v>
      </c>
      <c r="H1209">
        <f>IF(COUNTIFS(RawData!$E:$E,$E1209,RawData!$F:$F,"CH"&amp;$D1209,RawData!$AF:$AF,$F1209)=0,"",SUMIFS(RawData!$T:$T,RawData!$E:$E,$E1209,RawData!$F:$F,"CH"&amp;$D1209,RawData!$AF:$AF,$F1209))</f>
        <v>61.36</v>
      </c>
      <c r="I1209">
        <f>IF(COUNTIFS(RawData!$E:$E,$E1209,RawData!$F:$F,"CH"&amp;$D1209,RawData!$AF:$AF,$F1209)=0,"",SUMIFS(RawData!$Z:$Z,RawData!$E:$E,$E1209,RawData!$F:$F,"CH"&amp;$D1209,RawData!$AF:$AF,$F1209))</f>
        <v>35</v>
      </c>
      <c r="J1209">
        <f>IF(COUNTIFS(RawData!$E:$E,$E1209,RawData!$F:$F,"CH"&amp;$D1209,RawData!$AF:$AF,$F1209)=0,"",SUMIFS(RawData!$AA:$AA,RawData!$E:$E,$E1209,RawData!$F:$F,"CH"&amp;$D1209,RawData!$AF:$AF,$F1209))</f>
        <v>32.43</v>
      </c>
      <c r="K1209">
        <f t="shared" si="75"/>
        <v>1.999999999998181E-2</v>
      </c>
    </row>
    <row r="1210" spans="1:11" x14ac:dyDescent="0.3">
      <c r="A1210" t="s">
        <v>63</v>
      </c>
      <c r="B1210" t="str">
        <f>RawData!A1210</f>
        <v>48226H40040</v>
      </c>
      <c r="C1210" t="str">
        <f>IF(RawData!$B$2="","",RawData!$B$2)</f>
        <v>A2026100620533560886</v>
      </c>
      <c r="D1210">
        <f t="shared" si="72"/>
        <v>2</v>
      </c>
      <c r="E1210">
        <f t="shared" si="73"/>
        <v>35</v>
      </c>
      <c r="F1210" s="2">
        <f t="shared" si="74"/>
        <v>250</v>
      </c>
      <c r="G1210">
        <f>IF(COUNTIFS(RawData!$E:$E,$E1210,RawData!$F:$F,"CH"&amp;$D1210,RawData!$AF:$AF,$F1210)=0,"",SUMIFS(RawData!$P:$P,RawData!$E:$E,$E1210,RawData!$F:$F,"CH"&amp;$D1210,RawData!$AF:$AF,$F1210))</f>
        <v>1291.3800000000001</v>
      </c>
      <c r="H1210">
        <f>IF(COUNTIFS(RawData!$E:$E,$E1210,RawData!$F:$F,"CH"&amp;$D1210,RawData!$AF:$AF,$F1210)=0,"",SUMIFS(RawData!$T:$T,RawData!$E:$E,$E1210,RawData!$F:$F,"CH"&amp;$D1210,RawData!$AF:$AF,$F1210))</f>
        <v>61.39</v>
      </c>
      <c r="I1210">
        <f>IF(COUNTIFS(RawData!$E:$E,$E1210,RawData!$F:$F,"CH"&amp;$D1210,RawData!$AF:$AF,$F1210)=0,"",SUMIFS(RawData!$Z:$Z,RawData!$E:$E,$E1210,RawData!$F:$F,"CH"&amp;$D1210,RawData!$AF:$AF,$F1210))</f>
        <v>34.99</v>
      </c>
      <c r="J1210">
        <f>IF(COUNTIFS(RawData!$E:$E,$E1210,RawData!$F:$F,"CH"&amp;$D1210,RawData!$AF:$AF,$F1210)=0,"",SUMIFS(RawData!$AA:$AA,RawData!$E:$E,$E1210,RawData!$F:$F,"CH"&amp;$D1210,RawData!$AF:$AF,$F1210))</f>
        <v>32.49</v>
      </c>
      <c r="K1210">
        <f t="shared" si="75"/>
        <v>2.0000000000209184E-2</v>
      </c>
    </row>
    <row r="1211" spans="1:11" x14ac:dyDescent="0.3">
      <c r="A1211" t="s">
        <v>63</v>
      </c>
      <c r="B1211" t="str">
        <f>RawData!A1211</f>
        <v>48226H40040</v>
      </c>
      <c r="C1211" t="str">
        <f>IF(RawData!$B$2="","",RawData!$B$2)</f>
        <v>A2026100620533560886</v>
      </c>
      <c r="D1211">
        <f t="shared" si="72"/>
        <v>2</v>
      </c>
      <c r="E1211">
        <f t="shared" si="73"/>
        <v>35</v>
      </c>
      <c r="F1211" s="2">
        <f t="shared" si="74"/>
        <v>260</v>
      </c>
      <c r="G1211">
        <f>IF(COUNTIFS(RawData!$E:$E,$E1211,RawData!$F:$F,"CH"&amp;$D1211,RawData!$AF:$AF,$F1211)=0,"",SUMIFS(RawData!$P:$P,RawData!$E:$E,$E1211,RawData!$F:$F,"CH"&amp;$D1211,RawData!$AF:$AF,$F1211))</f>
        <v>1291.42</v>
      </c>
      <c r="H1211">
        <f>IF(COUNTIFS(RawData!$E:$E,$E1211,RawData!$F:$F,"CH"&amp;$D1211,RawData!$AF:$AF,$F1211)=0,"",SUMIFS(RawData!$T:$T,RawData!$E:$E,$E1211,RawData!$F:$F,"CH"&amp;$D1211,RawData!$AF:$AF,$F1211))</f>
        <v>61.52</v>
      </c>
      <c r="I1211">
        <f>IF(COUNTIFS(RawData!$E:$E,$E1211,RawData!$F:$F,"CH"&amp;$D1211,RawData!$AF:$AF,$F1211)=0,"",SUMIFS(RawData!$Z:$Z,RawData!$E:$E,$E1211,RawData!$F:$F,"CH"&amp;$D1211,RawData!$AF:$AF,$F1211))</f>
        <v>35.01</v>
      </c>
      <c r="J1211">
        <f>IF(COUNTIFS(RawData!$E:$E,$E1211,RawData!$F:$F,"CH"&amp;$D1211,RawData!$AF:$AF,$F1211)=0,"",SUMIFS(RawData!$AA:$AA,RawData!$E:$E,$E1211,RawData!$F:$F,"CH"&amp;$D1211,RawData!$AF:$AF,$F1211))</f>
        <v>32.58</v>
      </c>
      <c r="K1211">
        <f t="shared" si="75"/>
        <v>3.999999999996362E-2</v>
      </c>
    </row>
    <row r="1212" spans="1:11" x14ac:dyDescent="0.3">
      <c r="A1212" t="s">
        <v>63</v>
      </c>
      <c r="B1212" t="str">
        <f>RawData!A1212</f>
        <v>48226H40040</v>
      </c>
      <c r="C1212" t="str">
        <f>IF(RawData!$B$2="","",RawData!$B$2)</f>
        <v>A2026100620533560886</v>
      </c>
      <c r="D1212">
        <f t="shared" si="72"/>
        <v>2</v>
      </c>
      <c r="E1212">
        <f t="shared" si="73"/>
        <v>35</v>
      </c>
      <c r="F1212" s="2">
        <f t="shared" si="74"/>
        <v>270</v>
      </c>
      <c r="G1212">
        <f>IF(COUNTIFS(RawData!$E:$E,$E1212,RawData!$F:$F,"CH"&amp;$D1212,RawData!$AF:$AF,$F1212)=0,"",SUMIFS(RawData!$P:$P,RawData!$E:$E,$E1212,RawData!$F:$F,"CH"&amp;$D1212,RawData!$AF:$AF,$F1212))</f>
        <v>1291.44</v>
      </c>
      <c r="H1212">
        <f>IF(COUNTIFS(RawData!$E:$E,$E1212,RawData!$F:$F,"CH"&amp;$D1212,RawData!$AF:$AF,$F1212)=0,"",SUMIFS(RawData!$T:$T,RawData!$E:$E,$E1212,RawData!$F:$F,"CH"&amp;$D1212,RawData!$AF:$AF,$F1212))</f>
        <v>61.62</v>
      </c>
      <c r="I1212">
        <f>IF(COUNTIFS(RawData!$E:$E,$E1212,RawData!$F:$F,"CH"&amp;$D1212,RawData!$AF:$AF,$F1212)=0,"",SUMIFS(RawData!$Z:$Z,RawData!$E:$E,$E1212,RawData!$F:$F,"CH"&amp;$D1212,RawData!$AF:$AF,$F1212))</f>
        <v>35.01</v>
      </c>
      <c r="J1212">
        <f>IF(COUNTIFS(RawData!$E:$E,$E1212,RawData!$F:$F,"CH"&amp;$D1212,RawData!$AF:$AF,$F1212)=0,"",SUMIFS(RawData!$AA:$AA,RawData!$E:$E,$E1212,RawData!$F:$F,"CH"&amp;$D1212,RawData!$AF:$AF,$F1212))</f>
        <v>32.61</v>
      </c>
      <c r="K1212">
        <f t="shared" si="75"/>
        <v>1.999999999998181E-2</v>
      </c>
    </row>
    <row r="1213" spans="1:11" x14ac:dyDescent="0.3">
      <c r="A1213" t="s">
        <v>63</v>
      </c>
      <c r="B1213" t="str">
        <f>RawData!A1213</f>
        <v>48226H40040</v>
      </c>
      <c r="C1213" t="str">
        <f>IF(RawData!$B$2="","",RawData!$B$2)</f>
        <v>A2026100620533560886</v>
      </c>
      <c r="D1213">
        <f t="shared" si="72"/>
        <v>2</v>
      </c>
      <c r="E1213">
        <f t="shared" si="73"/>
        <v>35</v>
      </c>
      <c r="F1213" s="2">
        <f t="shared" si="74"/>
        <v>280</v>
      </c>
      <c r="G1213">
        <f>IF(COUNTIFS(RawData!$E:$E,$E1213,RawData!$F:$F,"CH"&amp;$D1213,RawData!$AF:$AF,$F1213)=0,"",SUMIFS(RawData!$P:$P,RawData!$E:$E,$E1213,RawData!$F:$F,"CH"&amp;$D1213,RawData!$AF:$AF,$F1213))</f>
        <v>1291.48</v>
      </c>
      <c r="H1213">
        <f>IF(COUNTIFS(RawData!$E:$E,$E1213,RawData!$F:$F,"CH"&amp;$D1213,RawData!$AF:$AF,$F1213)=0,"",SUMIFS(RawData!$T:$T,RawData!$E:$E,$E1213,RawData!$F:$F,"CH"&amp;$D1213,RawData!$AF:$AF,$F1213))</f>
        <v>61.76</v>
      </c>
      <c r="I1213">
        <f>IF(COUNTIFS(RawData!$E:$E,$E1213,RawData!$F:$F,"CH"&amp;$D1213,RawData!$AF:$AF,$F1213)=0,"",SUMIFS(RawData!$Z:$Z,RawData!$E:$E,$E1213,RawData!$F:$F,"CH"&amp;$D1213,RawData!$AF:$AF,$F1213))</f>
        <v>35</v>
      </c>
      <c r="J1213">
        <f>IF(COUNTIFS(RawData!$E:$E,$E1213,RawData!$F:$F,"CH"&amp;$D1213,RawData!$AF:$AF,$F1213)=0,"",SUMIFS(RawData!$AA:$AA,RawData!$E:$E,$E1213,RawData!$F:$F,"CH"&amp;$D1213,RawData!$AF:$AF,$F1213))</f>
        <v>32.64</v>
      </c>
      <c r="K1213">
        <f t="shared" si="75"/>
        <v>3.999999999996362E-2</v>
      </c>
    </row>
    <row r="1214" spans="1:11" x14ac:dyDescent="0.3">
      <c r="A1214" t="s">
        <v>63</v>
      </c>
      <c r="B1214" t="str">
        <f>RawData!A1214</f>
        <v>48226H40040</v>
      </c>
      <c r="C1214" t="str">
        <f>IF(RawData!$B$2="","",RawData!$B$2)</f>
        <v>A2026100620533560886</v>
      </c>
      <c r="D1214">
        <f t="shared" si="72"/>
        <v>2</v>
      </c>
      <c r="E1214">
        <f t="shared" si="73"/>
        <v>35</v>
      </c>
      <c r="F1214" s="2">
        <f t="shared" si="74"/>
        <v>290</v>
      </c>
      <c r="G1214">
        <f>IF(COUNTIFS(RawData!$E:$E,$E1214,RawData!$F:$F,"CH"&amp;$D1214,RawData!$AF:$AF,$F1214)=0,"",SUMIFS(RawData!$P:$P,RawData!$E:$E,$E1214,RawData!$F:$F,"CH"&amp;$D1214,RawData!$AF:$AF,$F1214))</f>
        <v>1291.5</v>
      </c>
      <c r="H1214">
        <f>IF(COUNTIFS(RawData!$E:$E,$E1214,RawData!$F:$F,"CH"&amp;$D1214,RawData!$AF:$AF,$F1214)=0,"",SUMIFS(RawData!$T:$T,RawData!$E:$E,$E1214,RawData!$F:$F,"CH"&amp;$D1214,RawData!$AF:$AF,$F1214))</f>
        <v>61.7</v>
      </c>
      <c r="I1214">
        <f>IF(COUNTIFS(RawData!$E:$E,$E1214,RawData!$F:$F,"CH"&amp;$D1214,RawData!$AF:$AF,$F1214)=0,"",SUMIFS(RawData!$Z:$Z,RawData!$E:$E,$E1214,RawData!$F:$F,"CH"&amp;$D1214,RawData!$AF:$AF,$F1214))</f>
        <v>34.99</v>
      </c>
      <c r="J1214">
        <f>IF(COUNTIFS(RawData!$E:$E,$E1214,RawData!$F:$F,"CH"&amp;$D1214,RawData!$AF:$AF,$F1214)=0,"",SUMIFS(RawData!$AA:$AA,RawData!$E:$E,$E1214,RawData!$F:$F,"CH"&amp;$D1214,RawData!$AF:$AF,$F1214))</f>
        <v>32.700000000000003</v>
      </c>
      <c r="K1214">
        <f t="shared" si="75"/>
        <v>1.999999999998181E-2</v>
      </c>
    </row>
    <row r="1215" spans="1:11" x14ac:dyDescent="0.3">
      <c r="A1215" t="s">
        <v>63</v>
      </c>
      <c r="B1215" t="str">
        <f>RawData!A1215</f>
        <v>48226H40040</v>
      </c>
      <c r="C1215" t="str">
        <f>IF(RawData!$B$2="","",RawData!$B$2)</f>
        <v>A2026100620533560886</v>
      </c>
      <c r="D1215">
        <f t="shared" si="72"/>
        <v>2</v>
      </c>
      <c r="E1215">
        <f t="shared" si="73"/>
        <v>35</v>
      </c>
      <c r="F1215" s="2">
        <f t="shared" si="74"/>
        <v>300</v>
      </c>
      <c r="G1215">
        <f>IF(COUNTIFS(RawData!$E:$E,$E1215,RawData!$F:$F,"CH"&amp;$D1215,RawData!$AF:$AF,$F1215)=0,"",SUMIFS(RawData!$P:$P,RawData!$E:$E,$E1215,RawData!$F:$F,"CH"&amp;$D1215,RawData!$AF:$AF,$F1215))</f>
        <v>1291.54</v>
      </c>
      <c r="H1215">
        <f>IF(COUNTIFS(RawData!$E:$E,$E1215,RawData!$F:$F,"CH"&amp;$D1215,RawData!$AF:$AF,$F1215)=0,"",SUMIFS(RawData!$T:$T,RawData!$E:$E,$E1215,RawData!$F:$F,"CH"&amp;$D1215,RawData!$AF:$AF,$F1215))</f>
        <v>61.68</v>
      </c>
      <c r="I1215">
        <f>IF(COUNTIFS(RawData!$E:$E,$E1215,RawData!$F:$F,"CH"&amp;$D1215,RawData!$AF:$AF,$F1215)=0,"",SUMIFS(RawData!$Z:$Z,RawData!$E:$E,$E1215,RawData!$F:$F,"CH"&amp;$D1215,RawData!$AF:$AF,$F1215))</f>
        <v>34.97</v>
      </c>
      <c r="J1215">
        <f>IF(COUNTIFS(RawData!$E:$E,$E1215,RawData!$F:$F,"CH"&amp;$D1215,RawData!$AF:$AF,$F1215)=0,"",SUMIFS(RawData!$AA:$AA,RawData!$E:$E,$E1215,RawData!$F:$F,"CH"&amp;$D1215,RawData!$AF:$AF,$F1215))</f>
        <v>32.729999999999997</v>
      </c>
      <c r="K1215">
        <f t="shared" si="75"/>
        <v>3.999999999996362E-2</v>
      </c>
    </row>
    <row r="1216" spans="1:11" x14ac:dyDescent="0.3">
      <c r="A1216" t="s">
        <v>63</v>
      </c>
      <c r="B1216" t="str">
        <f>RawData!A1216</f>
        <v>48226H40040</v>
      </c>
      <c r="C1216" t="str">
        <f>IF(RawData!$B$2="","",RawData!$B$2)</f>
        <v>A2026100620533560886</v>
      </c>
      <c r="D1216">
        <f t="shared" si="72"/>
        <v>2</v>
      </c>
      <c r="E1216">
        <f t="shared" si="73"/>
        <v>35</v>
      </c>
      <c r="F1216" s="2">
        <f t="shared" si="74"/>
        <v>310</v>
      </c>
      <c r="G1216">
        <f>IF(COUNTIFS(RawData!$E:$E,$E1216,RawData!$F:$F,"CH"&amp;$D1216,RawData!$AF:$AF,$F1216)=0,"",SUMIFS(RawData!$P:$P,RawData!$E:$E,$E1216,RawData!$F:$F,"CH"&amp;$D1216,RawData!$AF:$AF,$F1216))</f>
        <v>1291.58</v>
      </c>
      <c r="H1216">
        <f>IF(COUNTIFS(RawData!$E:$E,$E1216,RawData!$F:$F,"CH"&amp;$D1216,RawData!$AF:$AF,$F1216)=0,"",SUMIFS(RawData!$T:$T,RawData!$E:$E,$E1216,RawData!$F:$F,"CH"&amp;$D1216,RawData!$AF:$AF,$F1216))</f>
        <v>61.93</v>
      </c>
      <c r="I1216">
        <f>IF(COUNTIFS(RawData!$E:$E,$E1216,RawData!$F:$F,"CH"&amp;$D1216,RawData!$AF:$AF,$F1216)=0,"",SUMIFS(RawData!$Z:$Z,RawData!$E:$E,$E1216,RawData!$F:$F,"CH"&amp;$D1216,RawData!$AF:$AF,$F1216))</f>
        <v>35</v>
      </c>
      <c r="J1216">
        <f>IF(COUNTIFS(RawData!$E:$E,$E1216,RawData!$F:$F,"CH"&amp;$D1216,RawData!$AF:$AF,$F1216)=0,"",SUMIFS(RawData!$AA:$AA,RawData!$E:$E,$E1216,RawData!$F:$F,"CH"&amp;$D1216,RawData!$AF:$AF,$F1216))</f>
        <v>32.82</v>
      </c>
      <c r="K1216">
        <f t="shared" si="75"/>
        <v>3.999999999996362E-2</v>
      </c>
    </row>
    <row r="1217" spans="1:11" x14ac:dyDescent="0.3">
      <c r="A1217" t="s">
        <v>63</v>
      </c>
      <c r="B1217" t="str">
        <f>RawData!A1217</f>
        <v>48226H40040</v>
      </c>
      <c r="C1217" t="str">
        <f>IF(RawData!$B$2="","",RawData!$B$2)</f>
        <v>A2026100620533560886</v>
      </c>
      <c r="D1217">
        <f t="shared" si="72"/>
        <v>2</v>
      </c>
      <c r="E1217">
        <f t="shared" si="73"/>
        <v>35</v>
      </c>
      <c r="F1217" s="2">
        <f t="shared" si="74"/>
        <v>320</v>
      </c>
      <c r="G1217">
        <f>IF(COUNTIFS(RawData!$E:$E,$E1217,RawData!$F:$F,"CH"&amp;$D1217,RawData!$AF:$AF,$F1217)=0,"",SUMIFS(RawData!$P:$P,RawData!$E:$E,$E1217,RawData!$F:$F,"CH"&amp;$D1217,RawData!$AF:$AF,$F1217))</f>
        <v>1291.6199999999999</v>
      </c>
      <c r="H1217">
        <f>IF(COUNTIFS(RawData!$E:$E,$E1217,RawData!$F:$F,"CH"&amp;$D1217,RawData!$AF:$AF,$F1217)=0,"",SUMIFS(RawData!$T:$T,RawData!$E:$E,$E1217,RawData!$F:$F,"CH"&amp;$D1217,RawData!$AF:$AF,$F1217))</f>
        <v>62</v>
      </c>
      <c r="I1217">
        <f>IF(COUNTIFS(RawData!$E:$E,$E1217,RawData!$F:$F,"CH"&amp;$D1217,RawData!$AF:$AF,$F1217)=0,"",SUMIFS(RawData!$Z:$Z,RawData!$E:$E,$E1217,RawData!$F:$F,"CH"&amp;$D1217,RawData!$AF:$AF,$F1217))</f>
        <v>35</v>
      </c>
      <c r="J1217">
        <f>IF(COUNTIFS(RawData!$E:$E,$E1217,RawData!$F:$F,"CH"&amp;$D1217,RawData!$AF:$AF,$F1217)=0,"",SUMIFS(RawData!$AA:$AA,RawData!$E:$E,$E1217,RawData!$F:$F,"CH"&amp;$D1217,RawData!$AF:$AF,$F1217))</f>
        <v>32.840000000000003</v>
      </c>
      <c r="K1217">
        <f t="shared" si="75"/>
        <v>3.999999999996362E-2</v>
      </c>
    </row>
    <row r="1218" spans="1:11" x14ac:dyDescent="0.3">
      <c r="A1218" t="s">
        <v>63</v>
      </c>
      <c r="B1218" t="str">
        <f>RawData!A1218</f>
        <v>48226H40040</v>
      </c>
      <c r="C1218" t="str">
        <f>IF(RawData!$B$2="","",RawData!$B$2)</f>
        <v>A2026100620533560886</v>
      </c>
      <c r="D1218">
        <f t="shared" ref="D1218:D1281" si="76">MOD(INT((ROW()-2)/36),4)+1</f>
        <v>2</v>
      </c>
      <c r="E1218">
        <f t="shared" ref="E1218:E1281" si="77">-5+5*INT((ROW()-2)/144)</f>
        <v>35</v>
      </c>
      <c r="F1218" s="2">
        <f t="shared" ref="F1218:F1281" si="78">50+10*MOD(ROW()-2,36)</f>
        <v>330</v>
      </c>
      <c r="G1218">
        <f>IF(COUNTIFS(RawData!$E:$E,$E1218,RawData!$F:$F,"CH"&amp;$D1218,RawData!$AF:$AF,$F1218)=0,"",SUMIFS(RawData!$P:$P,RawData!$E:$E,$E1218,RawData!$F:$F,"CH"&amp;$D1218,RawData!$AF:$AF,$F1218))</f>
        <v>1291.6400000000001</v>
      </c>
      <c r="H1218">
        <f>IF(COUNTIFS(RawData!$E:$E,$E1218,RawData!$F:$F,"CH"&amp;$D1218,RawData!$AF:$AF,$F1218)=0,"",SUMIFS(RawData!$T:$T,RawData!$E:$E,$E1218,RawData!$F:$F,"CH"&amp;$D1218,RawData!$AF:$AF,$F1218))</f>
        <v>61.91</v>
      </c>
      <c r="I1218">
        <f>IF(COUNTIFS(RawData!$E:$E,$E1218,RawData!$F:$F,"CH"&amp;$D1218,RawData!$AF:$AF,$F1218)=0,"",SUMIFS(RawData!$Z:$Z,RawData!$E:$E,$E1218,RawData!$F:$F,"CH"&amp;$D1218,RawData!$AF:$AF,$F1218))</f>
        <v>34.979999999999997</v>
      </c>
      <c r="J1218">
        <f>IF(COUNTIFS(RawData!$E:$E,$E1218,RawData!$F:$F,"CH"&amp;$D1218,RawData!$AF:$AF,$F1218)=0,"",SUMIFS(RawData!$AA:$AA,RawData!$E:$E,$E1218,RawData!$F:$F,"CH"&amp;$D1218,RawData!$AF:$AF,$F1218))</f>
        <v>32.869999999999997</v>
      </c>
      <c r="K1218">
        <f t="shared" si="75"/>
        <v>2.0000000000209184E-2</v>
      </c>
    </row>
    <row r="1219" spans="1:11" x14ac:dyDescent="0.3">
      <c r="A1219" t="s">
        <v>63</v>
      </c>
      <c r="B1219" t="str">
        <f>RawData!A1219</f>
        <v>48226H40040</v>
      </c>
      <c r="C1219" t="str">
        <f>IF(RawData!$B$2="","",RawData!$B$2)</f>
        <v>A2026100620533560886</v>
      </c>
      <c r="D1219">
        <f t="shared" si="76"/>
        <v>2</v>
      </c>
      <c r="E1219">
        <f t="shared" si="77"/>
        <v>35</v>
      </c>
      <c r="F1219" s="2">
        <f t="shared" si="78"/>
        <v>340</v>
      </c>
      <c r="G1219">
        <f>IF(COUNTIFS(RawData!$E:$E,$E1219,RawData!$F:$F,"CH"&amp;$D1219,RawData!$AF:$AF,$F1219)=0,"",SUMIFS(RawData!$P:$P,RawData!$E:$E,$E1219,RawData!$F:$F,"CH"&amp;$D1219,RawData!$AF:$AF,$F1219))</f>
        <v>1291.68</v>
      </c>
      <c r="H1219">
        <f>IF(COUNTIFS(RawData!$E:$E,$E1219,RawData!$F:$F,"CH"&amp;$D1219,RawData!$AF:$AF,$F1219)=0,"",SUMIFS(RawData!$T:$T,RawData!$E:$E,$E1219,RawData!$F:$F,"CH"&amp;$D1219,RawData!$AF:$AF,$F1219))</f>
        <v>61.93</v>
      </c>
      <c r="I1219">
        <f>IF(COUNTIFS(RawData!$E:$E,$E1219,RawData!$F:$F,"CH"&amp;$D1219,RawData!$AF:$AF,$F1219)=0,"",SUMIFS(RawData!$Z:$Z,RawData!$E:$E,$E1219,RawData!$F:$F,"CH"&amp;$D1219,RawData!$AF:$AF,$F1219))</f>
        <v>35</v>
      </c>
      <c r="J1219">
        <f>IF(COUNTIFS(RawData!$E:$E,$E1219,RawData!$F:$F,"CH"&amp;$D1219,RawData!$AF:$AF,$F1219)=0,"",SUMIFS(RawData!$AA:$AA,RawData!$E:$E,$E1219,RawData!$F:$F,"CH"&amp;$D1219,RawData!$AF:$AF,$F1219))</f>
        <v>32.96</v>
      </c>
      <c r="K1219">
        <f t="shared" si="75"/>
        <v>3.999999999996362E-2</v>
      </c>
    </row>
    <row r="1220" spans="1:11" x14ac:dyDescent="0.3">
      <c r="A1220" t="s">
        <v>63</v>
      </c>
      <c r="B1220" t="str">
        <f>RawData!A1220</f>
        <v>48226H40040</v>
      </c>
      <c r="C1220" t="str">
        <f>IF(RawData!$B$2="","",RawData!$B$2)</f>
        <v>A2026100620533560886</v>
      </c>
      <c r="D1220">
        <f t="shared" si="76"/>
        <v>2</v>
      </c>
      <c r="E1220">
        <f t="shared" si="77"/>
        <v>35</v>
      </c>
      <c r="F1220" s="2">
        <f t="shared" si="78"/>
        <v>350</v>
      </c>
      <c r="G1220">
        <f>IF(COUNTIFS(RawData!$E:$E,$E1220,RawData!$F:$F,"CH"&amp;$D1220,RawData!$AF:$AF,$F1220)=0,"",SUMIFS(RawData!$P:$P,RawData!$E:$E,$E1220,RawData!$F:$F,"CH"&amp;$D1220,RawData!$AF:$AF,$F1220))</f>
        <v>1291.7</v>
      </c>
      <c r="H1220">
        <f>IF(COUNTIFS(RawData!$E:$E,$E1220,RawData!$F:$F,"CH"&amp;$D1220,RawData!$AF:$AF,$F1220)=0,"",SUMIFS(RawData!$T:$T,RawData!$E:$E,$E1220,RawData!$F:$F,"CH"&amp;$D1220,RawData!$AF:$AF,$F1220))</f>
        <v>61.95</v>
      </c>
      <c r="I1220">
        <f>IF(COUNTIFS(RawData!$E:$E,$E1220,RawData!$F:$F,"CH"&amp;$D1220,RawData!$AF:$AF,$F1220)=0,"",SUMIFS(RawData!$Z:$Z,RawData!$E:$E,$E1220,RawData!$F:$F,"CH"&amp;$D1220,RawData!$AF:$AF,$F1220))</f>
        <v>35</v>
      </c>
      <c r="J1220">
        <f>IF(COUNTIFS(RawData!$E:$E,$E1220,RawData!$F:$F,"CH"&amp;$D1220,RawData!$AF:$AF,$F1220)=0,"",SUMIFS(RawData!$AA:$AA,RawData!$E:$E,$E1220,RawData!$F:$F,"CH"&amp;$D1220,RawData!$AF:$AF,$F1220))</f>
        <v>33.049999999999997</v>
      </c>
      <c r="K1220">
        <f t="shared" ref="K1220:K1283" si="79">G1220-G1219</f>
        <v>1.999999999998181E-2</v>
      </c>
    </row>
    <row r="1221" spans="1:11" x14ac:dyDescent="0.3">
      <c r="A1221" t="s">
        <v>63</v>
      </c>
      <c r="B1221" t="str">
        <f>RawData!A1221</f>
        <v>48226H40040</v>
      </c>
      <c r="C1221" t="str">
        <f>IF(RawData!$B$2="","",RawData!$B$2)</f>
        <v>A2026100620533560886</v>
      </c>
      <c r="D1221">
        <f t="shared" si="76"/>
        <v>2</v>
      </c>
      <c r="E1221">
        <f t="shared" si="77"/>
        <v>35</v>
      </c>
      <c r="F1221" s="2">
        <f t="shared" si="78"/>
        <v>360</v>
      </c>
      <c r="G1221">
        <f>IF(COUNTIFS(RawData!$E:$E,$E1221,RawData!$F:$F,"CH"&amp;$D1221,RawData!$AF:$AF,$F1221)=0,"",SUMIFS(RawData!$P:$P,RawData!$E:$E,$E1221,RawData!$F:$F,"CH"&amp;$D1221,RawData!$AF:$AF,$F1221))</f>
        <v>1291.74</v>
      </c>
      <c r="H1221">
        <f>IF(COUNTIFS(RawData!$E:$E,$E1221,RawData!$F:$F,"CH"&amp;$D1221,RawData!$AF:$AF,$F1221)=0,"",SUMIFS(RawData!$T:$T,RawData!$E:$E,$E1221,RawData!$F:$F,"CH"&amp;$D1221,RawData!$AF:$AF,$F1221))</f>
        <v>61.98</v>
      </c>
      <c r="I1221">
        <f>IF(COUNTIFS(RawData!$E:$E,$E1221,RawData!$F:$F,"CH"&amp;$D1221,RawData!$AF:$AF,$F1221)=0,"",SUMIFS(RawData!$Z:$Z,RawData!$E:$E,$E1221,RawData!$F:$F,"CH"&amp;$D1221,RawData!$AF:$AF,$F1221))</f>
        <v>34.99</v>
      </c>
      <c r="J1221">
        <f>IF(COUNTIFS(RawData!$E:$E,$E1221,RawData!$F:$F,"CH"&amp;$D1221,RawData!$AF:$AF,$F1221)=0,"",SUMIFS(RawData!$AA:$AA,RawData!$E:$E,$E1221,RawData!$F:$F,"CH"&amp;$D1221,RawData!$AF:$AF,$F1221))</f>
        <v>33.049999999999997</v>
      </c>
      <c r="K1221">
        <f t="shared" si="79"/>
        <v>3.999999999996362E-2</v>
      </c>
    </row>
    <row r="1222" spans="1:11" x14ac:dyDescent="0.3">
      <c r="A1222" t="s">
        <v>63</v>
      </c>
      <c r="B1222" t="str">
        <f>RawData!A1222</f>
        <v>48226H40040</v>
      </c>
      <c r="C1222" t="str">
        <f>IF(RawData!$B$2="","",RawData!$B$2)</f>
        <v>A2026100620533560886</v>
      </c>
      <c r="D1222">
        <f t="shared" si="76"/>
        <v>2</v>
      </c>
      <c r="E1222">
        <f t="shared" si="77"/>
        <v>35</v>
      </c>
      <c r="F1222" s="2">
        <f t="shared" si="78"/>
        <v>370</v>
      </c>
      <c r="G1222">
        <f>IF(COUNTIFS(RawData!$E:$E,$E1222,RawData!$F:$F,"CH"&amp;$D1222,RawData!$AF:$AF,$F1222)=0,"",SUMIFS(RawData!$P:$P,RawData!$E:$E,$E1222,RawData!$F:$F,"CH"&amp;$D1222,RawData!$AF:$AF,$F1222))</f>
        <v>1291.78</v>
      </c>
      <c r="H1222">
        <f>IF(COUNTIFS(RawData!$E:$E,$E1222,RawData!$F:$F,"CH"&amp;$D1222,RawData!$AF:$AF,$F1222)=0,"",SUMIFS(RawData!$T:$T,RawData!$E:$E,$E1222,RawData!$F:$F,"CH"&amp;$D1222,RawData!$AF:$AF,$F1222))</f>
        <v>62.1</v>
      </c>
      <c r="I1222">
        <f>IF(COUNTIFS(RawData!$E:$E,$E1222,RawData!$F:$F,"CH"&amp;$D1222,RawData!$AF:$AF,$F1222)=0,"",SUMIFS(RawData!$Z:$Z,RawData!$E:$E,$E1222,RawData!$F:$F,"CH"&amp;$D1222,RawData!$AF:$AF,$F1222))</f>
        <v>35.01</v>
      </c>
      <c r="J1222">
        <f>IF(COUNTIFS(RawData!$E:$E,$E1222,RawData!$F:$F,"CH"&amp;$D1222,RawData!$AF:$AF,$F1222)=0,"",SUMIFS(RawData!$AA:$AA,RawData!$E:$E,$E1222,RawData!$F:$F,"CH"&amp;$D1222,RawData!$AF:$AF,$F1222))</f>
        <v>33.14</v>
      </c>
      <c r="K1222">
        <f t="shared" si="79"/>
        <v>3.999999999996362E-2</v>
      </c>
    </row>
    <row r="1223" spans="1:11" x14ac:dyDescent="0.3">
      <c r="A1223" t="s">
        <v>63</v>
      </c>
      <c r="B1223" t="str">
        <f>RawData!A1223</f>
        <v>48226H40040</v>
      </c>
      <c r="C1223" t="str">
        <f>IF(RawData!$B$2="","",RawData!$B$2)</f>
        <v>A2026100620533560886</v>
      </c>
      <c r="D1223">
        <f t="shared" si="76"/>
        <v>2</v>
      </c>
      <c r="E1223">
        <f t="shared" si="77"/>
        <v>35</v>
      </c>
      <c r="F1223" s="2">
        <f t="shared" si="78"/>
        <v>380</v>
      </c>
      <c r="G1223">
        <f>IF(COUNTIFS(RawData!$E:$E,$E1223,RawData!$F:$F,"CH"&amp;$D1223,RawData!$AF:$AF,$F1223)=0,"",SUMIFS(RawData!$P:$P,RawData!$E:$E,$E1223,RawData!$F:$F,"CH"&amp;$D1223,RawData!$AF:$AF,$F1223))</f>
        <v>1291.8399999999999</v>
      </c>
      <c r="H1223">
        <f>IF(COUNTIFS(RawData!$E:$E,$E1223,RawData!$F:$F,"CH"&amp;$D1223,RawData!$AF:$AF,$F1223)=0,"",SUMIFS(RawData!$T:$T,RawData!$E:$E,$E1223,RawData!$F:$F,"CH"&amp;$D1223,RawData!$AF:$AF,$F1223))</f>
        <v>62.05</v>
      </c>
      <c r="I1223">
        <f>IF(COUNTIFS(RawData!$E:$E,$E1223,RawData!$F:$F,"CH"&amp;$D1223,RawData!$AF:$AF,$F1223)=0,"",SUMIFS(RawData!$Z:$Z,RawData!$E:$E,$E1223,RawData!$F:$F,"CH"&amp;$D1223,RawData!$AF:$AF,$F1223))</f>
        <v>35.01</v>
      </c>
      <c r="J1223">
        <f>IF(COUNTIFS(RawData!$E:$E,$E1223,RawData!$F:$F,"CH"&amp;$D1223,RawData!$AF:$AF,$F1223)=0,"",SUMIFS(RawData!$AA:$AA,RawData!$E:$E,$E1223,RawData!$F:$F,"CH"&amp;$D1223,RawData!$AF:$AF,$F1223))</f>
        <v>33.200000000000003</v>
      </c>
      <c r="K1223">
        <f t="shared" si="79"/>
        <v>5.999999999994543E-2</v>
      </c>
    </row>
    <row r="1224" spans="1:11" x14ac:dyDescent="0.3">
      <c r="A1224" t="s">
        <v>63</v>
      </c>
      <c r="B1224" t="str">
        <f>RawData!A1224</f>
        <v>48226H40040</v>
      </c>
      <c r="C1224" t="str">
        <f>IF(RawData!$B$2="","",RawData!$B$2)</f>
        <v>A2026100620533560886</v>
      </c>
      <c r="D1224">
        <f t="shared" si="76"/>
        <v>2</v>
      </c>
      <c r="E1224">
        <f t="shared" si="77"/>
        <v>35</v>
      </c>
      <c r="F1224" s="2">
        <f t="shared" si="78"/>
        <v>390</v>
      </c>
      <c r="G1224">
        <f>IF(COUNTIFS(RawData!$E:$E,$E1224,RawData!$F:$F,"CH"&amp;$D1224,RawData!$AF:$AF,$F1224)=0,"",SUMIFS(RawData!$P:$P,RawData!$E:$E,$E1224,RawData!$F:$F,"CH"&amp;$D1224,RawData!$AF:$AF,$F1224))</f>
        <v>1291.8599999999999</v>
      </c>
      <c r="H1224">
        <f>IF(COUNTIFS(RawData!$E:$E,$E1224,RawData!$F:$F,"CH"&amp;$D1224,RawData!$AF:$AF,$F1224)=0,"",SUMIFS(RawData!$T:$T,RawData!$E:$E,$E1224,RawData!$F:$F,"CH"&amp;$D1224,RawData!$AF:$AF,$F1224))</f>
        <v>62.07</v>
      </c>
      <c r="I1224">
        <f>IF(COUNTIFS(RawData!$E:$E,$E1224,RawData!$F:$F,"CH"&amp;$D1224,RawData!$AF:$AF,$F1224)=0,"",SUMIFS(RawData!$Z:$Z,RawData!$E:$E,$E1224,RawData!$F:$F,"CH"&amp;$D1224,RawData!$AF:$AF,$F1224))</f>
        <v>35.020000000000003</v>
      </c>
      <c r="J1224">
        <f>IF(COUNTIFS(RawData!$E:$E,$E1224,RawData!$F:$F,"CH"&amp;$D1224,RawData!$AF:$AF,$F1224)=0,"",SUMIFS(RawData!$AA:$AA,RawData!$E:$E,$E1224,RawData!$F:$F,"CH"&amp;$D1224,RawData!$AF:$AF,$F1224))</f>
        <v>33.29</v>
      </c>
      <c r="K1224">
        <f t="shared" si="79"/>
        <v>1.999999999998181E-2</v>
      </c>
    </row>
    <row r="1225" spans="1:11" x14ac:dyDescent="0.3">
      <c r="A1225" t="s">
        <v>63</v>
      </c>
      <c r="B1225" t="str">
        <f>RawData!A1225</f>
        <v>48226H40040</v>
      </c>
      <c r="C1225" t="str">
        <f>IF(RawData!$B$2="","",RawData!$B$2)</f>
        <v>A2026100620533560886</v>
      </c>
      <c r="D1225">
        <f t="shared" si="76"/>
        <v>2</v>
      </c>
      <c r="E1225">
        <f t="shared" si="77"/>
        <v>35</v>
      </c>
      <c r="F1225" s="2">
        <f t="shared" si="78"/>
        <v>400</v>
      </c>
      <c r="G1225">
        <f>IF(COUNTIFS(RawData!$E:$E,$E1225,RawData!$F:$F,"CH"&amp;$D1225,RawData!$AF:$AF,$F1225)=0,"",SUMIFS(RawData!$P:$P,RawData!$E:$E,$E1225,RawData!$F:$F,"CH"&amp;$D1225,RawData!$AF:$AF,$F1225))</f>
        <v>1291.92</v>
      </c>
      <c r="H1225">
        <f>IF(COUNTIFS(RawData!$E:$E,$E1225,RawData!$F:$F,"CH"&amp;$D1225,RawData!$AF:$AF,$F1225)=0,"",SUMIFS(RawData!$T:$T,RawData!$E:$E,$E1225,RawData!$F:$F,"CH"&amp;$D1225,RawData!$AF:$AF,$F1225))</f>
        <v>62.51</v>
      </c>
      <c r="I1225">
        <f>IF(COUNTIFS(RawData!$E:$E,$E1225,RawData!$F:$F,"CH"&amp;$D1225,RawData!$AF:$AF,$F1225)=0,"",SUMIFS(RawData!$Z:$Z,RawData!$E:$E,$E1225,RawData!$F:$F,"CH"&amp;$D1225,RawData!$AF:$AF,$F1225))</f>
        <v>35.01</v>
      </c>
      <c r="J1225">
        <f>IF(COUNTIFS(RawData!$E:$E,$E1225,RawData!$F:$F,"CH"&amp;$D1225,RawData!$AF:$AF,$F1225)=0,"",SUMIFS(RawData!$AA:$AA,RawData!$E:$E,$E1225,RawData!$F:$F,"CH"&amp;$D1225,RawData!$AF:$AF,$F1225))</f>
        <v>33.35</v>
      </c>
      <c r="K1225">
        <f t="shared" si="79"/>
        <v>6.0000000000172804E-2</v>
      </c>
    </row>
    <row r="1226" spans="1:11" x14ac:dyDescent="0.3">
      <c r="A1226" t="s">
        <v>64</v>
      </c>
      <c r="B1226" t="str">
        <f>RawData!A1226</f>
        <v>48226H40040</v>
      </c>
      <c r="C1226" t="str">
        <f>IF(RawData!$B$2="","",RawData!$B$2)</f>
        <v>A2026100620533560886</v>
      </c>
      <c r="D1226">
        <f t="shared" si="76"/>
        <v>3</v>
      </c>
      <c r="E1226">
        <f t="shared" si="77"/>
        <v>35</v>
      </c>
      <c r="F1226" s="2">
        <f t="shared" si="78"/>
        <v>50</v>
      </c>
      <c r="G1226">
        <f>IF(COUNTIFS(RawData!$E:$E,$E1226,RawData!$F:$F,"CH"&amp;$D1226,RawData!$AF:$AF,$F1226)=0,"",SUMIFS(RawData!$P:$P,RawData!$E:$E,$E1226,RawData!$F:$F,"CH"&amp;$D1226,RawData!$AF:$AF,$F1226))</f>
        <v>1311.3</v>
      </c>
      <c r="H1226">
        <f>IF(COUNTIFS(RawData!$E:$E,$E1226,RawData!$F:$F,"CH"&amp;$D1226,RawData!$AF:$AF,$F1226)=0,"",SUMIFS(RawData!$T:$T,RawData!$E:$E,$E1226,RawData!$F:$F,"CH"&amp;$D1226,RawData!$AF:$AF,$F1226))</f>
        <v>49.41</v>
      </c>
      <c r="I1226">
        <f>IF(COUNTIFS(RawData!$E:$E,$E1226,RawData!$F:$F,"CH"&amp;$D1226,RawData!$AF:$AF,$F1226)=0,"",SUMIFS(RawData!$Z:$Z,RawData!$E:$E,$E1226,RawData!$F:$F,"CH"&amp;$D1226,RawData!$AF:$AF,$F1226))</f>
        <v>34.92</v>
      </c>
      <c r="J1226">
        <f>IF(COUNTIFS(RawData!$E:$E,$E1226,RawData!$F:$F,"CH"&amp;$D1226,RawData!$AF:$AF,$F1226)=0,"",SUMIFS(RawData!$AA:$AA,RawData!$E:$E,$E1226,RawData!$F:$F,"CH"&amp;$D1226,RawData!$AF:$AF,$F1226))</f>
        <v>31.52</v>
      </c>
      <c r="K1226">
        <f t="shared" si="79"/>
        <v>19.379999999999882</v>
      </c>
    </row>
    <row r="1227" spans="1:11" x14ac:dyDescent="0.3">
      <c r="A1227" t="s">
        <v>64</v>
      </c>
      <c r="B1227" t="str">
        <f>RawData!A1227</f>
        <v>48226H40040</v>
      </c>
      <c r="C1227" t="str">
        <f>IF(RawData!$B$2="","",RawData!$B$2)</f>
        <v>A2026100620533560886</v>
      </c>
      <c r="D1227">
        <f t="shared" si="76"/>
        <v>3</v>
      </c>
      <c r="E1227">
        <f t="shared" si="77"/>
        <v>35</v>
      </c>
      <c r="F1227" s="2">
        <f t="shared" si="78"/>
        <v>60</v>
      </c>
      <c r="G1227">
        <f>IF(COUNTIFS(RawData!$E:$E,$E1227,RawData!$F:$F,"CH"&amp;$D1227,RawData!$AF:$AF,$F1227)=0,"",SUMIFS(RawData!$P:$P,RawData!$E:$E,$E1227,RawData!$F:$F,"CH"&amp;$D1227,RawData!$AF:$AF,$F1227))</f>
        <v>1311.36</v>
      </c>
      <c r="H1227">
        <f>IF(COUNTIFS(RawData!$E:$E,$E1227,RawData!$F:$F,"CH"&amp;$D1227,RawData!$AF:$AF,$F1227)=0,"",SUMIFS(RawData!$T:$T,RawData!$E:$E,$E1227,RawData!$F:$F,"CH"&amp;$D1227,RawData!$AF:$AF,$F1227))</f>
        <v>50.45</v>
      </c>
      <c r="I1227">
        <f>IF(COUNTIFS(RawData!$E:$E,$E1227,RawData!$F:$F,"CH"&amp;$D1227,RawData!$AF:$AF,$F1227)=0,"",SUMIFS(RawData!$Z:$Z,RawData!$E:$E,$E1227,RawData!$F:$F,"CH"&amp;$D1227,RawData!$AF:$AF,$F1227))</f>
        <v>35.01</v>
      </c>
      <c r="J1227">
        <f>IF(COUNTIFS(RawData!$E:$E,$E1227,RawData!$F:$F,"CH"&amp;$D1227,RawData!$AF:$AF,$F1227)=0,"",SUMIFS(RawData!$AA:$AA,RawData!$E:$E,$E1227,RawData!$F:$F,"CH"&amp;$D1227,RawData!$AF:$AF,$F1227))</f>
        <v>31.58</v>
      </c>
      <c r="K1227">
        <f t="shared" si="79"/>
        <v>5.999999999994543E-2</v>
      </c>
    </row>
    <row r="1228" spans="1:11" x14ac:dyDescent="0.3">
      <c r="A1228" t="s">
        <v>64</v>
      </c>
      <c r="B1228" t="str">
        <f>RawData!A1228</f>
        <v>48226H40040</v>
      </c>
      <c r="C1228" t="str">
        <f>IF(RawData!$B$2="","",RawData!$B$2)</f>
        <v>A2026100620533560886</v>
      </c>
      <c r="D1228">
        <f t="shared" si="76"/>
        <v>3</v>
      </c>
      <c r="E1228">
        <f t="shared" si="77"/>
        <v>35</v>
      </c>
      <c r="F1228" s="2">
        <f t="shared" si="78"/>
        <v>70</v>
      </c>
      <c r="G1228">
        <f>IF(COUNTIFS(RawData!$E:$E,$E1228,RawData!$F:$F,"CH"&amp;$D1228,RawData!$AF:$AF,$F1228)=0,"",SUMIFS(RawData!$P:$P,RawData!$E:$E,$E1228,RawData!$F:$F,"CH"&amp;$D1228,RawData!$AF:$AF,$F1228))</f>
        <v>1311.38</v>
      </c>
      <c r="H1228">
        <f>IF(COUNTIFS(RawData!$E:$E,$E1228,RawData!$F:$F,"CH"&amp;$D1228,RawData!$AF:$AF,$F1228)=0,"",SUMIFS(RawData!$T:$T,RawData!$E:$E,$E1228,RawData!$F:$F,"CH"&amp;$D1228,RawData!$AF:$AF,$F1228))</f>
        <v>51.21</v>
      </c>
      <c r="I1228">
        <f>IF(COUNTIFS(RawData!$E:$E,$E1228,RawData!$F:$F,"CH"&amp;$D1228,RawData!$AF:$AF,$F1228)=0,"",SUMIFS(RawData!$Z:$Z,RawData!$E:$E,$E1228,RawData!$F:$F,"CH"&amp;$D1228,RawData!$AF:$AF,$F1228))</f>
        <v>34.99</v>
      </c>
      <c r="J1228">
        <f>IF(COUNTIFS(RawData!$E:$E,$E1228,RawData!$F:$F,"CH"&amp;$D1228,RawData!$AF:$AF,$F1228)=0,"",SUMIFS(RawData!$AA:$AA,RawData!$E:$E,$E1228,RawData!$F:$F,"CH"&amp;$D1228,RawData!$AF:$AF,$F1228))</f>
        <v>31.64</v>
      </c>
      <c r="K1228">
        <f t="shared" si="79"/>
        <v>2.0000000000209184E-2</v>
      </c>
    </row>
    <row r="1229" spans="1:11" x14ac:dyDescent="0.3">
      <c r="A1229" t="s">
        <v>64</v>
      </c>
      <c r="B1229" t="str">
        <f>RawData!A1229</f>
        <v>48226H40040</v>
      </c>
      <c r="C1229" t="str">
        <f>IF(RawData!$B$2="","",RawData!$B$2)</f>
        <v>A2026100620533560886</v>
      </c>
      <c r="D1229">
        <f t="shared" si="76"/>
        <v>3</v>
      </c>
      <c r="E1229">
        <f t="shared" si="77"/>
        <v>35</v>
      </c>
      <c r="F1229" s="2">
        <f t="shared" si="78"/>
        <v>80</v>
      </c>
      <c r="G1229">
        <f>IF(COUNTIFS(RawData!$E:$E,$E1229,RawData!$F:$F,"CH"&amp;$D1229,RawData!$AF:$AF,$F1229)=0,"",SUMIFS(RawData!$P:$P,RawData!$E:$E,$E1229,RawData!$F:$F,"CH"&amp;$D1229,RawData!$AF:$AF,$F1229))</f>
        <v>1311.4</v>
      </c>
      <c r="H1229">
        <f>IF(COUNTIFS(RawData!$E:$E,$E1229,RawData!$F:$F,"CH"&amp;$D1229,RawData!$AF:$AF,$F1229)=0,"",SUMIFS(RawData!$T:$T,RawData!$E:$E,$E1229,RawData!$F:$F,"CH"&amp;$D1229,RawData!$AF:$AF,$F1229))</f>
        <v>51.87</v>
      </c>
      <c r="I1229">
        <f>IF(COUNTIFS(RawData!$E:$E,$E1229,RawData!$F:$F,"CH"&amp;$D1229,RawData!$AF:$AF,$F1229)=0,"",SUMIFS(RawData!$Z:$Z,RawData!$E:$E,$E1229,RawData!$F:$F,"CH"&amp;$D1229,RawData!$AF:$AF,$F1229))</f>
        <v>35</v>
      </c>
      <c r="J1229">
        <f>IF(COUNTIFS(RawData!$E:$E,$E1229,RawData!$F:$F,"CH"&amp;$D1229,RawData!$AF:$AF,$F1229)=0,"",SUMIFS(RawData!$AA:$AA,RawData!$E:$E,$E1229,RawData!$F:$F,"CH"&amp;$D1229,RawData!$AF:$AF,$F1229))</f>
        <v>31.67</v>
      </c>
      <c r="K1229">
        <f t="shared" si="79"/>
        <v>1.999999999998181E-2</v>
      </c>
    </row>
    <row r="1230" spans="1:11" x14ac:dyDescent="0.3">
      <c r="A1230" t="s">
        <v>64</v>
      </c>
      <c r="B1230" t="str">
        <f>RawData!A1230</f>
        <v>48226H40040</v>
      </c>
      <c r="C1230" t="str">
        <f>IF(RawData!$B$2="","",RawData!$B$2)</f>
        <v>A2026100620533560886</v>
      </c>
      <c r="D1230">
        <f t="shared" si="76"/>
        <v>3</v>
      </c>
      <c r="E1230">
        <f t="shared" si="77"/>
        <v>35</v>
      </c>
      <c r="F1230" s="2">
        <f t="shared" si="78"/>
        <v>90</v>
      </c>
      <c r="G1230">
        <f>IF(COUNTIFS(RawData!$E:$E,$E1230,RawData!$F:$F,"CH"&amp;$D1230,RawData!$AF:$AF,$F1230)=0,"",SUMIFS(RawData!$P:$P,RawData!$E:$E,$E1230,RawData!$F:$F,"CH"&amp;$D1230,RawData!$AF:$AF,$F1230))</f>
        <v>1311.42</v>
      </c>
      <c r="H1230">
        <f>IF(COUNTIFS(RawData!$E:$E,$E1230,RawData!$F:$F,"CH"&amp;$D1230,RawData!$AF:$AF,$F1230)=0,"",SUMIFS(RawData!$T:$T,RawData!$E:$E,$E1230,RawData!$F:$F,"CH"&amp;$D1230,RawData!$AF:$AF,$F1230))</f>
        <v>52.37</v>
      </c>
      <c r="I1230">
        <f>IF(COUNTIFS(RawData!$E:$E,$E1230,RawData!$F:$F,"CH"&amp;$D1230,RawData!$AF:$AF,$F1230)=0,"",SUMIFS(RawData!$Z:$Z,RawData!$E:$E,$E1230,RawData!$F:$F,"CH"&amp;$D1230,RawData!$AF:$AF,$F1230))</f>
        <v>34.979999999999997</v>
      </c>
      <c r="J1230">
        <f>IF(COUNTIFS(RawData!$E:$E,$E1230,RawData!$F:$F,"CH"&amp;$D1230,RawData!$AF:$AF,$F1230)=0,"",SUMIFS(RawData!$AA:$AA,RawData!$E:$E,$E1230,RawData!$F:$F,"CH"&amp;$D1230,RawData!$AF:$AF,$F1230))</f>
        <v>31.73</v>
      </c>
      <c r="K1230">
        <f t="shared" si="79"/>
        <v>1.999999999998181E-2</v>
      </c>
    </row>
    <row r="1231" spans="1:11" x14ac:dyDescent="0.3">
      <c r="A1231" t="s">
        <v>64</v>
      </c>
      <c r="B1231" t="str">
        <f>RawData!A1231</f>
        <v>48226H40040</v>
      </c>
      <c r="C1231" t="str">
        <f>IF(RawData!$B$2="","",RawData!$B$2)</f>
        <v>A2026100620533560886</v>
      </c>
      <c r="D1231">
        <f t="shared" si="76"/>
        <v>3</v>
      </c>
      <c r="E1231">
        <f t="shared" si="77"/>
        <v>35</v>
      </c>
      <c r="F1231" s="2">
        <f t="shared" si="78"/>
        <v>100</v>
      </c>
      <c r="G1231">
        <f>IF(COUNTIFS(RawData!$E:$E,$E1231,RawData!$F:$F,"CH"&amp;$D1231,RawData!$AF:$AF,$F1231)=0,"",SUMIFS(RawData!$P:$P,RawData!$E:$E,$E1231,RawData!$F:$F,"CH"&amp;$D1231,RawData!$AF:$AF,$F1231))</f>
        <v>1311.44</v>
      </c>
      <c r="H1231">
        <f>IF(COUNTIFS(RawData!$E:$E,$E1231,RawData!$F:$F,"CH"&amp;$D1231,RawData!$AF:$AF,$F1231)=0,"",SUMIFS(RawData!$T:$T,RawData!$E:$E,$E1231,RawData!$F:$F,"CH"&amp;$D1231,RawData!$AF:$AF,$F1231))</f>
        <v>52.76</v>
      </c>
      <c r="I1231">
        <f>IF(COUNTIFS(RawData!$E:$E,$E1231,RawData!$F:$F,"CH"&amp;$D1231,RawData!$AF:$AF,$F1231)=0,"",SUMIFS(RawData!$Z:$Z,RawData!$E:$E,$E1231,RawData!$F:$F,"CH"&amp;$D1231,RawData!$AF:$AF,$F1231))</f>
        <v>34.99</v>
      </c>
      <c r="J1231">
        <f>IF(COUNTIFS(RawData!$E:$E,$E1231,RawData!$F:$F,"CH"&amp;$D1231,RawData!$AF:$AF,$F1231)=0,"",SUMIFS(RawData!$AA:$AA,RawData!$E:$E,$E1231,RawData!$F:$F,"CH"&amp;$D1231,RawData!$AF:$AF,$F1231))</f>
        <v>31.76</v>
      </c>
      <c r="K1231">
        <f t="shared" si="79"/>
        <v>1.999999999998181E-2</v>
      </c>
    </row>
    <row r="1232" spans="1:11" x14ac:dyDescent="0.3">
      <c r="A1232" t="s">
        <v>64</v>
      </c>
      <c r="B1232" t="str">
        <f>RawData!A1232</f>
        <v>48226H40040</v>
      </c>
      <c r="C1232" t="str">
        <f>IF(RawData!$B$2="","",RawData!$B$2)</f>
        <v>A2026100620533560886</v>
      </c>
      <c r="D1232">
        <f t="shared" si="76"/>
        <v>3</v>
      </c>
      <c r="E1232">
        <f t="shared" si="77"/>
        <v>35</v>
      </c>
      <c r="F1232" s="2">
        <f t="shared" si="78"/>
        <v>110</v>
      </c>
      <c r="G1232">
        <f>IF(COUNTIFS(RawData!$E:$E,$E1232,RawData!$F:$F,"CH"&amp;$D1232,RawData!$AF:$AF,$F1232)=0,"",SUMIFS(RawData!$P:$P,RawData!$E:$E,$E1232,RawData!$F:$F,"CH"&amp;$D1232,RawData!$AF:$AF,$F1232))</f>
        <v>1311.46</v>
      </c>
      <c r="H1232">
        <f>IF(COUNTIFS(RawData!$E:$E,$E1232,RawData!$F:$F,"CH"&amp;$D1232,RawData!$AF:$AF,$F1232)=0,"",SUMIFS(RawData!$T:$T,RawData!$E:$E,$E1232,RawData!$F:$F,"CH"&amp;$D1232,RawData!$AF:$AF,$F1232))</f>
        <v>53.09</v>
      </c>
      <c r="I1232">
        <f>IF(COUNTIFS(RawData!$E:$E,$E1232,RawData!$F:$F,"CH"&amp;$D1232,RawData!$AF:$AF,$F1232)=0,"",SUMIFS(RawData!$Z:$Z,RawData!$E:$E,$E1232,RawData!$F:$F,"CH"&amp;$D1232,RawData!$AF:$AF,$F1232))</f>
        <v>35</v>
      </c>
      <c r="J1232">
        <f>IF(COUNTIFS(RawData!$E:$E,$E1232,RawData!$F:$F,"CH"&amp;$D1232,RawData!$AF:$AF,$F1232)=0,"",SUMIFS(RawData!$AA:$AA,RawData!$E:$E,$E1232,RawData!$F:$F,"CH"&amp;$D1232,RawData!$AF:$AF,$F1232))</f>
        <v>31.82</v>
      </c>
      <c r="K1232">
        <f t="shared" si="79"/>
        <v>1.999999999998181E-2</v>
      </c>
    </row>
    <row r="1233" spans="1:11" x14ac:dyDescent="0.3">
      <c r="A1233" t="s">
        <v>64</v>
      </c>
      <c r="B1233" t="str">
        <f>RawData!A1233</f>
        <v>48226H40040</v>
      </c>
      <c r="C1233" t="str">
        <f>IF(RawData!$B$2="","",RawData!$B$2)</f>
        <v>A2026100620533560886</v>
      </c>
      <c r="D1233">
        <f t="shared" si="76"/>
        <v>3</v>
      </c>
      <c r="E1233">
        <f t="shared" si="77"/>
        <v>35</v>
      </c>
      <c r="F1233" s="2">
        <f t="shared" si="78"/>
        <v>120</v>
      </c>
      <c r="G1233">
        <f>IF(COUNTIFS(RawData!$E:$E,$E1233,RawData!$F:$F,"CH"&amp;$D1233,RawData!$AF:$AF,$F1233)=0,"",SUMIFS(RawData!$P:$P,RawData!$E:$E,$E1233,RawData!$F:$F,"CH"&amp;$D1233,RawData!$AF:$AF,$F1233))</f>
        <v>1311.5</v>
      </c>
      <c r="H1233">
        <f>IF(COUNTIFS(RawData!$E:$E,$E1233,RawData!$F:$F,"CH"&amp;$D1233,RawData!$AF:$AF,$F1233)=0,"",SUMIFS(RawData!$T:$T,RawData!$E:$E,$E1233,RawData!$F:$F,"CH"&amp;$D1233,RawData!$AF:$AF,$F1233))</f>
        <v>53.43</v>
      </c>
      <c r="I1233">
        <f>IF(COUNTIFS(RawData!$E:$E,$E1233,RawData!$F:$F,"CH"&amp;$D1233,RawData!$AF:$AF,$F1233)=0,"",SUMIFS(RawData!$Z:$Z,RawData!$E:$E,$E1233,RawData!$F:$F,"CH"&amp;$D1233,RawData!$AF:$AF,$F1233))</f>
        <v>34.99</v>
      </c>
      <c r="J1233">
        <f>IF(COUNTIFS(RawData!$E:$E,$E1233,RawData!$F:$F,"CH"&amp;$D1233,RawData!$AF:$AF,$F1233)=0,"",SUMIFS(RawData!$AA:$AA,RawData!$E:$E,$E1233,RawData!$F:$F,"CH"&amp;$D1233,RawData!$AF:$AF,$F1233))</f>
        <v>31.84</v>
      </c>
      <c r="K1233">
        <f t="shared" si="79"/>
        <v>3.999999999996362E-2</v>
      </c>
    </row>
    <row r="1234" spans="1:11" x14ac:dyDescent="0.3">
      <c r="A1234" t="s">
        <v>64</v>
      </c>
      <c r="B1234" t="str">
        <f>RawData!A1234</f>
        <v>48226H40040</v>
      </c>
      <c r="C1234" t="str">
        <f>IF(RawData!$B$2="","",RawData!$B$2)</f>
        <v>A2026100620533560886</v>
      </c>
      <c r="D1234">
        <f t="shared" si="76"/>
        <v>3</v>
      </c>
      <c r="E1234">
        <f t="shared" si="77"/>
        <v>35</v>
      </c>
      <c r="F1234" s="2">
        <f t="shared" si="78"/>
        <v>130</v>
      </c>
      <c r="G1234">
        <f>IF(COUNTIFS(RawData!$E:$E,$E1234,RawData!$F:$F,"CH"&amp;$D1234,RawData!$AF:$AF,$F1234)=0,"",SUMIFS(RawData!$P:$P,RawData!$E:$E,$E1234,RawData!$F:$F,"CH"&amp;$D1234,RawData!$AF:$AF,$F1234))</f>
        <v>1311.52</v>
      </c>
      <c r="H1234">
        <f>IF(COUNTIFS(RawData!$E:$E,$E1234,RawData!$F:$F,"CH"&amp;$D1234,RawData!$AF:$AF,$F1234)=0,"",SUMIFS(RawData!$T:$T,RawData!$E:$E,$E1234,RawData!$F:$F,"CH"&amp;$D1234,RawData!$AF:$AF,$F1234))</f>
        <v>53.74</v>
      </c>
      <c r="I1234">
        <f>IF(COUNTIFS(RawData!$E:$E,$E1234,RawData!$F:$F,"CH"&amp;$D1234,RawData!$AF:$AF,$F1234)=0,"",SUMIFS(RawData!$Z:$Z,RawData!$E:$E,$E1234,RawData!$F:$F,"CH"&amp;$D1234,RawData!$AF:$AF,$F1234))</f>
        <v>35</v>
      </c>
      <c r="J1234">
        <f>IF(COUNTIFS(RawData!$E:$E,$E1234,RawData!$F:$F,"CH"&amp;$D1234,RawData!$AF:$AF,$F1234)=0,"",SUMIFS(RawData!$AA:$AA,RawData!$E:$E,$E1234,RawData!$F:$F,"CH"&amp;$D1234,RawData!$AF:$AF,$F1234))</f>
        <v>31.9</v>
      </c>
      <c r="K1234">
        <f t="shared" si="79"/>
        <v>1.999999999998181E-2</v>
      </c>
    </row>
    <row r="1235" spans="1:11" x14ac:dyDescent="0.3">
      <c r="A1235" t="s">
        <v>64</v>
      </c>
      <c r="B1235" t="str">
        <f>RawData!A1235</f>
        <v>48226H40040</v>
      </c>
      <c r="C1235" t="str">
        <f>IF(RawData!$B$2="","",RawData!$B$2)</f>
        <v>A2026100620533560886</v>
      </c>
      <c r="D1235">
        <f t="shared" si="76"/>
        <v>3</v>
      </c>
      <c r="E1235">
        <f t="shared" si="77"/>
        <v>35</v>
      </c>
      <c r="F1235" s="2">
        <f t="shared" si="78"/>
        <v>140</v>
      </c>
      <c r="G1235">
        <f>IF(COUNTIFS(RawData!$E:$E,$E1235,RawData!$F:$F,"CH"&amp;$D1235,RawData!$AF:$AF,$F1235)=0,"",SUMIFS(RawData!$P:$P,RawData!$E:$E,$E1235,RawData!$F:$F,"CH"&amp;$D1235,RawData!$AF:$AF,$F1235))</f>
        <v>1311.54</v>
      </c>
      <c r="H1235">
        <f>IF(COUNTIFS(RawData!$E:$E,$E1235,RawData!$F:$F,"CH"&amp;$D1235,RawData!$AF:$AF,$F1235)=0,"",SUMIFS(RawData!$T:$T,RawData!$E:$E,$E1235,RawData!$F:$F,"CH"&amp;$D1235,RawData!$AF:$AF,$F1235))</f>
        <v>53.97</v>
      </c>
      <c r="I1235">
        <f>IF(COUNTIFS(RawData!$E:$E,$E1235,RawData!$F:$F,"CH"&amp;$D1235,RawData!$AF:$AF,$F1235)=0,"",SUMIFS(RawData!$Z:$Z,RawData!$E:$E,$E1235,RawData!$F:$F,"CH"&amp;$D1235,RawData!$AF:$AF,$F1235))</f>
        <v>34.99</v>
      </c>
      <c r="J1235">
        <f>IF(COUNTIFS(RawData!$E:$E,$E1235,RawData!$F:$F,"CH"&amp;$D1235,RawData!$AF:$AF,$F1235)=0,"",SUMIFS(RawData!$AA:$AA,RawData!$E:$E,$E1235,RawData!$F:$F,"CH"&amp;$D1235,RawData!$AF:$AF,$F1235))</f>
        <v>31.93</v>
      </c>
      <c r="K1235">
        <f t="shared" si="79"/>
        <v>1.999999999998181E-2</v>
      </c>
    </row>
    <row r="1236" spans="1:11" x14ac:dyDescent="0.3">
      <c r="A1236" t="s">
        <v>64</v>
      </c>
      <c r="B1236" t="str">
        <f>RawData!A1236</f>
        <v>48226H40040</v>
      </c>
      <c r="C1236" t="str">
        <f>IF(RawData!$B$2="","",RawData!$B$2)</f>
        <v>A2026100620533560886</v>
      </c>
      <c r="D1236">
        <f t="shared" si="76"/>
        <v>3</v>
      </c>
      <c r="E1236">
        <f t="shared" si="77"/>
        <v>35</v>
      </c>
      <c r="F1236" s="2">
        <f t="shared" si="78"/>
        <v>150</v>
      </c>
      <c r="G1236">
        <f>IF(COUNTIFS(RawData!$E:$E,$E1236,RawData!$F:$F,"CH"&amp;$D1236,RawData!$AF:$AF,$F1236)=0,"",SUMIFS(RawData!$P:$P,RawData!$E:$E,$E1236,RawData!$F:$F,"CH"&amp;$D1236,RawData!$AF:$AF,$F1236))</f>
        <v>1311.56</v>
      </c>
      <c r="H1236">
        <f>IF(COUNTIFS(RawData!$E:$E,$E1236,RawData!$F:$F,"CH"&amp;$D1236,RawData!$AF:$AF,$F1236)=0,"",SUMIFS(RawData!$T:$T,RawData!$E:$E,$E1236,RawData!$F:$F,"CH"&amp;$D1236,RawData!$AF:$AF,$F1236))</f>
        <v>54.13</v>
      </c>
      <c r="I1236">
        <f>IF(COUNTIFS(RawData!$E:$E,$E1236,RawData!$F:$F,"CH"&amp;$D1236,RawData!$AF:$AF,$F1236)=0,"",SUMIFS(RawData!$Z:$Z,RawData!$E:$E,$E1236,RawData!$F:$F,"CH"&amp;$D1236,RawData!$AF:$AF,$F1236))</f>
        <v>35</v>
      </c>
      <c r="J1236">
        <f>IF(COUNTIFS(RawData!$E:$E,$E1236,RawData!$F:$F,"CH"&amp;$D1236,RawData!$AF:$AF,$F1236)=0,"",SUMIFS(RawData!$AA:$AA,RawData!$E:$E,$E1236,RawData!$F:$F,"CH"&amp;$D1236,RawData!$AF:$AF,$F1236))</f>
        <v>31.99</v>
      </c>
      <c r="K1236">
        <f t="shared" si="79"/>
        <v>1.999999999998181E-2</v>
      </c>
    </row>
    <row r="1237" spans="1:11" x14ac:dyDescent="0.3">
      <c r="A1237" t="s">
        <v>64</v>
      </c>
      <c r="B1237" t="str">
        <f>RawData!A1237</f>
        <v>48226H40040</v>
      </c>
      <c r="C1237" t="str">
        <f>IF(RawData!$B$2="","",RawData!$B$2)</f>
        <v>A2026100620533560886</v>
      </c>
      <c r="D1237">
        <f t="shared" si="76"/>
        <v>3</v>
      </c>
      <c r="E1237">
        <f t="shared" si="77"/>
        <v>35</v>
      </c>
      <c r="F1237" s="2">
        <f t="shared" si="78"/>
        <v>160</v>
      </c>
      <c r="G1237">
        <f>IF(COUNTIFS(RawData!$E:$E,$E1237,RawData!$F:$F,"CH"&amp;$D1237,RawData!$AF:$AF,$F1237)=0,"",SUMIFS(RawData!$P:$P,RawData!$E:$E,$E1237,RawData!$F:$F,"CH"&amp;$D1237,RawData!$AF:$AF,$F1237))</f>
        <v>1311.6</v>
      </c>
      <c r="H1237">
        <f>IF(COUNTIFS(RawData!$E:$E,$E1237,RawData!$F:$F,"CH"&amp;$D1237,RawData!$AF:$AF,$F1237)=0,"",SUMIFS(RawData!$T:$T,RawData!$E:$E,$E1237,RawData!$F:$F,"CH"&amp;$D1237,RawData!$AF:$AF,$F1237))</f>
        <v>54.31</v>
      </c>
      <c r="I1237">
        <f>IF(COUNTIFS(RawData!$E:$E,$E1237,RawData!$F:$F,"CH"&amp;$D1237,RawData!$AF:$AF,$F1237)=0,"",SUMIFS(RawData!$Z:$Z,RawData!$E:$E,$E1237,RawData!$F:$F,"CH"&amp;$D1237,RawData!$AF:$AF,$F1237))</f>
        <v>35</v>
      </c>
      <c r="J1237">
        <f>IF(COUNTIFS(RawData!$E:$E,$E1237,RawData!$F:$F,"CH"&amp;$D1237,RawData!$AF:$AF,$F1237)=0,"",SUMIFS(RawData!$AA:$AA,RawData!$E:$E,$E1237,RawData!$F:$F,"CH"&amp;$D1237,RawData!$AF:$AF,$F1237))</f>
        <v>32.020000000000003</v>
      </c>
      <c r="K1237">
        <f t="shared" si="79"/>
        <v>3.999999999996362E-2</v>
      </c>
    </row>
    <row r="1238" spans="1:11" x14ac:dyDescent="0.3">
      <c r="A1238" t="s">
        <v>64</v>
      </c>
      <c r="B1238" t="str">
        <f>RawData!A1238</f>
        <v>48226H40040</v>
      </c>
      <c r="C1238" t="str">
        <f>IF(RawData!$B$2="","",RawData!$B$2)</f>
        <v>A2026100620533560886</v>
      </c>
      <c r="D1238">
        <f t="shared" si="76"/>
        <v>3</v>
      </c>
      <c r="E1238">
        <f t="shared" si="77"/>
        <v>35</v>
      </c>
      <c r="F1238" s="2">
        <f t="shared" si="78"/>
        <v>170</v>
      </c>
      <c r="G1238">
        <f>IF(COUNTIFS(RawData!$E:$E,$E1238,RawData!$F:$F,"CH"&amp;$D1238,RawData!$AF:$AF,$F1238)=0,"",SUMIFS(RawData!$P:$P,RawData!$E:$E,$E1238,RawData!$F:$F,"CH"&amp;$D1238,RawData!$AF:$AF,$F1238))</f>
        <v>1311.62</v>
      </c>
      <c r="H1238">
        <f>IF(COUNTIFS(RawData!$E:$E,$E1238,RawData!$F:$F,"CH"&amp;$D1238,RawData!$AF:$AF,$F1238)=0,"",SUMIFS(RawData!$T:$T,RawData!$E:$E,$E1238,RawData!$F:$F,"CH"&amp;$D1238,RawData!$AF:$AF,$F1238))</f>
        <v>54.58</v>
      </c>
      <c r="I1238">
        <f>IF(COUNTIFS(RawData!$E:$E,$E1238,RawData!$F:$F,"CH"&amp;$D1238,RawData!$AF:$AF,$F1238)=0,"",SUMIFS(RawData!$Z:$Z,RawData!$E:$E,$E1238,RawData!$F:$F,"CH"&amp;$D1238,RawData!$AF:$AF,$F1238))</f>
        <v>35.01</v>
      </c>
      <c r="J1238">
        <f>IF(COUNTIFS(RawData!$E:$E,$E1238,RawData!$F:$F,"CH"&amp;$D1238,RawData!$AF:$AF,$F1238)=0,"",SUMIFS(RawData!$AA:$AA,RawData!$E:$E,$E1238,RawData!$F:$F,"CH"&amp;$D1238,RawData!$AF:$AF,$F1238))</f>
        <v>32.11</v>
      </c>
      <c r="K1238">
        <f t="shared" si="79"/>
        <v>1.999999999998181E-2</v>
      </c>
    </row>
    <row r="1239" spans="1:11" x14ac:dyDescent="0.3">
      <c r="A1239" t="s">
        <v>64</v>
      </c>
      <c r="B1239" t="str">
        <f>RawData!A1239</f>
        <v>48226H40040</v>
      </c>
      <c r="C1239" t="str">
        <f>IF(RawData!$B$2="","",RawData!$B$2)</f>
        <v>A2026100620533560886</v>
      </c>
      <c r="D1239">
        <f t="shared" si="76"/>
        <v>3</v>
      </c>
      <c r="E1239">
        <f t="shared" si="77"/>
        <v>35</v>
      </c>
      <c r="F1239" s="2">
        <f t="shared" si="78"/>
        <v>180</v>
      </c>
      <c r="G1239">
        <f>IF(COUNTIFS(RawData!$E:$E,$E1239,RawData!$F:$F,"CH"&amp;$D1239,RawData!$AF:$AF,$F1239)=0,"",SUMIFS(RawData!$P:$P,RawData!$E:$E,$E1239,RawData!$F:$F,"CH"&amp;$D1239,RawData!$AF:$AF,$F1239))</f>
        <v>1311.64</v>
      </c>
      <c r="H1239">
        <f>IF(COUNTIFS(RawData!$E:$E,$E1239,RawData!$F:$F,"CH"&amp;$D1239,RawData!$AF:$AF,$F1239)=0,"",SUMIFS(RawData!$T:$T,RawData!$E:$E,$E1239,RawData!$F:$F,"CH"&amp;$D1239,RawData!$AF:$AF,$F1239))</f>
        <v>54.64</v>
      </c>
      <c r="I1239">
        <f>IF(COUNTIFS(RawData!$E:$E,$E1239,RawData!$F:$F,"CH"&amp;$D1239,RawData!$AF:$AF,$F1239)=0,"",SUMIFS(RawData!$Z:$Z,RawData!$E:$E,$E1239,RawData!$F:$F,"CH"&amp;$D1239,RawData!$AF:$AF,$F1239))</f>
        <v>35.01</v>
      </c>
      <c r="J1239">
        <f>IF(COUNTIFS(RawData!$E:$E,$E1239,RawData!$F:$F,"CH"&amp;$D1239,RawData!$AF:$AF,$F1239)=0,"",SUMIFS(RawData!$AA:$AA,RawData!$E:$E,$E1239,RawData!$F:$F,"CH"&amp;$D1239,RawData!$AF:$AF,$F1239))</f>
        <v>32.11</v>
      </c>
      <c r="K1239">
        <f t="shared" si="79"/>
        <v>2.0000000000209184E-2</v>
      </c>
    </row>
    <row r="1240" spans="1:11" x14ac:dyDescent="0.3">
      <c r="A1240" t="s">
        <v>64</v>
      </c>
      <c r="B1240" t="str">
        <f>RawData!A1240</f>
        <v>48226H40040</v>
      </c>
      <c r="C1240" t="str">
        <f>IF(RawData!$B$2="","",RawData!$B$2)</f>
        <v>A2026100620533560886</v>
      </c>
      <c r="D1240">
        <f t="shared" si="76"/>
        <v>3</v>
      </c>
      <c r="E1240">
        <f t="shared" si="77"/>
        <v>35</v>
      </c>
      <c r="F1240" s="2">
        <f t="shared" si="78"/>
        <v>190</v>
      </c>
      <c r="G1240">
        <f>IF(COUNTIFS(RawData!$E:$E,$E1240,RawData!$F:$F,"CH"&amp;$D1240,RawData!$AF:$AF,$F1240)=0,"",SUMIFS(RawData!$P:$P,RawData!$E:$E,$E1240,RawData!$F:$F,"CH"&amp;$D1240,RawData!$AF:$AF,$F1240))</f>
        <v>1311.68</v>
      </c>
      <c r="H1240">
        <f>IF(COUNTIFS(RawData!$E:$E,$E1240,RawData!$F:$F,"CH"&amp;$D1240,RawData!$AF:$AF,$F1240)=0,"",SUMIFS(RawData!$T:$T,RawData!$E:$E,$E1240,RawData!$F:$F,"CH"&amp;$D1240,RawData!$AF:$AF,$F1240))</f>
        <v>54.8</v>
      </c>
      <c r="I1240">
        <f>IF(COUNTIFS(RawData!$E:$E,$E1240,RawData!$F:$F,"CH"&amp;$D1240,RawData!$AF:$AF,$F1240)=0,"",SUMIFS(RawData!$Z:$Z,RawData!$E:$E,$E1240,RawData!$F:$F,"CH"&amp;$D1240,RawData!$AF:$AF,$F1240))</f>
        <v>35.020000000000003</v>
      </c>
      <c r="J1240">
        <f>IF(COUNTIFS(RawData!$E:$E,$E1240,RawData!$F:$F,"CH"&amp;$D1240,RawData!$AF:$AF,$F1240)=0,"",SUMIFS(RawData!$AA:$AA,RawData!$E:$E,$E1240,RawData!$F:$F,"CH"&amp;$D1240,RawData!$AF:$AF,$F1240))</f>
        <v>32.200000000000003</v>
      </c>
      <c r="K1240">
        <f t="shared" si="79"/>
        <v>3.999999999996362E-2</v>
      </c>
    </row>
    <row r="1241" spans="1:11" x14ac:dyDescent="0.3">
      <c r="A1241" t="s">
        <v>64</v>
      </c>
      <c r="B1241" t="str">
        <f>RawData!A1241</f>
        <v>48226H40040</v>
      </c>
      <c r="C1241" t="str">
        <f>IF(RawData!$B$2="","",RawData!$B$2)</f>
        <v>A2026100620533560886</v>
      </c>
      <c r="D1241">
        <f t="shared" si="76"/>
        <v>3</v>
      </c>
      <c r="E1241">
        <f t="shared" si="77"/>
        <v>35</v>
      </c>
      <c r="F1241" s="2">
        <f t="shared" si="78"/>
        <v>200</v>
      </c>
      <c r="G1241">
        <f>IF(COUNTIFS(RawData!$E:$E,$E1241,RawData!$F:$F,"CH"&amp;$D1241,RawData!$AF:$AF,$F1241)=0,"",SUMIFS(RawData!$P:$P,RawData!$E:$E,$E1241,RawData!$F:$F,"CH"&amp;$D1241,RawData!$AF:$AF,$F1241))</f>
        <v>1311.7</v>
      </c>
      <c r="H1241">
        <f>IF(COUNTIFS(RawData!$E:$E,$E1241,RawData!$F:$F,"CH"&amp;$D1241,RawData!$AF:$AF,$F1241)=0,"",SUMIFS(RawData!$T:$T,RawData!$E:$E,$E1241,RawData!$F:$F,"CH"&amp;$D1241,RawData!$AF:$AF,$F1241))</f>
        <v>54.98</v>
      </c>
      <c r="I1241">
        <f>IF(COUNTIFS(RawData!$E:$E,$E1241,RawData!$F:$F,"CH"&amp;$D1241,RawData!$AF:$AF,$F1241)=0,"",SUMIFS(RawData!$Z:$Z,RawData!$E:$E,$E1241,RawData!$F:$F,"CH"&amp;$D1241,RawData!$AF:$AF,$F1241))</f>
        <v>35.01</v>
      </c>
      <c r="J1241">
        <f>IF(COUNTIFS(RawData!$E:$E,$E1241,RawData!$F:$F,"CH"&amp;$D1241,RawData!$AF:$AF,$F1241)=0,"",SUMIFS(RawData!$AA:$AA,RawData!$E:$E,$E1241,RawData!$F:$F,"CH"&amp;$D1241,RawData!$AF:$AF,$F1241))</f>
        <v>32.25</v>
      </c>
      <c r="K1241">
        <f t="shared" si="79"/>
        <v>1.999999999998181E-2</v>
      </c>
    </row>
    <row r="1242" spans="1:11" x14ac:dyDescent="0.3">
      <c r="A1242" t="s">
        <v>64</v>
      </c>
      <c r="B1242" t="str">
        <f>RawData!A1242</f>
        <v>48226H40040</v>
      </c>
      <c r="C1242" t="str">
        <f>IF(RawData!$B$2="","",RawData!$B$2)</f>
        <v>A2026100620533560886</v>
      </c>
      <c r="D1242">
        <f t="shared" si="76"/>
        <v>3</v>
      </c>
      <c r="E1242">
        <f t="shared" si="77"/>
        <v>35</v>
      </c>
      <c r="F1242" s="2">
        <f t="shared" si="78"/>
        <v>210</v>
      </c>
      <c r="G1242">
        <f>IF(COUNTIFS(RawData!$E:$E,$E1242,RawData!$F:$F,"CH"&amp;$D1242,RawData!$AF:$AF,$F1242)=0,"",SUMIFS(RawData!$P:$P,RawData!$E:$E,$E1242,RawData!$F:$F,"CH"&amp;$D1242,RawData!$AF:$AF,$F1242))</f>
        <v>1311.72</v>
      </c>
      <c r="H1242">
        <f>IF(COUNTIFS(RawData!$E:$E,$E1242,RawData!$F:$F,"CH"&amp;$D1242,RawData!$AF:$AF,$F1242)=0,"",SUMIFS(RawData!$T:$T,RawData!$E:$E,$E1242,RawData!$F:$F,"CH"&amp;$D1242,RawData!$AF:$AF,$F1242))</f>
        <v>55.07</v>
      </c>
      <c r="I1242">
        <f>IF(COUNTIFS(RawData!$E:$E,$E1242,RawData!$F:$F,"CH"&amp;$D1242,RawData!$AF:$AF,$F1242)=0,"",SUMIFS(RawData!$Z:$Z,RawData!$E:$E,$E1242,RawData!$F:$F,"CH"&amp;$D1242,RawData!$AF:$AF,$F1242))</f>
        <v>35.01</v>
      </c>
      <c r="J1242">
        <f>IF(COUNTIFS(RawData!$E:$E,$E1242,RawData!$F:$F,"CH"&amp;$D1242,RawData!$AF:$AF,$F1242)=0,"",SUMIFS(RawData!$AA:$AA,RawData!$E:$E,$E1242,RawData!$F:$F,"CH"&amp;$D1242,RawData!$AF:$AF,$F1242))</f>
        <v>32.31</v>
      </c>
      <c r="K1242">
        <f t="shared" si="79"/>
        <v>1.999999999998181E-2</v>
      </c>
    </row>
    <row r="1243" spans="1:11" x14ac:dyDescent="0.3">
      <c r="A1243" t="s">
        <v>64</v>
      </c>
      <c r="B1243" t="str">
        <f>RawData!A1243</f>
        <v>48226H40040</v>
      </c>
      <c r="C1243" t="str">
        <f>IF(RawData!$B$2="","",RawData!$B$2)</f>
        <v>A2026100620533560886</v>
      </c>
      <c r="D1243">
        <f t="shared" si="76"/>
        <v>3</v>
      </c>
      <c r="E1243">
        <f t="shared" si="77"/>
        <v>35</v>
      </c>
      <c r="F1243" s="2">
        <f t="shared" si="78"/>
        <v>220</v>
      </c>
      <c r="G1243">
        <f>IF(COUNTIFS(RawData!$E:$E,$E1243,RawData!$F:$F,"CH"&amp;$D1243,RawData!$AF:$AF,$F1243)=0,"",SUMIFS(RawData!$P:$P,RawData!$E:$E,$E1243,RawData!$F:$F,"CH"&amp;$D1243,RawData!$AF:$AF,$F1243))</f>
        <v>1311.76</v>
      </c>
      <c r="H1243">
        <f>IF(COUNTIFS(RawData!$E:$E,$E1243,RawData!$F:$F,"CH"&amp;$D1243,RawData!$AF:$AF,$F1243)=0,"",SUMIFS(RawData!$T:$T,RawData!$E:$E,$E1243,RawData!$F:$F,"CH"&amp;$D1243,RawData!$AF:$AF,$F1243))</f>
        <v>55.24</v>
      </c>
      <c r="I1243">
        <f>IF(COUNTIFS(RawData!$E:$E,$E1243,RawData!$F:$F,"CH"&amp;$D1243,RawData!$AF:$AF,$F1243)=0,"",SUMIFS(RawData!$Z:$Z,RawData!$E:$E,$E1243,RawData!$F:$F,"CH"&amp;$D1243,RawData!$AF:$AF,$F1243))</f>
        <v>35.01</v>
      </c>
      <c r="J1243">
        <f>IF(COUNTIFS(RawData!$E:$E,$E1243,RawData!$F:$F,"CH"&amp;$D1243,RawData!$AF:$AF,$F1243)=0,"",SUMIFS(RawData!$AA:$AA,RawData!$E:$E,$E1243,RawData!$F:$F,"CH"&amp;$D1243,RawData!$AF:$AF,$F1243))</f>
        <v>32.369999999999997</v>
      </c>
      <c r="K1243">
        <f t="shared" si="79"/>
        <v>3.999999999996362E-2</v>
      </c>
    </row>
    <row r="1244" spans="1:11" x14ac:dyDescent="0.3">
      <c r="A1244" t="s">
        <v>64</v>
      </c>
      <c r="B1244" t="str">
        <f>RawData!A1244</f>
        <v>48226H40040</v>
      </c>
      <c r="C1244" t="str">
        <f>IF(RawData!$B$2="","",RawData!$B$2)</f>
        <v>A2026100620533560886</v>
      </c>
      <c r="D1244">
        <f t="shared" si="76"/>
        <v>3</v>
      </c>
      <c r="E1244">
        <f t="shared" si="77"/>
        <v>35</v>
      </c>
      <c r="F1244" s="2">
        <f t="shared" si="78"/>
        <v>230</v>
      </c>
      <c r="G1244">
        <f>IF(COUNTIFS(RawData!$E:$E,$E1244,RawData!$F:$F,"CH"&amp;$D1244,RawData!$AF:$AF,$F1244)=0,"",SUMIFS(RawData!$P:$P,RawData!$E:$E,$E1244,RawData!$F:$F,"CH"&amp;$D1244,RawData!$AF:$AF,$F1244))</f>
        <v>1311.78</v>
      </c>
      <c r="H1244">
        <f>IF(COUNTIFS(RawData!$E:$E,$E1244,RawData!$F:$F,"CH"&amp;$D1244,RawData!$AF:$AF,$F1244)=0,"",SUMIFS(RawData!$T:$T,RawData!$E:$E,$E1244,RawData!$F:$F,"CH"&amp;$D1244,RawData!$AF:$AF,$F1244))</f>
        <v>55.3</v>
      </c>
      <c r="I1244">
        <f>IF(COUNTIFS(RawData!$E:$E,$E1244,RawData!$F:$F,"CH"&amp;$D1244,RawData!$AF:$AF,$F1244)=0,"",SUMIFS(RawData!$Z:$Z,RawData!$E:$E,$E1244,RawData!$F:$F,"CH"&amp;$D1244,RawData!$AF:$AF,$F1244))</f>
        <v>35</v>
      </c>
      <c r="J1244">
        <f>IF(COUNTIFS(RawData!$E:$E,$E1244,RawData!$F:$F,"CH"&amp;$D1244,RawData!$AF:$AF,$F1244)=0,"",SUMIFS(RawData!$AA:$AA,RawData!$E:$E,$E1244,RawData!$F:$F,"CH"&amp;$D1244,RawData!$AF:$AF,$F1244))</f>
        <v>32.4</v>
      </c>
      <c r="K1244">
        <f t="shared" si="79"/>
        <v>1.999999999998181E-2</v>
      </c>
    </row>
    <row r="1245" spans="1:11" x14ac:dyDescent="0.3">
      <c r="A1245" t="s">
        <v>64</v>
      </c>
      <c r="B1245" t="str">
        <f>RawData!A1245</f>
        <v>48226H40040</v>
      </c>
      <c r="C1245" t="str">
        <f>IF(RawData!$B$2="","",RawData!$B$2)</f>
        <v>A2026100620533560886</v>
      </c>
      <c r="D1245">
        <f t="shared" si="76"/>
        <v>3</v>
      </c>
      <c r="E1245">
        <f t="shared" si="77"/>
        <v>35</v>
      </c>
      <c r="F1245" s="2">
        <f t="shared" si="78"/>
        <v>240</v>
      </c>
      <c r="G1245">
        <f>IF(COUNTIFS(RawData!$E:$E,$E1245,RawData!$F:$F,"CH"&amp;$D1245,RawData!$AF:$AF,$F1245)=0,"",SUMIFS(RawData!$P:$P,RawData!$E:$E,$E1245,RawData!$F:$F,"CH"&amp;$D1245,RawData!$AF:$AF,$F1245))</f>
        <v>1311.82</v>
      </c>
      <c r="H1245">
        <f>IF(COUNTIFS(RawData!$E:$E,$E1245,RawData!$F:$F,"CH"&amp;$D1245,RawData!$AF:$AF,$F1245)=0,"",SUMIFS(RawData!$T:$T,RawData!$E:$E,$E1245,RawData!$F:$F,"CH"&amp;$D1245,RawData!$AF:$AF,$F1245))</f>
        <v>55.4</v>
      </c>
      <c r="I1245">
        <f>IF(COUNTIFS(RawData!$E:$E,$E1245,RawData!$F:$F,"CH"&amp;$D1245,RawData!$AF:$AF,$F1245)=0,"",SUMIFS(RawData!$Z:$Z,RawData!$E:$E,$E1245,RawData!$F:$F,"CH"&amp;$D1245,RawData!$AF:$AF,$F1245))</f>
        <v>35</v>
      </c>
      <c r="J1245">
        <f>IF(COUNTIFS(RawData!$E:$E,$E1245,RawData!$F:$F,"CH"&amp;$D1245,RawData!$AF:$AF,$F1245)=0,"",SUMIFS(RawData!$AA:$AA,RawData!$E:$E,$E1245,RawData!$F:$F,"CH"&amp;$D1245,RawData!$AF:$AF,$F1245))</f>
        <v>32.43</v>
      </c>
      <c r="K1245">
        <f t="shared" si="79"/>
        <v>3.999999999996362E-2</v>
      </c>
    </row>
    <row r="1246" spans="1:11" x14ac:dyDescent="0.3">
      <c r="A1246" t="s">
        <v>64</v>
      </c>
      <c r="B1246" t="str">
        <f>RawData!A1246</f>
        <v>48226H40040</v>
      </c>
      <c r="C1246" t="str">
        <f>IF(RawData!$B$2="","",RawData!$B$2)</f>
        <v>A2026100620533560886</v>
      </c>
      <c r="D1246">
        <f t="shared" si="76"/>
        <v>3</v>
      </c>
      <c r="E1246">
        <f t="shared" si="77"/>
        <v>35</v>
      </c>
      <c r="F1246" s="2">
        <f t="shared" si="78"/>
        <v>250</v>
      </c>
      <c r="G1246">
        <f>IF(COUNTIFS(RawData!$E:$E,$E1246,RawData!$F:$F,"CH"&amp;$D1246,RawData!$AF:$AF,$F1246)=0,"",SUMIFS(RawData!$P:$P,RawData!$E:$E,$E1246,RawData!$F:$F,"CH"&amp;$D1246,RawData!$AF:$AF,$F1246))</f>
        <v>1311.84</v>
      </c>
      <c r="H1246">
        <f>IF(COUNTIFS(RawData!$E:$E,$E1246,RawData!$F:$F,"CH"&amp;$D1246,RawData!$AF:$AF,$F1246)=0,"",SUMIFS(RawData!$T:$T,RawData!$E:$E,$E1246,RawData!$F:$F,"CH"&amp;$D1246,RawData!$AF:$AF,$F1246))</f>
        <v>55.47</v>
      </c>
      <c r="I1246">
        <f>IF(COUNTIFS(RawData!$E:$E,$E1246,RawData!$F:$F,"CH"&amp;$D1246,RawData!$AF:$AF,$F1246)=0,"",SUMIFS(RawData!$Z:$Z,RawData!$E:$E,$E1246,RawData!$F:$F,"CH"&amp;$D1246,RawData!$AF:$AF,$F1246))</f>
        <v>34.99</v>
      </c>
      <c r="J1246">
        <f>IF(COUNTIFS(RawData!$E:$E,$E1246,RawData!$F:$F,"CH"&amp;$D1246,RawData!$AF:$AF,$F1246)=0,"",SUMIFS(RawData!$AA:$AA,RawData!$E:$E,$E1246,RawData!$F:$F,"CH"&amp;$D1246,RawData!$AF:$AF,$F1246))</f>
        <v>32.49</v>
      </c>
      <c r="K1246">
        <f t="shared" si="79"/>
        <v>1.999999999998181E-2</v>
      </c>
    </row>
    <row r="1247" spans="1:11" x14ac:dyDescent="0.3">
      <c r="A1247" t="s">
        <v>64</v>
      </c>
      <c r="B1247" t="str">
        <f>RawData!A1247</f>
        <v>48226H40040</v>
      </c>
      <c r="C1247" t="str">
        <f>IF(RawData!$B$2="","",RawData!$B$2)</f>
        <v>A2026100620533560886</v>
      </c>
      <c r="D1247">
        <f t="shared" si="76"/>
        <v>3</v>
      </c>
      <c r="E1247">
        <f t="shared" si="77"/>
        <v>35</v>
      </c>
      <c r="F1247" s="2">
        <f t="shared" si="78"/>
        <v>260</v>
      </c>
      <c r="G1247">
        <f>IF(COUNTIFS(RawData!$E:$E,$E1247,RawData!$F:$F,"CH"&amp;$D1247,RawData!$AF:$AF,$F1247)=0,"",SUMIFS(RawData!$P:$P,RawData!$E:$E,$E1247,RawData!$F:$F,"CH"&amp;$D1247,RawData!$AF:$AF,$F1247))</f>
        <v>1311.88</v>
      </c>
      <c r="H1247">
        <f>IF(COUNTIFS(RawData!$E:$E,$E1247,RawData!$F:$F,"CH"&amp;$D1247,RawData!$AF:$AF,$F1247)=0,"",SUMIFS(RawData!$T:$T,RawData!$E:$E,$E1247,RawData!$F:$F,"CH"&amp;$D1247,RawData!$AF:$AF,$F1247))</f>
        <v>55.56</v>
      </c>
      <c r="I1247">
        <f>IF(COUNTIFS(RawData!$E:$E,$E1247,RawData!$F:$F,"CH"&amp;$D1247,RawData!$AF:$AF,$F1247)=0,"",SUMIFS(RawData!$Z:$Z,RawData!$E:$E,$E1247,RawData!$F:$F,"CH"&amp;$D1247,RawData!$AF:$AF,$F1247))</f>
        <v>35.01</v>
      </c>
      <c r="J1247">
        <f>IF(COUNTIFS(RawData!$E:$E,$E1247,RawData!$F:$F,"CH"&amp;$D1247,RawData!$AF:$AF,$F1247)=0,"",SUMIFS(RawData!$AA:$AA,RawData!$E:$E,$E1247,RawData!$F:$F,"CH"&amp;$D1247,RawData!$AF:$AF,$F1247))</f>
        <v>32.58</v>
      </c>
      <c r="K1247">
        <f t="shared" si="79"/>
        <v>4.0000000000190994E-2</v>
      </c>
    </row>
    <row r="1248" spans="1:11" x14ac:dyDescent="0.3">
      <c r="A1248" t="s">
        <v>64</v>
      </c>
      <c r="B1248" t="str">
        <f>RawData!A1248</f>
        <v>48226H40040</v>
      </c>
      <c r="C1248" t="str">
        <f>IF(RawData!$B$2="","",RawData!$B$2)</f>
        <v>A2026100620533560886</v>
      </c>
      <c r="D1248">
        <f t="shared" si="76"/>
        <v>3</v>
      </c>
      <c r="E1248">
        <f t="shared" si="77"/>
        <v>35</v>
      </c>
      <c r="F1248" s="2">
        <f t="shared" si="78"/>
        <v>270</v>
      </c>
      <c r="G1248">
        <f>IF(COUNTIFS(RawData!$E:$E,$E1248,RawData!$F:$F,"CH"&amp;$D1248,RawData!$AF:$AF,$F1248)=0,"",SUMIFS(RawData!$P:$P,RawData!$E:$E,$E1248,RawData!$F:$F,"CH"&amp;$D1248,RawData!$AF:$AF,$F1248))</f>
        <v>1311.92</v>
      </c>
      <c r="H1248">
        <f>IF(COUNTIFS(RawData!$E:$E,$E1248,RawData!$F:$F,"CH"&amp;$D1248,RawData!$AF:$AF,$F1248)=0,"",SUMIFS(RawData!$T:$T,RawData!$E:$E,$E1248,RawData!$F:$F,"CH"&amp;$D1248,RawData!$AF:$AF,$F1248))</f>
        <v>55.82</v>
      </c>
      <c r="I1248">
        <f>IF(COUNTIFS(RawData!$E:$E,$E1248,RawData!$F:$F,"CH"&amp;$D1248,RawData!$AF:$AF,$F1248)=0,"",SUMIFS(RawData!$Z:$Z,RawData!$E:$E,$E1248,RawData!$F:$F,"CH"&amp;$D1248,RawData!$AF:$AF,$F1248))</f>
        <v>35.01</v>
      </c>
      <c r="J1248">
        <f>IF(COUNTIFS(RawData!$E:$E,$E1248,RawData!$F:$F,"CH"&amp;$D1248,RawData!$AF:$AF,$F1248)=0,"",SUMIFS(RawData!$AA:$AA,RawData!$E:$E,$E1248,RawData!$F:$F,"CH"&amp;$D1248,RawData!$AF:$AF,$F1248))</f>
        <v>32.61</v>
      </c>
      <c r="K1248">
        <f t="shared" si="79"/>
        <v>3.999999999996362E-2</v>
      </c>
    </row>
    <row r="1249" spans="1:11" x14ac:dyDescent="0.3">
      <c r="A1249" t="s">
        <v>64</v>
      </c>
      <c r="B1249" t="str">
        <f>RawData!A1249</f>
        <v>48226H40040</v>
      </c>
      <c r="C1249" t="str">
        <f>IF(RawData!$B$2="","",RawData!$B$2)</f>
        <v>A2026100620533560886</v>
      </c>
      <c r="D1249">
        <f t="shared" si="76"/>
        <v>3</v>
      </c>
      <c r="E1249">
        <f t="shared" si="77"/>
        <v>35</v>
      </c>
      <c r="F1249" s="2">
        <f t="shared" si="78"/>
        <v>280</v>
      </c>
      <c r="G1249">
        <f>IF(COUNTIFS(RawData!$E:$E,$E1249,RawData!$F:$F,"CH"&amp;$D1249,RawData!$AF:$AF,$F1249)=0,"",SUMIFS(RawData!$P:$P,RawData!$E:$E,$E1249,RawData!$F:$F,"CH"&amp;$D1249,RawData!$AF:$AF,$F1249))</f>
        <v>1311.94</v>
      </c>
      <c r="H1249">
        <f>IF(COUNTIFS(RawData!$E:$E,$E1249,RawData!$F:$F,"CH"&amp;$D1249,RawData!$AF:$AF,$F1249)=0,"",SUMIFS(RawData!$T:$T,RawData!$E:$E,$E1249,RawData!$F:$F,"CH"&amp;$D1249,RawData!$AF:$AF,$F1249))</f>
        <v>55.76</v>
      </c>
      <c r="I1249">
        <f>IF(COUNTIFS(RawData!$E:$E,$E1249,RawData!$F:$F,"CH"&amp;$D1249,RawData!$AF:$AF,$F1249)=0,"",SUMIFS(RawData!$Z:$Z,RawData!$E:$E,$E1249,RawData!$F:$F,"CH"&amp;$D1249,RawData!$AF:$AF,$F1249))</f>
        <v>35</v>
      </c>
      <c r="J1249">
        <f>IF(COUNTIFS(RawData!$E:$E,$E1249,RawData!$F:$F,"CH"&amp;$D1249,RawData!$AF:$AF,$F1249)=0,"",SUMIFS(RawData!$AA:$AA,RawData!$E:$E,$E1249,RawData!$F:$F,"CH"&amp;$D1249,RawData!$AF:$AF,$F1249))</f>
        <v>32.64</v>
      </c>
      <c r="K1249">
        <f t="shared" si="79"/>
        <v>1.999999999998181E-2</v>
      </c>
    </row>
    <row r="1250" spans="1:11" x14ac:dyDescent="0.3">
      <c r="A1250" t="s">
        <v>64</v>
      </c>
      <c r="B1250" t="str">
        <f>RawData!A1250</f>
        <v>48226H40040</v>
      </c>
      <c r="C1250" t="str">
        <f>IF(RawData!$B$2="","",RawData!$B$2)</f>
        <v>A2026100620533560886</v>
      </c>
      <c r="D1250">
        <f t="shared" si="76"/>
        <v>3</v>
      </c>
      <c r="E1250">
        <f t="shared" si="77"/>
        <v>35</v>
      </c>
      <c r="F1250" s="2">
        <f t="shared" si="78"/>
        <v>290</v>
      </c>
      <c r="G1250">
        <f>IF(COUNTIFS(RawData!$E:$E,$E1250,RawData!$F:$F,"CH"&amp;$D1250,RawData!$AF:$AF,$F1250)=0,"",SUMIFS(RawData!$P:$P,RawData!$E:$E,$E1250,RawData!$F:$F,"CH"&amp;$D1250,RawData!$AF:$AF,$F1250))</f>
        <v>1311.98</v>
      </c>
      <c r="H1250">
        <f>IF(COUNTIFS(RawData!$E:$E,$E1250,RawData!$F:$F,"CH"&amp;$D1250,RawData!$AF:$AF,$F1250)=0,"",SUMIFS(RawData!$T:$T,RawData!$E:$E,$E1250,RawData!$F:$F,"CH"&amp;$D1250,RawData!$AF:$AF,$F1250))</f>
        <v>55.8</v>
      </c>
      <c r="I1250">
        <f>IF(COUNTIFS(RawData!$E:$E,$E1250,RawData!$F:$F,"CH"&amp;$D1250,RawData!$AF:$AF,$F1250)=0,"",SUMIFS(RawData!$Z:$Z,RawData!$E:$E,$E1250,RawData!$F:$F,"CH"&amp;$D1250,RawData!$AF:$AF,$F1250))</f>
        <v>34.99</v>
      </c>
      <c r="J1250">
        <f>IF(COUNTIFS(RawData!$E:$E,$E1250,RawData!$F:$F,"CH"&amp;$D1250,RawData!$AF:$AF,$F1250)=0,"",SUMIFS(RawData!$AA:$AA,RawData!$E:$E,$E1250,RawData!$F:$F,"CH"&amp;$D1250,RawData!$AF:$AF,$F1250))</f>
        <v>32.700000000000003</v>
      </c>
      <c r="K1250">
        <f t="shared" si="79"/>
        <v>3.999999999996362E-2</v>
      </c>
    </row>
    <row r="1251" spans="1:11" x14ac:dyDescent="0.3">
      <c r="A1251" t="s">
        <v>64</v>
      </c>
      <c r="B1251" t="str">
        <f>RawData!A1251</f>
        <v>48226H40040</v>
      </c>
      <c r="C1251" t="str">
        <f>IF(RawData!$B$2="","",RawData!$B$2)</f>
        <v>A2026100620533560886</v>
      </c>
      <c r="D1251">
        <f t="shared" si="76"/>
        <v>3</v>
      </c>
      <c r="E1251">
        <f t="shared" si="77"/>
        <v>35</v>
      </c>
      <c r="F1251" s="2">
        <f t="shared" si="78"/>
        <v>300</v>
      </c>
      <c r="G1251">
        <f>IF(COUNTIFS(RawData!$E:$E,$E1251,RawData!$F:$F,"CH"&amp;$D1251,RawData!$AF:$AF,$F1251)=0,"",SUMIFS(RawData!$P:$P,RawData!$E:$E,$E1251,RawData!$F:$F,"CH"&amp;$D1251,RawData!$AF:$AF,$F1251))</f>
        <v>1312</v>
      </c>
      <c r="H1251">
        <f>IF(COUNTIFS(RawData!$E:$E,$E1251,RawData!$F:$F,"CH"&amp;$D1251,RawData!$AF:$AF,$F1251)=0,"",SUMIFS(RawData!$T:$T,RawData!$E:$E,$E1251,RawData!$F:$F,"CH"&amp;$D1251,RawData!$AF:$AF,$F1251))</f>
        <v>55.98</v>
      </c>
      <c r="I1251">
        <f>IF(COUNTIFS(RawData!$E:$E,$E1251,RawData!$F:$F,"CH"&amp;$D1251,RawData!$AF:$AF,$F1251)=0,"",SUMIFS(RawData!$Z:$Z,RawData!$E:$E,$E1251,RawData!$F:$F,"CH"&amp;$D1251,RawData!$AF:$AF,$F1251))</f>
        <v>34.97</v>
      </c>
      <c r="J1251">
        <f>IF(COUNTIFS(RawData!$E:$E,$E1251,RawData!$F:$F,"CH"&amp;$D1251,RawData!$AF:$AF,$F1251)=0,"",SUMIFS(RawData!$AA:$AA,RawData!$E:$E,$E1251,RawData!$F:$F,"CH"&amp;$D1251,RawData!$AF:$AF,$F1251))</f>
        <v>32.729999999999997</v>
      </c>
      <c r="K1251">
        <f t="shared" si="79"/>
        <v>1.999999999998181E-2</v>
      </c>
    </row>
    <row r="1252" spans="1:11" x14ac:dyDescent="0.3">
      <c r="A1252" t="s">
        <v>64</v>
      </c>
      <c r="B1252" t="str">
        <f>RawData!A1252</f>
        <v>48226H40040</v>
      </c>
      <c r="C1252" t="str">
        <f>IF(RawData!$B$2="","",RawData!$B$2)</f>
        <v>A2026100620533560886</v>
      </c>
      <c r="D1252">
        <f t="shared" si="76"/>
        <v>3</v>
      </c>
      <c r="E1252">
        <f t="shared" si="77"/>
        <v>35</v>
      </c>
      <c r="F1252" s="2">
        <f t="shared" si="78"/>
        <v>310</v>
      </c>
      <c r="G1252">
        <f>IF(COUNTIFS(RawData!$E:$E,$E1252,RawData!$F:$F,"CH"&amp;$D1252,RawData!$AF:$AF,$F1252)=0,"",SUMIFS(RawData!$P:$P,RawData!$E:$E,$E1252,RawData!$F:$F,"CH"&amp;$D1252,RawData!$AF:$AF,$F1252))</f>
        <v>1312.06</v>
      </c>
      <c r="H1252">
        <f>IF(COUNTIFS(RawData!$E:$E,$E1252,RawData!$F:$F,"CH"&amp;$D1252,RawData!$AF:$AF,$F1252)=0,"",SUMIFS(RawData!$T:$T,RawData!$E:$E,$E1252,RawData!$F:$F,"CH"&amp;$D1252,RawData!$AF:$AF,$F1252))</f>
        <v>56.04</v>
      </c>
      <c r="I1252">
        <f>IF(COUNTIFS(RawData!$E:$E,$E1252,RawData!$F:$F,"CH"&amp;$D1252,RawData!$AF:$AF,$F1252)=0,"",SUMIFS(RawData!$Z:$Z,RawData!$E:$E,$E1252,RawData!$F:$F,"CH"&amp;$D1252,RawData!$AF:$AF,$F1252))</f>
        <v>35</v>
      </c>
      <c r="J1252">
        <f>IF(COUNTIFS(RawData!$E:$E,$E1252,RawData!$F:$F,"CH"&amp;$D1252,RawData!$AF:$AF,$F1252)=0,"",SUMIFS(RawData!$AA:$AA,RawData!$E:$E,$E1252,RawData!$F:$F,"CH"&amp;$D1252,RawData!$AF:$AF,$F1252))</f>
        <v>32.82</v>
      </c>
      <c r="K1252">
        <f t="shared" si="79"/>
        <v>5.999999999994543E-2</v>
      </c>
    </row>
    <row r="1253" spans="1:11" x14ac:dyDescent="0.3">
      <c r="A1253" t="s">
        <v>64</v>
      </c>
      <c r="B1253" t="str">
        <f>RawData!A1253</f>
        <v>48226H40040</v>
      </c>
      <c r="C1253" t="str">
        <f>IF(RawData!$B$2="","",RawData!$B$2)</f>
        <v>A2026100620533560886</v>
      </c>
      <c r="D1253">
        <f t="shared" si="76"/>
        <v>3</v>
      </c>
      <c r="E1253">
        <f t="shared" si="77"/>
        <v>35</v>
      </c>
      <c r="F1253" s="2">
        <f t="shared" si="78"/>
        <v>320</v>
      </c>
      <c r="G1253">
        <f>IF(COUNTIFS(RawData!$E:$E,$E1253,RawData!$F:$F,"CH"&amp;$D1253,RawData!$AF:$AF,$F1253)=0,"",SUMIFS(RawData!$P:$P,RawData!$E:$E,$E1253,RawData!$F:$F,"CH"&amp;$D1253,RawData!$AF:$AF,$F1253))</f>
        <v>1312.08</v>
      </c>
      <c r="H1253">
        <f>IF(COUNTIFS(RawData!$E:$E,$E1253,RawData!$F:$F,"CH"&amp;$D1253,RawData!$AF:$AF,$F1253)=0,"",SUMIFS(RawData!$T:$T,RawData!$E:$E,$E1253,RawData!$F:$F,"CH"&amp;$D1253,RawData!$AF:$AF,$F1253))</f>
        <v>55.98</v>
      </c>
      <c r="I1253">
        <f>IF(COUNTIFS(RawData!$E:$E,$E1253,RawData!$F:$F,"CH"&amp;$D1253,RawData!$AF:$AF,$F1253)=0,"",SUMIFS(RawData!$Z:$Z,RawData!$E:$E,$E1253,RawData!$F:$F,"CH"&amp;$D1253,RawData!$AF:$AF,$F1253))</f>
        <v>35</v>
      </c>
      <c r="J1253">
        <f>IF(COUNTIFS(RawData!$E:$E,$E1253,RawData!$F:$F,"CH"&amp;$D1253,RawData!$AF:$AF,$F1253)=0,"",SUMIFS(RawData!$AA:$AA,RawData!$E:$E,$E1253,RawData!$F:$F,"CH"&amp;$D1253,RawData!$AF:$AF,$F1253))</f>
        <v>32.840000000000003</v>
      </c>
      <c r="K1253">
        <f t="shared" si="79"/>
        <v>1.999999999998181E-2</v>
      </c>
    </row>
    <row r="1254" spans="1:11" x14ac:dyDescent="0.3">
      <c r="A1254" t="s">
        <v>64</v>
      </c>
      <c r="B1254" t="str">
        <f>RawData!A1254</f>
        <v>48226H40040</v>
      </c>
      <c r="C1254" t="str">
        <f>IF(RawData!$B$2="","",RawData!$B$2)</f>
        <v>A2026100620533560886</v>
      </c>
      <c r="D1254">
        <f t="shared" si="76"/>
        <v>3</v>
      </c>
      <c r="E1254">
        <f t="shared" si="77"/>
        <v>35</v>
      </c>
      <c r="F1254" s="2">
        <f t="shared" si="78"/>
        <v>330</v>
      </c>
      <c r="G1254">
        <f>IF(COUNTIFS(RawData!$E:$E,$E1254,RawData!$F:$F,"CH"&amp;$D1254,RawData!$AF:$AF,$F1254)=0,"",SUMIFS(RawData!$P:$P,RawData!$E:$E,$E1254,RawData!$F:$F,"CH"&amp;$D1254,RawData!$AF:$AF,$F1254))</f>
        <v>1312.1</v>
      </c>
      <c r="H1254">
        <f>IF(COUNTIFS(RawData!$E:$E,$E1254,RawData!$F:$F,"CH"&amp;$D1254,RawData!$AF:$AF,$F1254)=0,"",SUMIFS(RawData!$T:$T,RawData!$E:$E,$E1254,RawData!$F:$F,"CH"&amp;$D1254,RawData!$AF:$AF,$F1254))</f>
        <v>56.14</v>
      </c>
      <c r="I1254">
        <f>IF(COUNTIFS(RawData!$E:$E,$E1254,RawData!$F:$F,"CH"&amp;$D1254,RawData!$AF:$AF,$F1254)=0,"",SUMIFS(RawData!$Z:$Z,RawData!$E:$E,$E1254,RawData!$F:$F,"CH"&amp;$D1254,RawData!$AF:$AF,$F1254))</f>
        <v>34.979999999999997</v>
      </c>
      <c r="J1254">
        <f>IF(COUNTIFS(RawData!$E:$E,$E1254,RawData!$F:$F,"CH"&amp;$D1254,RawData!$AF:$AF,$F1254)=0,"",SUMIFS(RawData!$AA:$AA,RawData!$E:$E,$E1254,RawData!$F:$F,"CH"&amp;$D1254,RawData!$AF:$AF,$F1254))</f>
        <v>32.869999999999997</v>
      </c>
      <c r="K1254">
        <f t="shared" si="79"/>
        <v>1.999999999998181E-2</v>
      </c>
    </row>
    <row r="1255" spans="1:11" x14ac:dyDescent="0.3">
      <c r="A1255" t="s">
        <v>64</v>
      </c>
      <c r="B1255" t="str">
        <f>RawData!A1255</f>
        <v>48226H40040</v>
      </c>
      <c r="C1255" t="str">
        <f>IF(RawData!$B$2="","",RawData!$B$2)</f>
        <v>A2026100620533560886</v>
      </c>
      <c r="D1255">
        <f t="shared" si="76"/>
        <v>3</v>
      </c>
      <c r="E1255">
        <f t="shared" si="77"/>
        <v>35</v>
      </c>
      <c r="F1255" s="2">
        <f t="shared" si="78"/>
        <v>340</v>
      </c>
      <c r="G1255">
        <f>IF(COUNTIFS(RawData!$E:$E,$E1255,RawData!$F:$F,"CH"&amp;$D1255,RawData!$AF:$AF,$F1255)=0,"",SUMIFS(RawData!$P:$P,RawData!$E:$E,$E1255,RawData!$F:$F,"CH"&amp;$D1255,RawData!$AF:$AF,$F1255))</f>
        <v>1312.14</v>
      </c>
      <c r="H1255">
        <f>IF(COUNTIFS(RawData!$E:$E,$E1255,RawData!$F:$F,"CH"&amp;$D1255,RawData!$AF:$AF,$F1255)=0,"",SUMIFS(RawData!$T:$T,RawData!$E:$E,$E1255,RawData!$F:$F,"CH"&amp;$D1255,RawData!$AF:$AF,$F1255))</f>
        <v>56.09</v>
      </c>
      <c r="I1255">
        <f>IF(COUNTIFS(RawData!$E:$E,$E1255,RawData!$F:$F,"CH"&amp;$D1255,RawData!$AF:$AF,$F1255)=0,"",SUMIFS(RawData!$Z:$Z,RawData!$E:$E,$E1255,RawData!$F:$F,"CH"&amp;$D1255,RawData!$AF:$AF,$F1255))</f>
        <v>35</v>
      </c>
      <c r="J1255">
        <f>IF(COUNTIFS(RawData!$E:$E,$E1255,RawData!$F:$F,"CH"&amp;$D1255,RawData!$AF:$AF,$F1255)=0,"",SUMIFS(RawData!$AA:$AA,RawData!$E:$E,$E1255,RawData!$F:$F,"CH"&amp;$D1255,RawData!$AF:$AF,$F1255))</f>
        <v>32.96</v>
      </c>
      <c r="K1255">
        <f t="shared" si="79"/>
        <v>4.0000000000190994E-2</v>
      </c>
    </row>
    <row r="1256" spans="1:11" x14ac:dyDescent="0.3">
      <c r="A1256" t="s">
        <v>64</v>
      </c>
      <c r="B1256" t="str">
        <f>RawData!A1256</f>
        <v>48226H40040</v>
      </c>
      <c r="C1256" t="str">
        <f>IF(RawData!$B$2="","",RawData!$B$2)</f>
        <v>A2026100620533560886</v>
      </c>
      <c r="D1256">
        <f t="shared" si="76"/>
        <v>3</v>
      </c>
      <c r="E1256">
        <f t="shared" si="77"/>
        <v>35</v>
      </c>
      <c r="F1256" s="2">
        <f t="shared" si="78"/>
        <v>350</v>
      </c>
      <c r="G1256">
        <f>IF(COUNTIFS(RawData!$E:$E,$E1256,RawData!$F:$F,"CH"&amp;$D1256,RawData!$AF:$AF,$F1256)=0,"",SUMIFS(RawData!$P:$P,RawData!$E:$E,$E1256,RawData!$F:$F,"CH"&amp;$D1256,RawData!$AF:$AF,$F1256))</f>
        <v>1312.18</v>
      </c>
      <c r="H1256">
        <f>IF(COUNTIFS(RawData!$E:$E,$E1256,RawData!$F:$F,"CH"&amp;$D1256,RawData!$AF:$AF,$F1256)=0,"",SUMIFS(RawData!$T:$T,RawData!$E:$E,$E1256,RawData!$F:$F,"CH"&amp;$D1256,RawData!$AF:$AF,$F1256))</f>
        <v>56.5</v>
      </c>
      <c r="I1256">
        <f>IF(COUNTIFS(RawData!$E:$E,$E1256,RawData!$F:$F,"CH"&amp;$D1256,RawData!$AF:$AF,$F1256)=0,"",SUMIFS(RawData!$Z:$Z,RawData!$E:$E,$E1256,RawData!$F:$F,"CH"&amp;$D1256,RawData!$AF:$AF,$F1256))</f>
        <v>35</v>
      </c>
      <c r="J1256">
        <f>IF(COUNTIFS(RawData!$E:$E,$E1256,RawData!$F:$F,"CH"&amp;$D1256,RawData!$AF:$AF,$F1256)=0,"",SUMIFS(RawData!$AA:$AA,RawData!$E:$E,$E1256,RawData!$F:$F,"CH"&amp;$D1256,RawData!$AF:$AF,$F1256))</f>
        <v>33.049999999999997</v>
      </c>
      <c r="K1256">
        <f t="shared" si="79"/>
        <v>3.999999999996362E-2</v>
      </c>
    </row>
    <row r="1257" spans="1:11" x14ac:dyDescent="0.3">
      <c r="A1257" t="s">
        <v>64</v>
      </c>
      <c r="B1257" t="str">
        <f>RawData!A1257</f>
        <v>48226H40040</v>
      </c>
      <c r="C1257" t="str">
        <f>IF(RawData!$B$2="","",RawData!$B$2)</f>
        <v>A2026100620533560886</v>
      </c>
      <c r="D1257">
        <f t="shared" si="76"/>
        <v>3</v>
      </c>
      <c r="E1257">
        <f t="shared" si="77"/>
        <v>35</v>
      </c>
      <c r="F1257" s="2">
        <f t="shared" si="78"/>
        <v>360</v>
      </c>
      <c r="G1257">
        <f>IF(COUNTIFS(RawData!$E:$E,$E1257,RawData!$F:$F,"CH"&amp;$D1257,RawData!$AF:$AF,$F1257)=0,"",SUMIFS(RawData!$P:$P,RawData!$E:$E,$E1257,RawData!$F:$F,"CH"&amp;$D1257,RawData!$AF:$AF,$F1257))</f>
        <v>1312.2</v>
      </c>
      <c r="H1257">
        <f>IF(COUNTIFS(RawData!$E:$E,$E1257,RawData!$F:$F,"CH"&amp;$D1257,RawData!$AF:$AF,$F1257)=0,"",SUMIFS(RawData!$T:$T,RawData!$E:$E,$E1257,RawData!$F:$F,"CH"&amp;$D1257,RawData!$AF:$AF,$F1257))</f>
        <v>56.29</v>
      </c>
      <c r="I1257">
        <f>IF(COUNTIFS(RawData!$E:$E,$E1257,RawData!$F:$F,"CH"&amp;$D1257,RawData!$AF:$AF,$F1257)=0,"",SUMIFS(RawData!$Z:$Z,RawData!$E:$E,$E1257,RawData!$F:$F,"CH"&amp;$D1257,RawData!$AF:$AF,$F1257))</f>
        <v>34.99</v>
      </c>
      <c r="J1257">
        <f>IF(COUNTIFS(RawData!$E:$E,$E1257,RawData!$F:$F,"CH"&amp;$D1257,RawData!$AF:$AF,$F1257)=0,"",SUMIFS(RawData!$AA:$AA,RawData!$E:$E,$E1257,RawData!$F:$F,"CH"&amp;$D1257,RawData!$AF:$AF,$F1257))</f>
        <v>33.049999999999997</v>
      </c>
      <c r="K1257">
        <f t="shared" si="79"/>
        <v>1.999999999998181E-2</v>
      </c>
    </row>
    <row r="1258" spans="1:11" x14ac:dyDescent="0.3">
      <c r="A1258" t="s">
        <v>64</v>
      </c>
      <c r="B1258" t="str">
        <f>RawData!A1258</f>
        <v>48226H40040</v>
      </c>
      <c r="C1258" t="str">
        <f>IF(RawData!$B$2="","",RawData!$B$2)</f>
        <v>A2026100620533560886</v>
      </c>
      <c r="D1258">
        <f t="shared" si="76"/>
        <v>3</v>
      </c>
      <c r="E1258">
        <f t="shared" si="77"/>
        <v>35</v>
      </c>
      <c r="F1258" s="2">
        <f t="shared" si="78"/>
        <v>370</v>
      </c>
      <c r="G1258">
        <f>IF(COUNTIFS(RawData!$E:$E,$E1258,RawData!$F:$F,"CH"&amp;$D1258,RawData!$AF:$AF,$F1258)=0,"",SUMIFS(RawData!$P:$P,RawData!$E:$E,$E1258,RawData!$F:$F,"CH"&amp;$D1258,RawData!$AF:$AF,$F1258))</f>
        <v>1312.24</v>
      </c>
      <c r="H1258">
        <f>IF(COUNTIFS(RawData!$E:$E,$E1258,RawData!$F:$F,"CH"&amp;$D1258,RawData!$AF:$AF,$F1258)=0,"",SUMIFS(RawData!$T:$T,RawData!$E:$E,$E1258,RawData!$F:$F,"CH"&amp;$D1258,RawData!$AF:$AF,$F1258))</f>
        <v>56.36</v>
      </c>
      <c r="I1258">
        <f>IF(COUNTIFS(RawData!$E:$E,$E1258,RawData!$F:$F,"CH"&amp;$D1258,RawData!$AF:$AF,$F1258)=0,"",SUMIFS(RawData!$Z:$Z,RawData!$E:$E,$E1258,RawData!$F:$F,"CH"&amp;$D1258,RawData!$AF:$AF,$F1258))</f>
        <v>35.01</v>
      </c>
      <c r="J1258">
        <f>IF(COUNTIFS(RawData!$E:$E,$E1258,RawData!$F:$F,"CH"&amp;$D1258,RawData!$AF:$AF,$F1258)=0,"",SUMIFS(RawData!$AA:$AA,RawData!$E:$E,$E1258,RawData!$F:$F,"CH"&amp;$D1258,RawData!$AF:$AF,$F1258))</f>
        <v>33.14</v>
      </c>
      <c r="K1258">
        <f t="shared" si="79"/>
        <v>3.999999999996362E-2</v>
      </c>
    </row>
    <row r="1259" spans="1:11" x14ac:dyDescent="0.3">
      <c r="A1259" t="s">
        <v>64</v>
      </c>
      <c r="B1259" t="str">
        <f>RawData!A1259</f>
        <v>48226H40040</v>
      </c>
      <c r="C1259" t="str">
        <f>IF(RawData!$B$2="","",RawData!$B$2)</f>
        <v>A2026100620533560886</v>
      </c>
      <c r="D1259">
        <f t="shared" si="76"/>
        <v>3</v>
      </c>
      <c r="E1259">
        <f t="shared" si="77"/>
        <v>35</v>
      </c>
      <c r="F1259" s="2">
        <f t="shared" si="78"/>
        <v>380</v>
      </c>
      <c r="G1259">
        <f>IF(COUNTIFS(RawData!$E:$E,$E1259,RawData!$F:$F,"CH"&amp;$D1259,RawData!$AF:$AF,$F1259)=0,"",SUMIFS(RawData!$P:$P,RawData!$E:$E,$E1259,RawData!$F:$F,"CH"&amp;$D1259,RawData!$AF:$AF,$F1259))</f>
        <v>1312.28</v>
      </c>
      <c r="H1259">
        <f>IF(COUNTIFS(RawData!$E:$E,$E1259,RawData!$F:$F,"CH"&amp;$D1259,RawData!$AF:$AF,$F1259)=0,"",SUMIFS(RawData!$T:$T,RawData!$E:$E,$E1259,RawData!$F:$F,"CH"&amp;$D1259,RawData!$AF:$AF,$F1259))</f>
        <v>56.4</v>
      </c>
      <c r="I1259">
        <f>IF(COUNTIFS(RawData!$E:$E,$E1259,RawData!$F:$F,"CH"&amp;$D1259,RawData!$AF:$AF,$F1259)=0,"",SUMIFS(RawData!$Z:$Z,RawData!$E:$E,$E1259,RawData!$F:$F,"CH"&amp;$D1259,RawData!$AF:$AF,$F1259))</f>
        <v>35.01</v>
      </c>
      <c r="J1259">
        <f>IF(COUNTIFS(RawData!$E:$E,$E1259,RawData!$F:$F,"CH"&amp;$D1259,RawData!$AF:$AF,$F1259)=0,"",SUMIFS(RawData!$AA:$AA,RawData!$E:$E,$E1259,RawData!$F:$F,"CH"&amp;$D1259,RawData!$AF:$AF,$F1259))</f>
        <v>33.200000000000003</v>
      </c>
      <c r="K1259">
        <f t="shared" si="79"/>
        <v>3.999999999996362E-2</v>
      </c>
    </row>
    <row r="1260" spans="1:11" x14ac:dyDescent="0.3">
      <c r="A1260" t="s">
        <v>64</v>
      </c>
      <c r="B1260" t="str">
        <f>RawData!A1260</f>
        <v>48226H40040</v>
      </c>
      <c r="C1260" t="str">
        <f>IF(RawData!$B$2="","",RawData!$B$2)</f>
        <v>A2026100620533560886</v>
      </c>
      <c r="D1260">
        <f t="shared" si="76"/>
        <v>3</v>
      </c>
      <c r="E1260">
        <f t="shared" si="77"/>
        <v>35</v>
      </c>
      <c r="F1260" s="2">
        <f t="shared" si="78"/>
        <v>390</v>
      </c>
      <c r="G1260">
        <f>IF(COUNTIFS(RawData!$E:$E,$E1260,RawData!$F:$F,"CH"&amp;$D1260,RawData!$AF:$AF,$F1260)=0,"",SUMIFS(RawData!$P:$P,RawData!$E:$E,$E1260,RawData!$F:$F,"CH"&amp;$D1260,RawData!$AF:$AF,$F1260))</f>
        <v>1312.34</v>
      </c>
      <c r="H1260">
        <f>IF(COUNTIFS(RawData!$E:$E,$E1260,RawData!$F:$F,"CH"&amp;$D1260,RawData!$AF:$AF,$F1260)=0,"",SUMIFS(RawData!$T:$T,RawData!$E:$E,$E1260,RawData!$F:$F,"CH"&amp;$D1260,RawData!$AF:$AF,$F1260))</f>
        <v>56.56</v>
      </c>
      <c r="I1260">
        <f>IF(COUNTIFS(RawData!$E:$E,$E1260,RawData!$F:$F,"CH"&amp;$D1260,RawData!$AF:$AF,$F1260)=0,"",SUMIFS(RawData!$Z:$Z,RawData!$E:$E,$E1260,RawData!$F:$F,"CH"&amp;$D1260,RawData!$AF:$AF,$F1260))</f>
        <v>35.020000000000003</v>
      </c>
      <c r="J1260">
        <f>IF(COUNTIFS(RawData!$E:$E,$E1260,RawData!$F:$F,"CH"&amp;$D1260,RawData!$AF:$AF,$F1260)=0,"",SUMIFS(RawData!$AA:$AA,RawData!$E:$E,$E1260,RawData!$F:$F,"CH"&amp;$D1260,RawData!$AF:$AF,$F1260))</f>
        <v>33.29</v>
      </c>
      <c r="K1260">
        <f t="shared" si="79"/>
        <v>5.999999999994543E-2</v>
      </c>
    </row>
    <row r="1261" spans="1:11" x14ac:dyDescent="0.3">
      <c r="A1261" t="s">
        <v>64</v>
      </c>
      <c r="B1261" t="str">
        <f>RawData!A1261</f>
        <v>48226H40040</v>
      </c>
      <c r="C1261" t="str">
        <f>IF(RawData!$B$2="","",RawData!$B$2)</f>
        <v>A2026100620533560886</v>
      </c>
      <c r="D1261">
        <f t="shared" si="76"/>
        <v>3</v>
      </c>
      <c r="E1261">
        <f t="shared" si="77"/>
        <v>35</v>
      </c>
      <c r="F1261" s="2">
        <f t="shared" si="78"/>
        <v>400</v>
      </c>
      <c r="G1261">
        <f>IF(COUNTIFS(RawData!$E:$E,$E1261,RawData!$F:$F,"CH"&amp;$D1261,RawData!$AF:$AF,$F1261)=0,"",SUMIFS(RawData!$P:$P,RawData!$E:$E,$E1261,RawData!$F:$F,"CH"&amp;$D1261,RawData!$AF:$AF,$F1261))</f>
        <v>1312.38</v>
      </c>
      <c r="H1261">
        <f>IF(COUNTIFS(RawData!$E:$E,$E1261,RawData!$F:$F,"CH"&amp;$D1261,RawData!$AF:$AF,$F1261)=0,"",SUMIFS(RawData!$T:$T,RawData!$E:$E,$E1261,RawData!$F:$F,"CH"&amp;$D1261,RawData!$AF:$AF,$F1261))</f>
        <v>56.29</v>
      </c>
      <c r="I1261">
        <f>IF(COUNTIFS(RawData!$E:$E,$E1261,RawData!$F:$F,"CH"&amp;$D1261,RawData!$AF:$AF,$F1261)=0,"",SUMIFS(RawData!$Z:$Z,RawData!$E:$E,$E1261,RawData!$F:$F,"CH"&amp;$D1261,RawData!$AF:$AF,$F1261))</f>
        <v>35.01</v>
      </c>
      <c r="J1261">
        <f>IF(COUNTIFS(RawData!$E:$E,$E1261,RawData!$F:$F,"CH"&amp;$D1261,RawData!$AF:$AF,$F1261)=0,"",SUMIFS(RawData!$AA:$AA,RawData!$E:$E,$E1261,RawData!$F:$F,"CH"&amp;$D1261,RawData!$AF:$AF,$F1261))</f>
        <v>33.35</v>
      </c>
      <c r="K1261">
        <f t="shared" si="79"/>
        <v>4.0000000000190994E-2</v>
      </c>
    </row>
    <row r="1262" spans="1:11" x14ac:dyDescent="0.3">
      <c r="A1262" t="s">
        <v>65</v>
      </c>
      <c r="B1262" t="str">
        <f>RawData!A1262</f>
        <v>48226H40040</v>
      </c>
      <c r="C1262" t="str">
        <f>IF(RawData!$B$2="","",RawData!$B$2)</f>
        <v>A2026100620533560886</v>
      </c>
      <c r="D1262">
        <f t="shared" si="76"/>
        <v>4</v>
      </c>
      <c r="E1262">
        <f t="shared" si="77"/>
        <v>35</v>
      </c>
      <c r="F1262" s="2">
        <f t="shared" si="78"/>
        <v>50</v>
      </c>
      <c r="G1262">
        <f>IF(COUNTIFS(RawData!$E:$E,$E1262,RawData!$F:$F,"CH"&amp;$D1262,RawData!$AF:$AF,$F1262)=0,"",SUMIFS(RawData!$P:$P,RawData!$E:$E,$E1262,RawData!$F:$F,"CH"&amp;$D1262,RawData!$AF:$AF,$F1262))</f>
        <v>1330.92</v>
      </c>
      <c r="H1262">
        <f>IF(COUNTIFS(RawData!$E:$E,$E1262,RawData!$F:$F,"CH"&amp;$D1262,RawData!$AF:$AF,$F1262)=0,"",SUMIFS(RawData!$T:$T,RawData!$E:$E,$E1262,RawData!$F:$F,"CH"&amp;$D1262,RawData!$AF:$AF,$F1262))</f>
        <v>51.02</v>
      </c>
      <c r="I1262">
        <f>IF(COUNTIFS(RawData!$E:$E,$E1262,RawData!$F:$F,"CH"&amp;$D1262,RawData!$AF:$AF,$F1262)=0,"",SUMIFS(RawData!$Z:$Z,RawData!$E:$E,$E1262,RawData!$F:$F,"CH"&amp;$D1262,RawData!$AF:$AF,$F1262))</f>
        <v>34.92</v>
      </c>
      <c r="J1262">
        <f>IF(COUNTIFS(RawData!$E:$E,$E1262,RawData!$F:$F,"CH"&amp;$D1262,RawData!$AF:$AF,$F1262)=0,"",SUMIFS(RawData!$AA:$AA,RawData!$E:$E,$E1262,RawData!$F:$F,"CH"&amp;$D1262,RawData!$AF:$AF,$F1262))</f>
        <v>31.52</v>
      </c>
      <c r="K1262">
        <f t="shared" si="79"/>
        <v>18.539999999999964</v>
      </c>
    </row>
    <row r="1263" spans="1:11" x14ac:dyDescent="0.3">
      <c r="A1263" t="s">
        <v>65</v>
      </c>
      <c r="B1263" t="str">
        <f>RawData!A1263</f>
        <v>48226H40040</v>
      </c>
      <c r="C1263" t="str">
        <f>IF(RawData!$B$2="","",RawData!$B$2)</f>
        <v>A2026100620533560886</v>
      </c>
      <c r="D1263">
        <f t="shared" si="76"/>
        <v>4</v>
      </c>
      <c r="E1263">
        <f t="shared" si="77"/>
        <v>35</v>
      </c>
      <c r="F1263" s="2">
        <f t="shared" si="78"/>
        <v>60</v>
      </c>
      <c r="G1263">
        <f>IF(COUNTIFS(RawData!$E:$E,$E1263,RawData!$F:$F,"CH"&amp;$D1263,RawData!$AF:$AF,$F1263)=0,"",SUMIFS(RawData!$P:$P,RawData!$E:$E,$E1263,RawData!$F:$F,"CH"&amp;$D1263,RawData!$AF:$AF,$F1263))</f>
        <v>1330.96</v>
      </c>
      <c r="H1263">
        <f>IF(COUNTIFS(RawData!$E:$E,$E1263,RawData!$F:$F,"CH"&amp;$D1263,RawData!$AF:$AF,$F1263)=0,"",SUMIFS(RawData!$T:$T,RawData!$E:$E,$E1263,RawData!$F:$F,"CH"&amp;$D1263,RawData!$AF:$AF,$F1263))</f>
        <v>52.04</v>
      </c>
      <c r="I1263">
        <f>IF(COUNTIFS(RawData!$E:$E,$E1263,RawData!$F:$F,"CH"&amp;$D1263,RawData!$AF:$AF,$F1263)=0,"",SUMIFS(RawData!$Z:$Z,RawData!$E:$E,$E1263,RawData!$F:$F,"CH"&amp;$D1263,RawData!$AF:$AF,$F1263))</f>
        <v>35.01</v>
      </c>
      <c r="J1263">
        <f>IF(COUNTIFS(RawData!$E:$E,$E1263,RawData!$F:$F,"CH"&amp;$D1263,RawData!$AF:$AF,$F1263)=0,"",SUMIFS(RawData!$AA:$AA,RawData!$E:$E,$E1263,RawData!$F:$F,"CH"&amp;$D1263,RawData!$AF:$AF,$F1263))</f>
        <v>31.58</v>
      </c>
      <c r="K1263">
        <f t="shared" si="79"/>
        <v>3.999999999996362E-2</v>
      </c>
    </row>
    <row r="1264" spans="1:11" x14ac:dyDescent="0.3">
      <c r="A1264" t="s">
        <v>65</v>
      </c>
      <c r="B1264" t="str">
        <f>RawData!A1264</f>
        <v>48226H40040</v>
      </c>
      <c r="C1264" t="str">
        <f>IF(RawData!$B$2="","",RawData!$B$2)</f>
        <v>A2026100620533560886</v>
      </c>
      <c r="D1264">
        <f t="shared" si="76"/>
        <v>4</v>
      </c>
      <c r="E1264">
        <f t="shared" si="77"/>
        <v>35</v>
      </c>
      <c r="F1264" s="2">
        <f t="shared" si="78"/>
        <v>70</v>
      </c>
      <c r="G1264">
        <f>IF(COUNTIFS(RawData!$E:$E,$E1264,RawData!$F:$F,"CH"&amp;$D1264,RawData!$AF:$AF,$F1264)=0,"",SUMIFS(RawData!$P:$P,RawData!$E:$E,$E1264,RawData!$F:$F,"CH"&amp;$D1264,RawData!$AF:$AF,$F1264))</f>
        <v>1330.98</v>
      </c>
      <c r="H1264">
        <f>IF(COUNTIFS(RawData!$E:$E,$E1264,RawData!$F:$F,"CH"&amp;$D1264,RawData!$AF:$AF,$F1264)=0,"",SUMIFS(RawData!$T:$T,RawData!$E:$E,$E1264,RawData!$F:$F,"CH"&amp;$D1264,RawData!$AF:$AF,$F1264))</f>
        <v>52.84</v>
      </c>
      <c r="I1264">
        <f>IF(COUNTIFS(RawData!$E:$E,$E1264,RawData!$F:$F,"CH"&amp;$D1264,RawData!$AF:$AF,$F1264)=0,"",SUMIFS(RawData!$Z:$Z,RawData!$E:$E,$E1264,RawData!$F:$F,"CH"&amp;$D1264,RawData!$AF:$AF,$F1264))</f>
        <v>34.99</v>
      </c>
      <c r="J1264">
        <f>IF(COUNTIFS(RawData!$E:$E,$E1264,RawData!$F:$F,"CH"&amp;$D1264,RawData!$AF:$AF,$F1264)=0,"",SUMIFS(RawData!$AA:$AA,RawData!$E:$E,$E1264,RawData!$F:$F,"CH"&amp;$D1264,RawData!$AF:$AF,$F1264))</f>
        <v>31.64</v>
      </c>
      <c r="K1264">
        <f t="shared" si="79"/>
        <v>1.999999999998181E-2</v>
      </c>
    </row>
    <row r="1265" spans="1:11" x14ac:dyDescent="0.3">
      <c r="A1265" t="s">
        <v>65</v>
      </c>
      <c r="B1265" t="str">
        <f>RawData!A1265</f>
        <v>48226H40040</v>
      </c>
      <c r="C1265" t="str">
        <f>IF(RawData!$B$2="","",RawData!$B$2)</f>
        <v>A2026100620533560886</v>
      </c>
      <c r="D1265">
        <f t="shared" si="76"/>
        <v>4</v>
      </c>
      <c r="E1265">
        <f t="shared" si="77"/>
        <v>35</v>
      </c>
      <c r="F1265" s="2">
        <f t="shared" si="78"/>
        <v>80</v>
      </c>
      <c r="G1265">
        <f>IF(COUNTIFS(RawData!$E:$E,$E1265,RawData!$F:$F,"CH"&amp;$D1265,RawData!$AF:$AF,$F1265)=0,"",SUMIFS(RawData!$P:$P,RawData!$E:$E,$E1265,RawData!$F:$F,"CH"&amp;$D1265,RawData!$AF:$AF,$F1265))</f>
        <v>1331</v>
      </c>
      <c r="H1265">
        <f>IF(COUNTIFS(RawData!$E:$E,$E1265,RawData!$F:$F,"CH"&amp;$D1265,RawData!$AF:$AF,$F1265)=0,"",SUMIFS(RawData!$T:$T,RawData!$E:$E,$E1265,RawData!$F:$F,"CH"&amp;$D1265,RawData!$AF:$AF,$F1265))</f>
        <v>53.36</v>
      </c>
      <c r="I1265">
        <f>IF(COUNTIFS(RawData!$E:$E,$E1265,RawData!$F:$F,"CH"&amp;$D1265,RawData!$AF:$AF,$F1265)=0,"",SUMIFS(RawData!$Z:$Z,RawData!$E:$E,$E1265,RawData!$F:$F,"CH"&amp;$D1265,RawData!$AF:$AF,$F1265))</f>
        <v>35</v>
      </c>
      <c r="J1265">
        <f>IF(COUNTIFS(RawData!$E:$E,$E1265,RawData!$F:$F,"CH"&amp;$D1265,RawData!$AF:$AF,$F1265)=0,"",SUMIFS(RawData!$AA:$AA,RawData!$E:$E,$E1265,RawData!$F:$F,"CH"&amp;$D1265,RawData!$AF:$AF,$F1265))</f>
        <v>31.67</v>
      </c>
      <c r="K1265">
        <f t="shared" si="79"/>
        <v>1.999999999998181E-2</v>
      </c>
    </row>
    <row r="1266" spans="1:11" x14ac:dyDescent="0.3">
      <c r="A1266" t="s">
        <v>65</v>
      </c>
      <c r="B1266" t="str">
        <f>RawData!A1266</f>
        <v>48226H40040</v>
      </c>
      <c r="C1266" t="str">
        <f>IF(RawData!$B$2="","",RawData!$B$2)</f>
        <v>A2026100620533560886</v>
      </c>
      <c r="D1266">
        <f t="shared" si="76"/>
        <v>4</v>
      </c>
      <c r="E1266">
        <f t="shared" si="77"/>
        <v>35</v>
      </c>
      <c r="F1266" s="2">
        <f t="shared" si="78"/>
        <v>90</v>
      </c>
      <c r="G1266">
        <f>IF(COUNTIFS(RawData!$E:$E,$E1266,RawData!$F:$F,"CH"&amp;$D1266,RawData!$AF:$AF,$F1266)=0,"",SUMIFS(RawData!$P:$P,RawData!$E:$E,$E1266,RawData!$F:$F,"CH"&amp;$D1266,RawData!$AF:$AF,$F1266))</f>
        <v>1331.02</v>
      </c>
      <c r="H1266">
        <f>IF(COUNTIFS(RawData!$E:$E,$E1266,RawData!$F:$F,"CH"&amp;$D1266,RawData!$AF:$AF,$F1266)=0,"",SUMIFS(RawData!$T:$T,RawData!$E:$E,$E1266,RawData!$F:$F,"CH"&amp;$D1266,RawData!$AF:$AF,$F1266))</f>
        <v>53.92</v>
      </c>
      <c r="I1266">
        <f>IF(COUNTIFS(RawData!$E:$E,$E1266,RawData!$F:$F,"CH"&amp;$D1266,RawData!$AF:$AF,$F1266)=0,"",SUMIFS(RawData!$Z:$Z,RawData!$E:$E,$E1266,RawData!$F:$F,"CH"&amp;$D1266,RawData!$AF:$AF,$F1266))</f>
        <v>34.979999999999997</v>
      </c>
      <c r="J1266">
        <f>IF(COUNTIFS(RawData!$E:$E,$E1266,RawData!$F:$F,"CH"&amp;$D1266,RawData!$AF:$AF,$F1266)=0,"",SUMIFS(RawData!$AA:$AA,RawData!$E:$E,$E1266,RawData!$F:$F,"CH"&amp;$D1266,RawData!$AF:$AF,$F1266))</f>
        <v>31.73</v>
      </c>
      <c r="K1266">
        <f t="shared" si="79"/>
        <v>1.999999999998181E-2</v>
      </c>
    </row>
    <row r="1267" spans="1:11" x14ac:dyDescent="0.3">
      <c r="A1267" t="s">
        <v>65</v>
      </c>
      <c r="B1267" t="str">
        <f>RawData!A1267</f>
        <v>48226H40040</v>
      </c>
      <c r="C1267" t="str">
        <f>IF(RawData!$B$2="","",RawData!$B$2)</f>
        <v>A2026100620533560886</v>
      </c>
      <c r="D1267">
        <f t="shared" si="76"/>
        <v>4</v>
      </c>
      <c r="E1267">
        <f t="shared" si="77"/>
        <v>35</v>
      </c>
      <c r="F1267" s="2">
        <f t="shared" si="78"/>
        <v>100</v>
      </c>
      <c r="G1267">
        <f>IF(COUNTIFS(RawData!$E:$E,$E1267,RawData!$F:$F,"CH"&amp;$D1267,RawData!$AF:$AF,$F1267)=0,"",SUMIFS(RawData!$P:$P,RawData!$E:$E,$E1267,RawData!$F:$F,"CH"&amp;$D1267,RawData!$AF:$AF,$F1267))</f>
        <v>1331.04</v>
      </c>
      <c r="H1267">
        <f>IF(COUNTIFS(RawData!$E:$E,$E1267,RawData!$F:$F,"CH"&amp;$D1267,RawData!$AF:$AF,$F1267)=0,"",SUMIFS(RawData!$T:$T,RawData!$E:$E,$E1267,RawData!$F:$F,"CH"&amp;$D1267,RawData!$AF:$AF,$F1267))</f>
        <v>54.28</v>
      </c>
      <c r="I1267">
        <f>IF(COUNTIFS(RawData!$E:$E,$E1267,RawData!$F:$F,"CH"&amp;$D1267,RawData!$AF:$AF,$F1267)=0,"",SUMIFS(RawData!$Z:$Z,RawData!$E:$E,$E1267,RawData!$F:$F,"CH"&amp;$D1267,RawData!$AF:$AF,$F1267))</f>
        <v>34.99</v>
      </c>
      <c r="J1267">
        <f>IF(COUNTIFS(RawData!$E:$E,$E1267,RawData!$F:$F,"CH"&amp;$D1267,RawData!$AF:$AF,$F1267)=0,"",SUMIFS(RawData!$AA:$AA,RawData!$E:$E,$E1267,RawData!$F:$F,"CH"&amp;$D1267,RawData!$AF:$AF,$F1267))</f>
        <v>31.76</v>
      </c>
      <c r="K1267">
        <f t="shared" si="79"/>
        <v>1.999999999998181E-2</v>
      </c>
    </row>
    <row r="1268" spans="1:11" x14ac:dyDescent="0.3">
      <c r="A1268" t="s">
        <v>65</v>
      </c>
      <c r="B1268" t="str">
        <f>RawData!A1268</f>
        <v>48226H40040</v>
      </c>
      <c r="C1268" t="str">
        <f>IF(RawData!$B$2="","",RawData!$B$2)</f>
        <v>A2026100620533560886</v>
      </c>
      <c r="D1268">
        <f t="shared" si="76"/>
        <v>4</v>
      </c>
      <c r="E1268">
        <f t="shared" si="77"/>
        <v>35</v>
      </c>
      <c r="F1268" s="2">
        <f t="shared" si="78"/>
        <v>110</v>
      </c>
      <c r="G1268">
        <f>IF(COUNTIFS(RawData!$E:$E,$E1268,RawData!$F:$F,"CH"&amp;$D1268,RawData!$AF:$AF,$F1268)=0,"",SUMIFS(RawData!$P:$P,RawData!$E:$E,$E1268,RawData!$F:$F,"CH"&amp;$D1268,RawData!$AF:$AF,$F1268))</f>
        <v>1331.08</v>
      </c>
      <c r="H1268">
        <f>IF(COUNTIFS(RawData!$E:$E,$E1268,RawData!$F:$F,"CH"&amp;$D1268,RawData!$AF:$AF,$F1268)=0,"",SUMIFS(RawData!$T:$T,RawData!$E:$E,$E1268,RawData!$F:$F,"CH"&amp;$D1268,RawData!$AF:$AF,$F1268))</f>
        <v>54.6</v>
      </c>
      <c r="I1268">
        <f>IF(COUNTIFS(RawData!$E:$E,$E1268,RawData!$F:$F,"CH"&amp;$D1268,RawData!$AF:$AF,$F1268)=0,"",SUMIFS(RawData!$Z:$Z,RawData!$E:$E,$E1268,RawData!$F:$F,"CH"&amp;$D1268,RawData!$AF:$AF,$F1268))</f>
        <v>35</v>
      </c>
      <c r="J1268">
        <f>IF(COUNTIFS(RawData!$E:$E,$E1268,RawData!$F:$F,"CH"&amp;$D1268,RawData!$AF:$AF,$F1268)=0,"",SUMIFS(RawData!$AA:$AA,RawData!$E:$E,$E1268,RawData!$F:$F,"CH"&amp;$D1268,RawData!$AF:$AF,$F1268))</f>
        <v>31.82</v>
      </c>
      <c r="K1268">
        <f t="shared" si="79"/>
        <v>3.999999999996362E-2</v>
      </c>
    </row>
    <row r="1269" spans="1:11" x14ac:dyDescent="0.3">
      <c r="A1269" t="s">
        <v>65</v>
      </c>
      <c r="B1269" t="str">
        <f>RawData!A1269</f>
        <v>48226H40040</v>
      </c>
      <c r="C1269" t="str">
        <f>IF(RawData!$B$2="","",RawData!$B$2)</f>
        <v>A2026100620533560886</v>
      </c>
      <c r="D1269">
        <f t="shared" si="76"/>
        <v>4</v>
      </c>
      <c r="E1269">
        <f t="shared" si="77"/>
        <v>35</v>
      </c>
      <c r="F1269" s="2">
        <f t="shared" si="78"/>
        <v>120</v>
      </c>
      <c r="G1269">
        <f>IF(COUNTIFS(RawData!$E:$E,$E1269,RawData!$F:$F,"CH"&amp;$D1269,RawData!$AF:$AF,$F1269)=0,"",SUMIFS(RawData!$P:$P,RawData!$E:$E,$E1269,RawData!$F:$F,"CH"&amp;$D1269,RawData!$AF:$AF,$F1269))</f>
        <v>1331.1</v>
      </c>
      <c r="H1269">
        <f>IF(COUNTIFS(RawData!$E:$E,$E1269,RawData!$F:$F,"CH"&amp;$D1269,RawData!$AF:$AF,$F1269)=0,"",SUMIFS(RawData!$T:$T,RawData!$E:$E,$E1269,RawData!$F:$F,"CH"&amp;$D1269,RawData!$AF:$AF,$F1269))</f>
        <v>54.92</v>
      </c>
      <c r="I1269">
        <f>IF(COUNTIFS(RawData!$E:$E,$E1269,RawData!$F:$F,"CH"&amp;$D1269,RawData!$AF:$AF,$F1269)=0,"",SUMIFS(RawData!$Z:$Z,RawData!$E:$E,$E1269,RawData!$F:$F,"CH"&amp;$D1269,RawData!$AF:$AF,$F1269))</f>
        <v>34.99</v>
      </c>
      <c r="J1269">
        <f>IF(COUNTIFS(RawData!$E:$E,$E1269,RawData!$F:$F,"CH"&amp;$D1269,RawData!$AF:$AF,$F1269)=0,"",SUMIFS(RawData!$AA:$AA,RawData!$E:$E,$E1269,RawData!$F:$F,"CH"&amp;$D1269,RawData!$AF:$AF,$F1269))</f>
        <v>31.84</v>
      </c>
      <c r="K1269">
        <f t="shared" si="79"/>
        <v>1.999999999998181E-2</v>
      </c>
    </row>
    <row r="1270" spans="1:11" x14ac:dyDescent="0.3">
      <c r="A1270" t="s">
        <v>65</v>
      </c>
      <c r="B1270" t="str">
        <f>RawData!A1270</f>
        <v>48226H40040</v>
      </c>
      <c r="C1270" t="str">
        <f>IF(RawData!$B$2="","",RawData!$B$2)</f>
        <v>A2026100620533560886</v>
      </c>
      <c r="D1270">
        <f t="shared" si="76"/>
        <v>4</v>
      </c>
      <c r="E1270">
        <f t="shared" si="77"/>
        <v>35</v>
      </c>
      <c r="F1270" s="2">
        <f t="shared" si="78"/>
        <v>130</v>
      </c>
      <c r="G1270">
        <f>IF(COUNTIFS(RawData!$E:$E,$E1270,RawData!$F:$F,"CH"&amp;$D1270,RawData!$AF:$AF,$F1270)=0,"",SUMIFS(RawData!$P:$P,RawData!$E:$E,$E1270,RawData!$F:$F,"CH"&amp;$D1270,RawData!$AF:$AF,$F1270))</f>
        <v>1331.12</v>
      </c>
      <c r="H1270">
        <f>IF(COUNTIFS(RawData!$E:$E,$E1270,RawData!$F:$F,"CH"&amp;$D1270,RawData!$AF:$AF,$F1270)=0,"",SUMIFS(RawData!$T:$T,RawData!$E:$E,$E1270,RawData!$F:$F,"CH"&amp;$D1270,RawData!$AF:$AF,$F1270))</f>
        <v>55.21</v>
      </c>
      <c r="I1270">
        <f>IF(COUNTIFS(RawData!$E:$E,$E1270,RawData!$F:$F,"CH"&amp;$D1270,RawData!$AF:$AF,$F1270)=0,"",SUMIFS(RawData!$Z:$Z,RawData!$E:$E,$E1270,RawData!$F:$F,"CH"&amp;$D1270,RawData!$AF:$AF,$F1270))</f>
        <v>35</v>
      </c>
      <c r="J1270">
        <f>IF(COUNTIFS(RawData!$E:$E,$E1270,RawData!$F:$F,"CH"&amp;$D1270,RawData!$AF:$AF,$F1270)=0,"",SUMIFS(RawData!$AA:$AA,RawData!$E:$E,$E1270,RawData!$F:$F,"CH"&amp;$D1270,RawData!$AF:$AF,$F1270))</f>
        <v>31.9</v>
      </c>
      <c r="K1270">
        <f t="shared" si="79"/>
        <v>1.999999999998181E-2</v>
      </c>
    </row>
    <row r="1271" spans="1:11" x14ac:dyDescent="0.3">
      <c r="A1271" t="s">
        <v>65</v>
      </c>
      <c r="B1271" t="str">
        <f>RawData!A1271</f>
        <v>48226H40040</v>
      </c>
      <c r="C1271" t="str">
        <f>IF(RawData!$B$2="","",RawData!$B$2)</f>
        <v>A2026100620533560886</v>
      </c>
      <c r="D1271">
        <f t="shared" si="76"/>
        <v>4</v>
      </c>
      <c r="E1271">
        <f t="shared" si="77"/>
        <v>35</v>
      </c>
      <c r="F1271" s="2">
        <f t="shared" si="78"/>
        <v>140</v>
      </c>
      <c r="G1271">
        <f>IF(COUNTIFS(RawData!$E:$E,$E1271,RawData!$F:$F,"CH"&amp;$D1271,RawData!$AF:$AF,$F1271)=0,"",SUMIFS(RawData!$P:$P,RawData!$E:$E,$E1271,RawData!$F:$F,"CH"&amp;$D1271,RawData!$AF:$AF,$F1271))</f>
        <v>1331.14</v>
      </c>
      <c r="H1271">
        <f>IF(COUNTIFS(RawData!$E:$E,$E1271,RawData!$F:$F,"CH"&amp;$D1271,RawData!$AF:$AF,$F1271)=0,"",SUMIFS(RawData!$T:$T,RawData!$E:$E,$E1271,RawData!$F:$F,"CH"&amp;$D1271,RawData!$AF:$AF,$F1271))</f>
        <v>55.42</v>
      </c>
      <c r="I1271">
        <f>IF(COUNTIFS(RawData!$E:$E,$E1271,RawData!$F:$F,"CH"&amp;$D1271,RawData!$AF:$AF,$F1271)=0,"",SUMIFS(RawData!$Z:$Z,RawData!$E:$E,$E1271,RawData!$F:$F,"CH"&amp;$D1271,RawData!$AF:$AF,$F1271))</f>
        <v>34.99</v>
      </c>
      <c r="J1271">
        <f>IF(COUNTIFS(RawData!$E:$E,$E1271,RawData!$F:$F,"CH"&amp;$D1271,RawData!$AF:$AF,$F1271)=0,"",SUMIFS(RawData!$AA:$AA,RawData!$E:$E,$E1271,RawData!$F:$F,"CH"&amp;$D1271,RawData!$AF:$AF,$F1271))</f>
        <v>31.93</v>
      </c>
      <c r="K1271">
        <f t="shared" si="79"/>
        <v>2.0000000000209184E-2</v>
      </c>
    </row>
    <row r="1272" spans="1:11" x14ac:dyDescent="0.3">
      <c r="A1272" t="s">
        <v>65</v>
      </c>
      <c r="B1272" t="str">
        <f>RawData!A1272</f>
        <v>48226H40040</v>
      </c>
      <c r="C1272" t="str">
        <f>IF(RawData!$B$2="","",RawData!$B$2)</f>
        <v>A2026100620533560886</v>
      </c>
      <c r="D1272">
        <f t="shared" si="76"/>
        <v>4</v>
      </c>
      <c r="E1272">
        <f t="shared" si="77"/>
        <v>35</v>
      </c>
      <c r="F1272" s="2">
        <f t="shared" si="78"/>
        <v>150</v>
      </c>
      <c r="G1272">
        <f>IF(COUNTIFS(RawData!$E:$E,$E1272,RawData!$F:$F,"CH"&amp;$D1272,RawData!$AF:$AF,$F1272)=0,"",SUMIFS(RawData!$P:$P,RawData!$E:$E,$E1272,RawData!$F:$F,"CH"&amp;$D1272,RawData!$AF:$AF,$F1272))</f>
        <v>1331.18</v>
      </c>
      <c r="H1272">
        <f>IF(COUNTIFS(RawData!$E:$E,$E1272,RawData!$F:$F,"CH"&amp;$D1272,RawData!$AF:$AF,$F1272)=0,"",SUMIFS(RawData!$T:$T,RawData!$E:$E,$E1272,RawData!$F:$F,"CH"&amp;$D1272,RawData!$AF:$AF,$F1272))</f>
        <v>55.67</v>
      </c>
      <c r="I1272">
        <f>IF(COUNTIFS(RawData!$E:$E,$E1272,RawData!$F:$F,"CH"&amp;$D1272,RawData!$AF:$AF,$F1272)=0,"",SUMIFS(RawData!$Z:$Z,RawData!$E:$E,$E1272,RawData!$F:$F,"CH"&amp;$D1272,RawData!$AF:$AF,$F1272))</f>
        <v>35</v>
      </c>
      <c r="J1272">
        <f>IF(COUNTIFS(RawData!$E:$E,$E1272,RawData!$F:$F,"CH"&amp;$D1272,RawData!$AF:$AF,$F1272)=0,"",SUMIFS(RawData!$AA:$AA,RawData!$E:$E,$E1272,RawData!$F:$F,"CH"&amp;$D1272,RawData!$AF:$AF,$F1272))</f>
        <v>31.99</v>
      </c>
      <c r="K1272">
        <f t="shared" si="79"/>
        <v>3.999999999996362E-2</v>
      </c>
    </row>
    <row r="1273" spans="1:11" x14ac:dyDescent="0.3">
      <c r="A1273" t="s">
        <v>65</v>
      </c>
      <c r="B1273" t="str">
        <f>RawData!A1273</f>
        <v>48226H40040</v>
      </c>
      <c r="C1273" t="str">
        <f>IF(RawData!$B$2="","",RawData!$B$2)</f>
        <v>A2026100620533560886</v>
      </c>
      <c r="D1273">
        <f t="shared" si="76"/>
        <v>4</v>
      </c>
      <c r="E1273">
        <f t="shared" si="77"/>
        <v>35</v>
      </c>
      <c r="F1273" s="2">
        <f t="shared" si="78"/>
        <v>160</v>
      </c>
      <c r="G1273">
        <f>IF(COUNTIFS(RawData!$E:$E,$E1273,RawData!$F:$F,"CH"&amp;$D1273,RawData!$AF:$AF,$F1273)=0,"",SUMIFS(RawData!$P:$P,RawData!$E:$E,$E1273,RawData!$F:$F,"CH"&amp;$D1273,RawData!$AF:$AF,$F1273))</f>
        <v>1331.2</v>
      </c>
      <c r="H1273">
        <f>IF(COUNTIFS(RawData!$E:$E,$E1273,RawData!$F:$F,"CH"&amp;$D1273,RawData!$AF:$AF,$F1273)=0,"",SUMIFS(RawData!$T:$T,RawData!$E:$E,$E1273,RawData!$F:$F,"CH"&amp;$D1273,RawData!$AF:$AF,$F1273))</f>
        <v>55.83</v>
      </c>
      <c r="I1273">
        <f>IF(COUNTIFS(RawData!$E:$E,$E1273,RawData!$F:$F,"CH"&amp;$D1273,RawData!$AF:$AF,$F1273)=0,"",SUMIFS(RawData!$Z:$Z,RawData!$E:$E,$E1273,RawData!$F:$F,"CH"&amp;$D1273,RawData!$AF:$AF,$F1273))</f>
        <v>35</v>
      </c>
      <c r="J1273">
        <f>IF(COUNTIFS(RawData!$E:$E,$E1273,RawData!$F:$F,"CH"&amp;$D1273,RawData!$AF:$AF,$F1273)=0,"",SUMIFS(RawData!$AA:$AA,RawData!$E:$E,$E1273,RawData!$F:$F,"CH"&amp;$D1273,RawData!$AF:$AF,$F1273))</f>
        <v>32.020000000000003</v>
      </c>
      <c r="K1273">
        <f t="shared" si="79"/>
        <v>1.999999999998181E-2</v>
      </c>
    </row>
    <row r="1274" spans="1:11" x14ac:dyDescent="0.3">
      <c r="A1274" t="s">
        <v>65</v>
      </c>
      <c r="B1274" t="str">
        <f>RawData!A1274</f>
        <v>48226H40040</v>
      </c>
      <c r="C1274" t="str">
        <f>IF(RawData!$B$2="","",RawData!$B$2)</f>
        <v>A2026100620533560886</v>
      </c>
      <c r="D1274">
        <f t="shared" si="76"/>
        <v>4</v>
      </c>
      <c r="E1274">
        <f t="shared" si="77"/>
        <v>35</v>
      </c>
      <c r="F1274" s="2">
        <f t="shared" si="78"/>
        <v>170</v>
      </c>
      <c r="G1274">
        <f>IF(COUNTIFS(RawData!$E:$E,$E1274,RawData!$F:$F,"CH"&amp;$D1274,RawData!$AF:$AF,$F1274)=0,"",SUMIFS(RawData!$P:$P,RawData!$E:$E,$E1274,RawData!$F:$F,"CH"&amp;$D1274,RawData!$AF:$AF,$F1274))</f>
        <v>1331.22</v>
      </c>
      <c r="H1274">
        <f>IF(COUNTIFS(RawData!$E:$E,$E1274,RawData!$F:$F,"CH"&amp;$D1274,RawData!$AF:$AF,$F1274)=0,"",SUMIFS(RawData!$T:$T,RawData!$E:$E,$E1274,RawData!$F:$F,"CH"&amp;$D1274,RawData!$AF:$AF,$F1274))</f>
        <v>55.96</v>
      </c>
      <c r="I1274">
        <f>IF(COUNTIFS(RawData!$E:$E,$E1274,RawData!$F:$F,"CH"&amp;$D1274,RawData!$AF:$AF,$F1274)=0,"",SUMIFS(RawData!$Z:$Z,RawData!$E:$E,$E1274,RawData!$F:$F,"CH"&amp;$D1274,RawData!$AF:$AF,$F1274))</f>
        <v>35.01</v>
      </c>
      <c r="J1274">
        <f>IF(COUNTIFS(RawData!$E:$E,$E1274,RawData!$F:$F,"CH"&amp;$D1274,RawData!$AF:$AF,$F1274)=0,"",SUMIFS(RawData!$AA:$AA,RawData!$E:$E,$E1274,RawData!$F:$F,"CH"&amp;$D1274,RawData!$AF:$AF,$F1274))</f>
        <v>32.11</v>
      </c>
      <c r="K1274">
        <f t="shared" si="79"/>
        <v>1.999999999998181E-2</v>
      </c>
    </row>
    <row r="1275" spans="1:11" x14ac:dyDescent="0.3">
      <c r="A1275" t="s">
        <v>65</v>
      </c>
      <c r="B1275" t="str">
        <f>RawData!A1275</f>
        <v>48226H40040</v>
      </c>
      <c r="C1275" t="str">
        <f>IF(RawData!$B$2="","",RawData!$B$2)</f>
        <v>A2026100620533560886</v>
      </c>
      <c r="D1275">
        <f t="shared" si="76"/>
        <v>4</v>
      </c>
      <c r="E1275">
        <f t="shared" si="77"/>
        <v>35</v>
      </c>
      <c r="F1275" s="2">
        <f t="shared" si="78"/>
        <v>180</v>
      </c>
      <c r="G1275">
        <f>IF(COUNTIFS(RawData!$E:$E,$E1275,RawData!$F:$F,"CH"&amp;$D1275,RawData!$AF:$AF,$F1275)=0,"",SUMIFS(RawData!$P:$P,RawData!$E:$E,$E1275,RawData!$F:$F,"CH"&amp;$D1275,RawData!$AF:$AF,$F1275))</f>
        <v>1331.26</v>
      </c>
      <c r="H1275">
        <f>IF(COUNTIFS(RawData!$E:$E,$E1275,RawData!$F:$F,"CH"&amp;$D1275,RawData!$AF:$AF,$F1275)=0,"",SUMIFS(RawData!$T:$T,RawData!$E:$E,$E1275,RawData!$F:$F,"CH"&amp;$D1275,RawData!$AF:$AF,$F1275))</f>
        <v>56.13</v>
      </c>
      <c r="I1275">
        <f>IF(COUNTIFS(RawData!$E:$E,$E1275,RawData!$F:$F,"CH"&amp;$D1275,RawData!$AF:$AF,$F1275)=0,"",SUMIFS(RawData!$Z:$Z,RawData!$E:$E,$E1275,RawData!$F:$F,"CH"&amp;$D1275,RawData!$AF:$AF,$F1275))</f>
        <v>35.01</v>
      </c>
      <c r="J1275">
        <f>IF(COUNTIFS(RawData!$E:$E,$E1275,RawData!$F:$F,"CH"&amp;$D1275,RawData!$AF:$AF,$F1275)=0,"",SUMIFS(RawData!$AA:$AA,RawData!$E:$E,$E1275,RawData!$F:$F,"CH"&amp;$D1275,RawData!$AF:$AF,$F1275))</f>
        <v>32.11</v>
      </c>
      <c r="K1275">
        <f t="shared" si="79"/>
        <v>3.999999999996362E-2</v>
      </c>
    </row>
    <row r="1276" spans="1:11" x14ac:dyDescent="0.3">
      <c r="A1276" t="s">
        <v>65</v>
      </c>
      <c r="B1276" t="str">
        <f>RawData!A1276</f>
        <v>48226H40040</v>
      </c>
      <c r="C1276" t="str">
        <f>IF(RawData!$B$2="","",RawData!$B$2)</f>
        <v>A2026100620533560886</v>
      </c>
      <c r="D1276">
        <f t="shared" si="76"/>
        <v>4</v>
      </c>
      <c r="E1276">
        <f t="shared" si="77"/>
        <v>35</v>
      </c>
      <c r="F1276" s="2">
        <f t="shared" si="78"/>
        <v>190</v>
      </c>
      <c r="G1276">
        <f>IF(COUNTIFS(RawData!$E:$E,$E1276,RawData!$F:$F,"CH"&amp;$D1276,RawData!$AF:$AF,$F1276)=0,"",SUMIFS(RawData!$P:$P,RawData!$E:$E,$E1276,RawData!$F:$F,"CH"&amp;$D1276,RawData!$AF:$AF,$F1276))</f>
        <v>1331.28</v>
      </c>
      <c r="H1276">
        <f>IF(COUNTIFS(RawData!$E:$E,$E1276,RawData!$F:$F,"CH"&amp;$D1276,RawData!$AF:$AF,$F1276)=0,"",SUMIFS(RawData!$T:$T,RawData!$E:$E,$E1276,RawData!$F:$F,"CH"&amp;$D1276,RawData!$AF:$AF,$F1276))</f>
        <v>56.3</v>
      </c>
      <c r="I1276">
        <f>IF(COUNTIFS(RawData!$E:$E,$E1276,RawData!$F:$F,"CH"&amp;$D1276,RawData!$AF:$AF,$F1276)=0,"",SUMIFS(RawData!$Z:$Z,RawData!$E:$E,$E1276,RawData!$F:$F,"CH"&amp;$D1276,RawData!$AF:$AF,$F1276))</f>
        <v>35.020000000000003</v>
      </c>
      <c r="J1276">
        <f>IF(COUNTIFS(RawData!$E:$E,$E1276,RawData!$F:$F,"CH"&amp;$D1276,RawData!$AF:$AF,$F1276)=0,"",SUMIFS(RawData!$AA:$AA,RawData!$E:$E,$E1276,RawData!$F:$F,"CH"&amp;$D1276,RawData!$AF:$AF,$F1276))</f>
        <v>32.200000000000003</v>
      </c>
      <c r="K1276">
        <f t="shared" si="79"/>
        <v>1.999999999998181E-2</v>
      </c>
    </row>
    <row r="1277" spans="1:11" x14ac:dyDescent="0.3">
      <c r="A1277" t="s">
        <v>65</v>
      </c>
      <c r="B1277" t="str">
        <f>RawData!A1277</f>
        <v>48226H40040</v>
      </c>
      <c r="C1277" t="str">
        <f>IF(RawData!$B$2="","",RawData!$B$2)</f>
        <v>A2026100620533560886</v>
      </c>
      <c r="D1277">
        <f t="shared" si="76"/>
        <v>4</v>
      </c>
      <c r="E1277">
        <f t="shared" si="77"/>
        <v>35</v>
      </c>
      <c r="F1277" s="2">
        <f t="shared" si="78"/>
        <v>200</v>
      </c>
      <c r="G1277">
        <f>IF(COUNTIFS(RawData!$E:$E,$E1277,RawData!$F:$F,"CH"&amp;$D1277,RawData!$AF:$AF,$F1277)=0,"",SUMIFS(RawData!$P:$P,RawData!$E:$E,$E1277,RawData!$F:$F,"CH"&amp;$D1277,RawData!$AF:$AF,$F1277))</f>
        <v>1331.32</v>
      </c>
      <c r="H1277">
        <f>IF(COUNTIFS(RawData!$E:$E,$E1277,RawData!$F:$F,"CH"&amp;$D1277,RawData!$AF:$AF,$F1277)=0,"",SUMIFS(RawData!$T:$T,RawData!$E:$E,$E1277,RawData!$F:$F,"CH"&amp;$D1277,RawData!$AF:$AF,$F1277))</f>
        <v>56.42</v>
      </c>
      <c r="I1277">
        <f>IF(COUNTIFS(RawData!$E:$E,$E1277,RawData!$F:$F,"CH"&amp;$D1277,RawData!$AF:$AF,$F1277)=0,"",SUMIFS(RawData!$Z:$Z,RawData!$E:$E,$E1277,RawData!$F:$F,"CH"&amp;$D1277,RawData!$AF:$AF,$F1277))</f>
        <v>35.01</v>
      </c>
      <c r="J1277">
        <f>IF(COUNTIFS(RawData!$E:$E,$E1277,RawData!$F:$F,"CH"&amp;$D1277,RawData!$AF:$AF,$F1277)=0,"",SUMIFS(RawData!$AA:$AA,RawData!$E:$E,$E1277,RawData!$F:$F,"CH"&amp;$D1277,RawData!$AF:$AF,$F1277))</f>
        <v>32.25</v>
      </c>
      <c r="K1277">
        <f t="shared" si="79"/>
        <v>3.999999999996362E-2</v>
      </c>
    </row>
    <row r="1278" spans="1:11" x14ac:dyDescent="0.3">
      <c r="A1278" t="s">
        <v>65</v>
      </c>
      <c r="B1278" t="str">
        <f>RawData!A1278</f>
        <v>48226H40040</v>
      </c>
      <c r="C1278" t="str">
        <f>IF(RawData!$B$2="","",RawData!$B$2)</f>
        <v>A2026100620533560886</v>
      </c>
      <c r="D1278">
        <f t="shared" si="76"/>
        <v>4</v>
      </c>
      <c r="E1278">
        <f t="shared" si="77"/>
        <v>35</v>
      </c>
      <c r="F1278" s="2">
        <f t="shared" si="78"/>
        <v>210</v>
      </c>
      <c r="G1278">
        <f>IF(COUNTIFS(RawData!$E:$E,$E1278,RawData!$F:$F,"CH"&amp;$D1278,RawData!$AF:$AF,$F1278)=0,"",SUMIFS(RawData!$P:$P,RawData!$E:$E,$E1278,RawData!$F:$F,"CH"&amp;$D1278,RawData!$AF:$AF,$F1278))</f>
        <v>1331.34</v>
      </c>
      <c r="H1278">
        <f>IF(COUNTIFS(RawData!$E:$E,$E1278,RawData!$F:$F,"CH"&amp;$D1278,RawData!$AF:$AF,$F1278)=0,"",SUMIFS(RawData!$T:$T,RawData!$E:$E,$E1278,RawData!$F:$F,"CH"&amp;$D1278,RawData!$AF:$AF,$F1278))</f>
        <v>56.53</v>
      </c>
      <c r="I1278">
        <f>IF(COUNTIFS(RawData!$E:$E,$E1278,RawData!$F:$F,"CH"&amp;$D1278,RawData!$AF:$AF,$F1278)=0,"",SUMIFS(RawData!$Z:$Z,RawData!$E:$E,$E1278,RawData!$F:$F,"CH"&amp;$D1278,RawData!$AF:$AF,$F1278))</f>
        <v>35.01</v>
      </c>
      <c r="J1278">
        <f>IF(COUNTIFS(RawData!$E:$E,$E1278,RawData!$F:$F,"CH"&amp;$D1278,RawData!$AF:$AF,$F1278)=0,"",SUMIFS(RawData!$AA:$AA,RawData!$E:$E,$E1278,RawData!$F:$F,"CH"&amp;$D1278,RawData!$AF:$AF,$F1278))</f>
        <v>32.31</v>
      </c>
      <c r="K1278">
        <f t="shared" si="79"/>
        <v>1.999999999998181E-2</v>
      </c>
    </row>
    <row r="1279" spans="1:11" x14ac:dyDescent="0.3">
      <c r="A1279" t="s">
        <v>65</v>
      </c>
      <c r="B1279" t="str">
        <f>RawData!A1279</f>
        <v>48226H40040</v>
      </c>
      <c r="C1279" t="str">
        <f>IF(RawData!$B$2="","",RawData!$B$2)</f>
        <v>A2026100620533560886</v>
      </c>
      <c r="D1279">
        <f t="shared" si="76"/>
        <v>4</v>
      </c>
      <c r="E1279">
        <f t="shared" si="77"/>
        <v>35</v>
      </c>
      <c r="F1279" s="2">
        <f t="shared" si="78"/>
        <v>220</v>
      </c>
      <c r="G1279">
        <f>IF(COUNTIFS(RawData!$E:$E,$E1279,RawData!$F:$F,"CH"&amp;$D1279,RawData!$AF:$AF,$F1279)=0,"",SUMIFS(RawData!$P:$P,RawData!$E:$E,$E1279,RawData!$F:$F,"CH"&amp;$D1279,RawData!$AF:$AF,$F1279))</f>
        <v>1331.38</v>
      </c>
      <c r="H1279">
        <f>IF(COUNTIFS(RawData!$E:$E,$E1279,RawData!$F:$F,"CH"&amp;$D1279,RawData!$AF:$AF,$F1279)=0,"",SUMIFS(RawData!$T:$T,RawData!$E:$E,$E1279,RawData!$F:$F,"CH"&amp;$D1279,RawData!$AF:$AF,$F1279))</f>
        <v>56.62</v>
      </c>
      <c r="I1279">
        <f>IF(COUNTIFS(RawData!$E:$E,$E1279,RawData!$F:$F,"CH"&amp;$D1279,RawData!$AF:$AF,$F1279)=0,"",SUMIFS(RawData!$Z:$Z,RawData!$E:$E,$E1279,RawData!$F:$F,"CH"&amp;$D1279,RawData!$AF:$AF,$F1279))</f>
        <v>35.01</v>
      </c>
      <c r="J1279">
        <f>IF(COUNTIFS(RawData!$E:$E,$E1279,RawData!$F:$F,"CH"&amp;$D1279,RawData!$AF:$AF,$F1279)=0,"",SUMIFS(RawData!$AA:$AA,RawData!$E:$E,$E1279,RawData!$F:$F,"CH"&amp;$D1279,RawData!$AF:$AF,$F1279))</f>
        <v>32.369999999999997</v>
      </c>
      <c r="K1279">
        <f t="shared" si="79"/>
        <v>4.0000000000190994E-2</v>
      </c>
    </row>
    <row r="1280" spans="1:11" x14ac:dyDescent="0.3">
      <c r="A1280" t="s">
        <v>65</v>
      </c>
      <c r="B1280" t="str">
        <f>RawData!A1280</f>
        <v>48226H40040</v>
      </c>
      <c r="C1280" t="str">
        <f>IF(RawData!$B$2="","",RawData!$B$2)</f>
        <v>A2026100620533560886</v>
      </c>
      <c r="D1280">
        <f t="shared" si="76"/>
        <v>4</v>
      </c>
      <c r="E1280">
        <f t="shared" si="77"/>
        <v>35</v>
      </c>
      <c r="F1280" s="2">
        <f t="shared" si="78"/>
        <v>230</v>
      </c>
      <c r="G1280">
        <f>IF(COUNTIFS(RawData!$E:$E,$E1280,RawData!$F:$F,"CH"&amp;$D1280,RawData!$AF:$AF,$F1280)=0,"",SUMIFS(RawData!$P:$P,RawData!$E:$E,$E1280,RawData!$F:$F,"CH"&amp;$D1280,RawData!$AF:$AF,$F1280))</f>
        <v>1331.4</v>
      </c>
      <c r="H1280">
        <f>IF(COUNTIFS(RawData!$E:$E,$E1280,RawData!$F:$F,"CH"&amp;$D1280,RawData!$AF:$AF,$F1280)=0,"",SUMIFS(RawData!$T:$T,RawData!$E:$E,$E1280,RawData!$F:$F,"CH"&amp;$D1280,RawData!$AF:$AF,$F1280))</f>
        <v>56.81</v>
      </c>
      <c r="I1280">
        <f>IF(COUNTIFS(RawData!$E:$E,$E1280,RawData!$F:$F,"CH"&amp;$D1280,RawData!$AF:$AF,$F1280)=0,"",SUMIFS(RawData!$Z:$Z,RawData!$E:$E,$E1280,RawData!$F:$F,"CH"&amp;$D1280,RawData!$AF:$AF,$F1280))</f>
        <v>35</v>
      </c>
      <c r="J1280">
        <f>IF(COUNTIFS(RawData!$E:$E,$E1280,RawData!$F:$F,"CH"&amp;$D1280,RawData!$AF:$AF,$F1280)=0,"",SUMIFS(RawData!$AA:$AA,RawData!$E:$E,$E1280,RawData!$F:$F,"CH"&amp;$D1280,RawData!$AF:$AF,$F1280))</f>
        <v>32.4</v>
      </c>
      <c r="K1280">
        <f t="shared" si="79"/>
        <v>1.999999999998181E-2</v>
      </c>
    </row>
    <row r="1281" spans="1:11" x14ac:dyDescent="0.3">
      <c r="A1281" t="s">
        <v>65</v>
      </c>
      <c r="B1281" t="str">
        <f>RawData!A1281</f>
        <v>48226H40040</v>
      </c>
      <c r="C1281" t="str">
        <f>IF(RawData!$B$2="","",RawData!$B$2)</f>
        <v>A2026100620533560886</v>
      </c>
      <c r="D1281">
        <f t="shared" si="76"/>
        <v>4</v>
      </c>
      <c r="E1281">
        <f t="shared" si="77"/>
        <v>35</v>
      </c>
      <c r="F1281" s="2">
        <f t="shared" si="78"/>
        <v>240</v>
      </c>
      <c r="G1281">
        <f>IF(COUNTIFS(RawData!$E:$E,$E1281,RawData!$F:$F,"CH"&amp;$D1281,RawData!$AF:$AF,$F1281)=0,"",SUMIFS(RawData!$P:$P,RawData!$E:$E,$E1281,RawData!$F:$F,"CH"&amp;$D1281,RawData!$AF:$AF,$F1281))</f>
        <v>1331.44</v>
      </c>
      <c r="H1281">
        <f>IF(COUNTIFS(RawData!$E:$E,$E1281,RawData!$F:$F,"CH"&amp;$D1281,RawData!$AF:$AF,$F1281)=0,"",SUMIFS(RawData!$T:$T,RawData!$E:$E,$E1281,RawData!$F:$F,"CH"&amp;$D1281,RawData!$AF:$AF,$F1281))</f>
        <v>56.86</v>
      </c>
      <c r="I1281">
        <f>IF(COUNTIFS(RawData!$E:$E,$E1281,RawData!$F:$F,"CH"&amp;$D1281,RawData!$AF:$AF,$F1281)=0,"",SUMIFS(RawData!$Z:$Z,RawData!$E:$E,$E1281,RawData!$F:$F,"CH"&amp;$D1281,RawData!$AF:$AF,$F1281))</f>
        <v>35</v>
      </c>
      <c r="J1281">
        <f>IF(COUNTIFS(RawData!$E:$E,$E1281,RawData!$F:$F,"CH"&amp;$D1281,RawData!$AF:$AF,$F1281)=0,"",SUMIFS(RawData!$AA:$AA,RawData!$E:$E,$E1281,RawData!$F:$F,"CH"&amp;$D1281,RawData!$AF:$AF,$F1281))</f>
        <v>32.43</v>
      </c>
      <c r="K1281">
        <f t="shared" si="79"/>
        <v>3.999999999996362E-2</v>
      </c>
    </row>
    <row r="1282" spans="1:11" x14ac:dyDescent="0.3">
      <c r="A1282" t="s">
        <v>65</v>
      </c>
      <c r="B1282" t="str">
        <f>RawData!A1282</f>
        <v>48226H40040</v>
      </c>
      <c r="C1282" t="str">
        <f>IF(RawData!$B$2="","",RawData!$B$2)</f>
        <v>A2026100620533560886</v>
      </c>
      <c r="D1282">
        <f t="shared" ref="D1282:D1345" si="80">MOD(INT((ROW()-2)/36),4)+1</f>
        <v>4</v>
      </c>
      <c r="E1282">
        <f t="shared" ref="E1282:E1345" si="81">-5+5*INT((ROW()-2)/144)</f>
        <v>35</v>
      </c>
      <c r="F1282" s="2">
        <f t="shared" ref="F1282:F1345" si="82">50+10*MOD(ROW()-2,36)</f>
        <v>250</v>
      </c>
      <c r="G1282">
        <f>IF(COUNTIFS(RawData!$E:$E,$E1282,RawData!$F:$F,"CH"&amp;$D1282,RawData!$AF:$AF,$F1282)=0,"",SUMIFS(RawData!$P:$P,RawData!$E:$E,$E1282,RawData!$F:$F,"CH"&amp;$D1282,RawData!$AF:$AF,$F1282))</f>
        <v>1331.46</v>
      </c>
      <c r="H1282">
        <f>IF(COUNTIFS(RawData!$E:$E,$E1282,RawData!$F:$F,"CH"&amp;$D1282,RawData!$AF:$AF,$F1282)=0,"",SUMIFS(RawData!$T:$T,RawData!$E:$E,$E1282,RawData!$F:$F,"CH"&amp;$D1282,RawData!$AF:$AF,$F1282))</f>
        <v>56.98</v>
      </c>
      <c r="I1282">
        <f>IF(COUNTIFS(RawData!$E:$E,$E1282,RawData!$F:$F,"CH"&amp;$D1282,RawData!$AF:$AF,$F1282)=0,"",SUMIFS(RawData!$Z:$Z,RawData!$E:$E,$E1282,RawData!$F:$F,"CH"&amp;$D1282,RawData!$AF:$AF,$F1282))</f>
        <v>34.99</v>
      </c>
      <c r="J1282">
        <f>IF(COUNTIFS(RawData!$E:$E,$E1282,RawData!$F:$F,"CH"&amp;$D1282,RawData!$AF:$AF,$F1282)=0,"",SUMIFS(RawData!$AA:$AA,RawData!$E:$E,$E1282,RawData!$F:$F,"CH"&amp;$D1282,RawData!$AF:$AF,$F1282))</f>
        <v>32.49</v>
      </c>
      <c r="K1282">
        <f t="shared" si="79"/>
        <v>1.999999999998181E-2</v>
      </c>
    </row>
    <row r="1283" spans="1:11" x14ac:dyDescent="0.3">
      <c r="A1283" t="s">
        <v>65</v>
      </c>
      <c r="B1283" t="str">
        <f>RawData!A1283</f>
        <v>48226H40040</v>
      </c>
      <c r="C1283" t="str">
        <f>IF(RawData!$B$2="","",RawData!$B$2)</f>
        <v>A2026100620533560886</v>
      </c>
      <c r="D1283">
        <f t="shared" si="80"/>
        <v>4</v>
      </c>
      <c r="E1283">
        <f t="shared" si="81"/>
        <v>35</v>
      </c>
      <c r="F1283" s="2">
        <f t="shared" si="82"/>
        <v>260</v>
      </c>
      <c r="G1283">
        <f>IF(COUNTIFS(RawData!$E:$E,$E1283,RawData!$F:$F,"CH"&amp;$D1283,RawData!$AF:$AF,$F1283)=0,"",SUMIFS(RawData!$P:$P,RawData!$E:$E,$E1283,RawData!$F:$F,"CH"&amp;$D1283,RawData!$AF:$AF,$F1283))</f>
        <v>1331.5</v>
      </c>
      <c r="H1283">
        <f>IF(COUNTIFS(RawData!$E:$E,$E1283,RawData!$F:$F,"CH"&amp;$D1283,RawData!$AF:$AF,$F1283)=0,"",SUMIFS(RawData!$T:$T,RawData!$E:$E,$E1283,RawData!$F:$F,"CH"&amp;$D1283,RawData!$AF:$AF,$F1283))</f>
        <v>57.07</v>
      </c>
      <c r="I1283">
        <f>IF(COUNTIFS(RawData!$E:$E,$E1283,RawData!$F:$F,"CH"&amp;$D1283,RawData!$AF:$AF,$F1283)=0,"",SUMIFS(RawData!$Z:$Z,RawData!$E:$E,$E1283,RawData!$F:$F,"CH"&amp;$D1283,RawData!$AF:$AF,$F1283))</f>
        <v>35.01</v>
      </c>
      <c r="J1283">
        <f>IF(COUNTIFS(RawData!$E:$E,$E1283,RawData!$F:$F,"CH"&amp;$D1283,RawData!$AF:$AF,$F1283)=0,"",SUMIFS(RawData!$AA:$AA,RawData!$E:$E,$E1283,RawData!$F:$F,"CH"&amp;$D1283,RawData!$AF:$AF,$F1283))</f>
        <v>32.58</v>
      </c>
      <c r="K1283">
        <f t="shared" si="79"/>
        <v>3.999999999996362E-2</v>
      </c>
    </row>
    <row r="1284" spans="1:11" x14ac:dyDescent="0.3">
      <c r="A1284" t="s">
        <v>65</v>
      </c>
      <c r="B1284" t="str">
        <f>RawData!A1284</f>
        <v>48226H40040</v>
      </c>
      <c r="C1284" t="str">
        <f>IF(RawData!$B$2="","",RawData!$B$2)</f>
        <v>A2026100620533560886</v>
      </c>
      <c r="D1284">
        <f t="shared" si="80"/>
        <v>4</v>
      </c>
      <c r="E1284">
        <f t="shared" si="81"/>
        <v>35</v>
      </c>
      <c r="F1284" s="2">
        <f t="shared" si="82"/>
        <v>270</v>
      </c>
      <c r="G1284">
        <f>IF(COUNTIFS(RawData!$E:$E,$E1284,RawData!$F:$F,"CH"&amp;$D1284,RawData!$AF:$AF,$F1284)=0,"",SUMIFS(RawData!$P:$P,RawData!$E:$E,$E1284,RawData!$F:$F,"CH"&amp;$D1284,RawData!$AF:$AF,$F1284))</f>
        <v>1331.54</v>
      </c>
      <c r="H1284">
        <f>IF(COUNTIFS(RawData!$E:$E,$E1284,RawData!$F:$F,"CH"&amp;$D1284,RawData!$AF:$AF,$F1284)=0,"",SUMIFS(RawData!$T:$T,RawData!$E:$E,$E1284,RawData!$F:$F,"CH"&amp;$D1284,RawData!$AF:$AF,$F1284))</f>
        <v>57.07</v>
      </c>
      <c r="I1284">
        <f>IF(COUNTIFS(RawData!$E:$E,$E1284,RawData!$F:$F,"CH"&amp;$D1284,RawData!$AF:$AF,$F1284)=0,"",SUMIFS(RawData!$Z:$Z,RawData!$E:$E,$E1284,RawData!$F:$F,"CH"&amp;$D1284,RawData!$AF:$AF,$F1284))</f>
        <v>35.01</v>
      </c>
      <c r="J1284">
        <f>IF(COUNTIFS(RawData!$E:$E,$E1284,RawData!$F:$F,"CH"&amp;$D1284,RawData!$AF:$AF,$F1284)=0,"",SUMIFS(RawData!$AA:$AA,RawData!$E:$E,$E1284,RawData!$F:$F,"CH"&amp;$D1284,RawData!$AF:$AF,$F1284))</f>
        <v>32.61</v>
      </c>
      <c r="K1284">
        <f t="shared" ref="K1284:K1347" si="83">G1284-G1283</f>
        <v>3.999999999996362E-2</v>
      </c>
    </row>
    <row r="1285" spans="1:11" x14ac:dyDescent="0.3">
      <c r="A1285" t="s">
        <v>65</v>
      </c>
      <c r="B1285" t="str">
        <f>RawData!A1285</f>
        <v>48226H40040</v>
      </c>
      <c r="C1285" t="str">
        <f>IF(RawData!$B$2="","",RawData!$B$2)</f>
        <v>A2026100620533560886</v>
      </c>
      <c r="D1285">
        <f t="shared" si="80"/>
        <v>4</v>
      </c>
      <c r="E1285">
        <f t="shared" si="81"/>
        <v>35</v>
      </c>
      <c r="F1285" s="2">
        <f t="shared" si="82"/>
        <v>280</v>
      </c>
      <c r="G1285">
        <f>IF(COUNTIFS(RawData!$E:$E,$E1285,RawData!$F:$F,"CH"&amp;$D1285,RawData!$AF:$AF,$F1285)=0,"",SUMIFS(RawData!$P:$P,RawData!$E:$E,$E1285,RawData!$F:$F,"CH"&amp;$D1285,RawData!$AF:$AF,$F1285))</f>
        <v>1331.56</v>
      </c>
      <c r="H1285">
        <f>IF(COUNTIFS(RawData!$E:$E,$E1285,RawData!$F:$F,"CH"&amp;$D1285,RawData!$AF:$AF,$F1285)=0,"",SUMIFS(RawData!$T:$T,RawData!$E:$E,$E1285,RawData!$F:$F,"CH"&amp;$D1285,RawData!$AF:$AF,$F1285))</f>
        <v>57.22</v>
      </c>
      <c r="I1285">
        <f>IF(COUNTIFS(RawData!$E:$E,$E1285,RawData!$F:$F,"CH"&amp;$D1285,RawData!$AF:$AF,$F1285)=0,"",SUMIFS(RawData!$Z:$Z,RawData!$E:$E,$E1285,RawData!$F:$F,"CH"&amp;$D1285,RawData!$AF:$AF,$F1285))</f>
        <v>35</v>
      </c>
      <c r="J1285">
        <f>IF(COUNTIFS(RawData!$E:$E,$E1285,RawData!$F:$F,"CH"&amp;$D1285,RawData!$AF:$AF,$F1285)=0,"",SUMIFS(RawData!$AA:$AA,RawData!$E:$E,$E1285,RawData!$F:$F,"CH"&amp;$D1285,RawData!$AF:$AF,$F1285))</f>
        <v>32.64</v>
      </c>
      <c r="K1285">
        <f t="shared" si="83"/>
        <v>1.999999999998181E-2</v>
      </c>
    </row>
    <row r="1286" spans="1:11" x14ac:dyDescent="0.3">
      <c r="A1286" t="s">
        <v>65</v>
      </c>
      <c r="B1286" t="str">
        <f>RawData!A1286</f>
        <v>48226H40040</v>
      </c>
      <c r="C1286" t="str">
        <f>IF(RawData!$B$2="","",RawData!$B$2)</f>
        <v>A2026100620533560886</v>
      </c>
      <c r="D1286">
        <f t="shared" si="80"/>
        <v>4</v>
      </c>
      <c r="E1286">
        <f t="shared" si="81"/>
        <v>35</v>
      </c>
      <c r="F1286" s="2">
        <f t="shared" si="82"/>
        <v>290</v>
      </c>
      <c r="G1286">
        <f>IF(COUNTIFS(RawData!$E:$E,$E1286,RawData!$F:$F,"CH"&amp;$D1286,RawData!$AF:$AF,$F1286)=0,"",SUMIFS(RawData!$P:$P,RawData!$E:$E,$E1286,RawData!$F:$F,"CH"&amp;$D1286,RawData!$AF:$AF,$F1286))</f>
        <v>1331.6</v>
      </c>
      <c r="H1286">
        <f>IF(COUNTIFS(RawData!$E:$E,$E1286,RawData!$F:$F,"CH"&amp;$D1286,RawData!$AF:$AF,$F1286)=0,"",SUMIFS(RawData!$T:$T,RawData!$E:$E,$E1286,RawData!$F:$F,"CH"&amp;$D1286,RawData!$AF:$AF,$F1286))</f>
        <v>57.26</v>
      </c>
      <c r="I1286">
        <f>IF(COUNTIFS(RawData!$E:$E,$E1286,RawData!$F:$F,"CH"&amp;$D1286,RawData!$AF:$AF,$F1286)=0,"",SUMIFS(RawData!$Z:$Z,RawData!$E:$E,$E1286,RawData!$F:$F,"CH"&amp;$D1286,RawData!$AF:$AF,$F1286))</f>
        <v>34.99</v>
      </c>
      <c r="J1286">
        <f>IF(COUNTIFS(RawData!$E:$E,$E1286,RawData!$F:$F,"CH"&amp;$D1286,RawData!$AF:$AF,$F1286)=0,"",SUMIFS(RawData!$AA:$AA,RawData!$E:$E,$E1286,RawData!$F:$F,"CH"&amp;$D1286,RawData!$AF:$AF,$F1286))</f>
        <v>32.700000000000003</v>
      </c>
      <c r="K1286">
        <f t="shared" si="83"/>
        <v>3.999999999996362E-2</v>
      </c>
    </row>
    <row r="1287" spans="1:11" x14ac:dyDescent="0.3">
      <c r="A1287" t="s">
        <v>65</v>
      </c>
      <c r="B1287" t="str">
        <f>RawData!A1287</f>
        <v>48226H40040</v>
      </c>
      <c r="C1287" t="str">
        <f>IF(RawData!$B$2="","",RawData!$B$2)</f>
        <v>A2026100620533560886</v>
      </c>
      <c r="D1287">
        <f t="shared" si="80"/>
        <v>4</v>
      </c>
      <c r="E1287">
        <f t="shared" si="81"/>
        <v>35</v>
      </c>
      <c r="F1287" s="2">
        <f t="shared" si="82"/>
        <v>300</v>
      </c>
      <c r="G1287">
        <f>IF(COUNTIFS(RawData!$E:$E,$E1287,RawData!$F:$F,"CH"&amp;$D1287,RawData!$AF:$AF,$F1287)=0,"",SUMIFS(RawData!$P:$P,RawData!$E:$E,$E1287,RawData!$F:$F,"CH"&amp;$D1287,RawData!$AF:$AF,$F1287))</f>
        <v>1331.62</v>
      </c>
      <c r="H1287">
        <f>IF(COUNTIFS(RawData!$E:$E,$E1287,RawData!$F:$F,"CH"&amp;$D1287,RawData!$AF:$AF,$F1287)=0,"",SUMIFS(RawData!$T:$T,RawData!$E:$E,$E1287,RawData!$F:$F,"CH"&amp;$D1287,RawData!$AF:$AF,$F1287))</f>
        <v>57.37</v>
      </c>
      <c r="I1287">
        <f>IF(COUNTIFS(RawData!$E:$E,$E1287,RawData!$F:$F,"CH"&amp;$D1287,RawData!$AF:$AF,$F1287)=0,"",SUMIFS(RawData!$Z:$Z,RawData!$E:$E,$E1287,RawData!$F:$F,"CH"&amp;$D1287,RawData!$AF:$AF,$F1287))</f>
        <v>34.97</v>
      </c>
      <c r="J1287">
        <f>IF(COUNTIFS(RawData!$E:$E,$E1287,RawData!$F:$F,"CH"&amp;$D1287,RawData!$AF:$AF,$F1287)=0,"",SUMIFS(RawData!$AA:$AA,RawData!$E:$E,$E1287,RawData!$F:$F,"CH"&amp;$D1287,RawData!$AF:$AF,$F1287))</f>
        <v>32.729999999999997</v>
      </c>
      <c r="K1287">
        <f t="shared" si="83"/>
        <v>1.999999999998181E-2</v>
      </c>
    </row>
    <row r="1288" spans="1:11" x14ac:dyDescent="0.3">
      <c r="A1288" t="s">
        <v>65</v>
      </c>
      <c r="B1288" t="str">
        <f>RawData!A1288</f>
        <v>48226H40040</v>
      </c>
      <c r="C1288" t="str">
        <f>IF(RawData!$B$2="","",RawData!$B$2)</f>
        <v>A2026100620533560886</v>
      </c>
      <c r="D1288">
        <f t="shared" si="80"/>
        <v>4</v>
      </c>
      <c r="E1288">
        <f t="shared" si="81"/>
        <v>35</v>
      </c>
      <c r="F1288" s="2">
        <f t="shared" si="82"/>
        <v>310</v>
      </c>
      <c r="G1288">
        <f>IF(COUNTIFS(RawData!$E:$E,$E1288,RawData!$F:$F,"CH"&amp;$D1288,RawData!$AF:$AF,$F1288)=0,"",SUMIFS(RawData!$P:$P,RawData!$E:$E,$E1288,RawData!$F:$F,"CH"&amp;$D1288,RawData!$AF:$AF,$F1288))</f>
        <v>1331.66</v>
      </c>
      <c r="H1288">
        <f>IF(COUNTIFS(RawData!$E:$E,$E1288,RawData!$F:$F,"CH"&amp;$D1288,RawData!$AF:$AF,$F1288)=0,"",SUMIFS(RawData!$T:$T,RawData!$E:$E,$E1288,RawData!$F:$F,"CH"&amp;$D1288,RawData!$AF:$AF,$F1288))</f>
        <v>57.43</v>
      </c>
      <c r="I1288">
        <f>IF(COUNTIFS(RawData!$E:$E,$E1288,RawData!$F:$F,"CH"&amp;$D1288,RawData!$AF:$AF,$F1288)=0,"",SUMIFS(RawData!$Z:$Z,RawData!$E:$E,$E1288,RawData!$F:$F,"CH"&amp;$D1288,RawData!$AF:$AF,$F1288))</f>
        <v>35</v>
      </c>
      <c r="J1288">
        <f>IF(COUNTIFS(RawData!$E:$E,$E1288,RawData!$F:$F,"CH"&amp;$D1288,RawData!$AF:$AF,$F1288)=0,"",SUMIFS(RawData!$AA:$AA,RawData!$E:$E,$E1288,RawData!$F:$F,"CH"&amp;$D1288,RawData!$AF:$AF,$F1288))</f>
        <v>32.82</v>
      </c>
      <c r="K1288">
        <f t="shared" si="83"/>
        <v>4.0000000000190994E-2</v>
      </c>
    </row>
    <row r="1289" spans="1:11" x14ac:dyDescent="0.3">
      <c r="A1289" t="s">
        <v>65</v>
      </c>
      <c r="B1289" t="str">
        <f>RawData!A1289</f>
        <v>48226H40040</v>
      </c>
      <c r="C1289" t="str">
        <f>IF(RawData!$B$2="","",RawData!$B$2)</f>
        <v>A2026100620533560886</v>
      </c>
      <c r="D1289">
        <f t="shared" si="80"/>
        <v>4</v>
      </c>
      <c r="E1289">
        <f t="shared" si="81"/>
        <v>35</v>
      </c>
      <c r="F1289" s="2">
        <f t="shared" si="82"/>
        <v>320</v>
      </c>
      <c r="G1289">
        <f>IF(COUNTIFS(RawData!$E:$E,$E1289,RawData!$F:$F,"CH"&amp;$D1289,RawData!$AF:$AF,$F1289)=0,"",SUMIFS(RawData!$P:$P,RawData!$E:$E,$E1289,RawData!$F:$F,"CH"&amp;$D1289,RawData!$AF:$AF,$F1289))</f>
        <v>1331.7</v>
      </c>
      <c r="H1289">
        <f>IF(COUNTIFS(RawData!$E:$E,$E1289,RawData!$F:$F,"CH"&amp;$D1289,RawData!$AF:$AF,$F1289)=0,"",SUMIFS(RawData!$T:$T,RawData!$E:$E,$E1289,RawData!$F:$F,"CH"&amp;$D1289,RawData!$AF:$AF,$F1289))</f>
        <v>57.46</v>
      </c>
      <c r="I1289">
        <f>IF(COUNTIFS(RawData!$E:$E,$E1289,RawData!$F:$F,"CH"&amp;$D1289,RawData!$AF:$AF,$F1289)=0,"",SUMIFS(RawData!$Z:$Z,RawData!$E:$E,$E1289,RawData!$F:$F,"CH"&amp;$D1289,RawData!$AF:$AF,$F1289))</f>
        <v>35</v>
      </c>
      <c r="J1289">
        <f>IF(COUNTIFS(RawData!$E:$E,$E1289,RawData!$F:$F,"CH"&amp;$D1289,RawData!$AF:$AF,$F1289)=0,"",SUMIFS(RawData!$AA:$AA,RawData!$E:$E,$E1289,RawData!$F:$F,"CH"&amp;$D1289,RawData!$AF:$AF,$F1289))</f>
        <v>32.840000000000003</v>
      </c>
      <c r="K1289">
        <f t="shared" si="83"/>
        <v>3.999999999996362E-2</v>
      </c>
    </row>
    <row r="1290" spans="1:11" x14ac:dyDescent="0.3">
      <c r="A1290" t="s">
        <v>65</v>
      </c>
      <c r="B1290" t="str">
        <f>RawData!A1290</f>
        <v>48226H40040</v>
      </c>
      <c r="C1290" t="str">
        <f>IF(RawData!$B$2="","",RawData!$B$2)</f>
        <v>A2026100620533560886</v>
      </c>
      <c r="D1290">
        <f t="shared" si="80"/>
        <v>4</v>
      </c>
      <c r="E1290">
        <f t="shared" si="81"/>
        <v>35</v>
      </c>
      <c r="F1290" s="2">
        <f t="shared" si="82"/>
        <v>330</v>
      </c>
      <c r="G1290">
        <f>IF(COUNTIFS(RawData!$E:$E,$E1290,RawData!$F:$F,"CH"&amp;$D1290,RawData!$AF:$AF,$F1290)=0,"",SUMIFS(RawData!$P:$P,RawData!$E:$E,$E1290,RawData!$F:$F,"CH"&amp;$D1290,RawData!$AF:$AF,$F1290))</f>
        <v>1331.74</v>
      </c>
      <c r="H1290">
        <f>IF(COUNTIFS(RawData!$E:$E,$E1290,RawData!$F:$F,"CH"&amp;$D1290,RawData!$AF:$AF,$F1290)=0,"",SUMIFS(RawData!$T:$T,RawData!$E:$E,$E1290,RawData!$F:$F,"CH"&amp;$D1290,RawData!$AF:$AF,$F1290))</f>
        <v>57.53</v>
      </c>
      <c r="I1290">
        <f>IF(COUNTIFS(RawData!$E:$E,$E1290,RawData!$F:$F,"CH"&amp;$D1290,RawData!$AF:$AF,$F1290)=0,"",SUMIFS(RawData!$Z:$Z,RawData!$E:$E,$E1290,RawData!$F:$F,"CH"&amp;$D1290,RawData!$AF:$AF,$F1290))</f>
        <v>34.979999999999997</v>
      </c>
      <c r="J1290">
        <f>IF(COUNTIFS(RawData!$E:$E,$E1290,RawData!$F:$F,"CH"&amp;$D1290,RawData!$AF:$AF,$F1290)=0,"",SUMIFS(RawData!$AA:$AA,RawData!$E:$E,$E1290,RawData!$F:$F,"CH"&amp;$D1290,RawData!$AF:$AF,$F1290))</f>
        <v>32.869999999999997</v>
      </c>
      <c r="K1290">
        <f t="shared" si="83"/>
        <v>3.999999999996362E-2</v>
      </c>
    </row>
    <row r="1291" spans="1:11" x14ac:dyDescent="0.3">
      <c r="A1291" t="s">
        <v>65</v>
      </c>
      <c r="B1291" t="str">
        <f>RawData!A1291</f>
        <v>48226H40040</v>
      </c>
      <c r="C1291" t="str">
        <f>IF(RawData!$B$2="","",RawData!$B$2)</f>
        <v>A2026100620533560886</v>
      </c>
      <c r="D1291">
        <f t="shared" si="80"/>
        <v>4</v>
      </c>
      <c r="E1291">
        <f t="shared" si="81"/>
        <v>35</v>
      </c>
      <c r="F1291" s="2">
        <f t="shared" si="82"/>
        <v>340</v>
      </c>
      <c r="G1291">
        <f>IF(COUNTIFS(RawData!$E:$E,$E1291,RawData!$F:$F,"CH"&amp;$D1291,RawData!$AF:$AF,$F1291)=0,"",SUMIFS(RawData!$P:$P,RawData!$E:$E,$E1291,RawData!$F:$F,"CH"&amp;$D1291,RawData!$AF:$AF,$F1291))</f>
        <v>1331.78</v>
      </c>
      <c r="H1291">
        <f>IF(COUNTIFS(RawData!$E:$E,$E1291,RawData!$F:$F,"CH"&amp;$D1291,RawData!$AF:$AF,$F1291)=0,"",SUMIFS(RawData!$T:$T,RawData!$E:$E,$E1291,RawData!$F:$F,"CH"&amp;$D1291,RawData!$AF:$AF,$F1291))</f>
        <v>57.57</v>
      </c>
      <c r="I1291">
        <f>IF(COUNTIFS(RawData!$E:$E,$E1291,RawData!$F:$F,"CH"&amp;$D1291,RawData!$AF:$AF,$F1291)=0,"",SUMIFS(RawData!$Z:$Z,RawData!$E:$E,$E1291,RawData!$F:$F,"CH"&amp;$D1291,RawData!$AF:$AF,$F1291))</f>
        <v>35</v>
      </c>
      <c r="J1291">
        <f>IF(COUNTIFS(RawData!$E:$E,$E1291,RawData!$F:$F,"CH"&amp;$D1291,RawData!$AF:$AF,$F1291)=0,"",SUMIFS(RawData!$AA:$AA,RawData!$E:$E,$E1291,RawData!$F:$F,"CH"&amp;$D1291,RawData!$AF:$AF,$F1291))</f>
        <v>32.96</v>
      </c>
      <c r="K1291">
        <f t="shared" si="83"/>
        <v>3.999999999996362E-2</v>
      </c>
    </row>
    <row r="1292" spans="1:11" x14ac:dyDescent="0.3">
      <c r="A1292" t="s">
        <v>65</v>
      </c>
      <c r="B1292" t="str">
        <f>RawData!A1292</f>
        <v>48226H40040</v>
      </c>
      <c r="C1292" t="str">
        <f>IF(RawData!$B$2="","",RawData!$B$2)</f>
        <v>A2026100620533560886</v>
      </c>
      <c r="D1292">
        <f t="shared" si="80"/>
        <v>4</v>
      </c>
      <c r="E1292">
        <f t="shared" si="81"/>
        <v>35</v>
      </c>
      <c r="F1292" s="2">
        <f t="shared" si="82"/>
        <v>350</v>
      </c>
      <c r="G1292">
        <f>IF(COUNTIFS(RawData!$E:$E,$E1292,RawData!$F:$F,"CH"&amp;$D1292,RawData!$AF:$AF,$F1292)=0,"",SUMIFS(RawData!$P:$P,RawData!$E:$E,$E1292,RawData!$F:$F,"CH"&amp;$D1292,RawData!$AF:$AF,$F1292))</f>
        <v>1331.82</v>
      </c>
      <c r="H1292">
        <f>IF(COUNTIFS(RawData!$E:$E,$E1292,RawData!$F:$F,"CH"&amp;$D1292,RawData!$AF:$AF,$F1292)=0,"",SUMIFS(RawData!$T:$T,RawData!$E:$E,$E1292,RawData!$F:$F,"CH"&amp;$D1292,RawData!$AF:$AF,$F1292))</f>
        <v>57.7</v>
      </c>
      <c r="I1292">
        <f>IF(COUNTIFS(RawData!$E:$E,$E1292,RawData!$F:$F,"CH"&amp;$D1292,RawData!$AF:$AF,$F1292)=0,"",SUMIFS(RawData!$Z:$Z,RawData!$E:$E,$E1292,RawData!$F:$F,"CH"&amp;$D1292,RawData!$AF:$AF,$F1292))</f>
        <v>35</v>
      </c>
      <c r="J1292">
        <f>IF(COUNTIFS(RawData!$E:$E,$E1292,RawData!$F:$F,"CH"&amp;$D1292,RawData!$AF:$AF,$F1292)=0,"",SUMIFS(RawData!$AA:$AA,RawData!$E:$E,$E1292,RawData!$F:$F,"CH"&amp;$D1292,RawData!$AF:$AF,$F1292))</f>
        <v>33.049999999999997</v>
      </c>
      <c r="K1292">
        <f t="shared" si="83"/>
        <v>3.999999999996362E-2</v>
      </c>
    </row>
    <row r="1293" spans="1:11" x14ac:dyDescent="0.3">
      <c r="A1293" t="s">
        <v>65</v>
      </c>
      <c r="B1293" t="str">
        <f>RawData!A1293</f>
        <v>48226H40040</v>
      </c>
      <c r="C1293" t="str">
        <f>IF(RawData!$B$2="","",RawData!$B$2)</f>
        <v>A2026100620533560886</v>
      </c>
      <c r="D1293">
        <f t="shared" si="80"/>
        <v>4</v>
      </c>
      <c r="E1293">
        <f t="shared" si="81"/>
        <v>35</v>
      </c>
      <c r="F1293" s="2">
        <f t="shared" si="82"/>
        <v>360</v>
      </c>
      <c r="G1293">
        <f>IF(COUNTIFS(RawData!$E:$E,$E1293,RawData!$F:$F,"CH"&amp;$D1293,RawData!$AF:$AF,$F1293)=0,"",SUMIFS(RawData!$P:$P,RawData!$E:$E,$E1293,RawData!$F:$F,"CH"&amp;$D1293,RawData!$AF:$AF,$F1293))</f>
        <v>1331.84</v>
      </c>
      <c r="H1293">
        <f>IF(COUNTIFS(RawData!$E:$E,$E1293,RawData!$F:$F,"CH"&amp;$D1293,RawData!$AF:$AF,$F1293)=0,"",SUMIFS(RawData!$T:$T,RawData!$E:$E,$E1293,RawData!$F:$F,"CH"&amp;$D1293,RawData!$AF:$AF,$F1293))</f>
        <v>57.67</v>
      </c>
      <c r="I1293">
        <f>IF(COUNTIFS(RawData!$E:$E,$E1293,RawData!$F:$F,"CH"&amp;$D1293,RawData!$AF:$AF,$F1293)=0,"",SUMIFS(RawData!$Z:$Z,RawData!$E:$E,$E1293,RawData!$F:$F,"CH"&amp;$D1293,RawData!$AF:$AF,$F1293))</f>
        <v>34.99</v>
      </c>
      <c r="J1293">
        <f>IF(COUNTIFS(RawData!$E:$E,$E1293,RawData!$F:$F,"CH"&amp;$D1293,RawData!$AF:$AF,$F1293)=0,"",SUMIFS(RawData!$AA:$AA,RawData!$E:$E,$E1293,RawData!$F:$F,"CH"&amp;$D1293,RawData!$AF:$AF,$F1293))</f>
        <v>33.049999999999997</v>
      </c>
      <c r="K1293">
        <f t="shared" si="83"/>
        <v>1.999999999998181E-2</v>
      </c>
    </row>
    <row r="1294" spans="1:11" x14ac:dyDescent="0.3">
      <c r="A1294" t="s">
        <v>65</v>
      </c>
      <c r="B1294" t="str">
        <f>RawData!A1294</f>
        <v>48226H40040</v>
      </c>
      <c r="C1294" t="str">
        <f>IF(RawData!$B$2="","",RawData!$B$2)</f>
        <v>A2026100620533560886</v>
      </c>
      <c r="D1294">
        <f t="shared" si="80"/>
        <v>4</v>
      </c>
      <c r="E1294">
        <f t="shared" si="81"/>
        <v>35</v>
      </c>
      <c r="F1294" s="2">
        <f t="shared" si="82"/>
        <v>370</v>
      </c>
      <c r="G1294">
        <f>IF(COUNTIFS(RawData!$E:$E,$E1294,RawData!$F:$F,"CH"&amp;$D1294,RawData!$AF:$AF,$F1294)=0,"",SUMIFS(RawData!$P:$P,RawData!$E:$E,$E1294,RawData!$F:$F,"CH"&amp;$D1294,RawData!$AF:$AF,$F1294))</f>
        <v>1331.88</v>
      </c>
      <c r="H1294">
        <f>IF(COUNTIFS(RawData!$E:$E,$E1294,RawData!$F:$F,"CH"&amp;$D1294,RawData!$AF:$AF,$F1294)=0,"",SUMIFS(RawData!$T:$T,RawData!$E:$E,$E1294,RawData!$F:$F,"CH"&amp;$D1294,RawData!$AF:$AF,$F1294))</f>
        <v>57.7</v>
      </c>
      <c r="I1294">
        <f>IF(COUNTIFS(RawData!$E:$E,$E1294,RawData!$F:$F,"CH"&amp;$D1294,RawData!$AF:$AF,$F1294)=0,"",SUMIFS(RawData!$Z:$Z,RawData!$E:$E,$E1294,RawData!$F:$F,"CH"&amp;$D1294,RawData!$AF:$AF,$F1294))</f>
        <v>35.01</v>
      </c>
      <c r="J1294">
        <f>IF(COUNTIFS(RawData!$E:$E,$E1294,RawData!$F:$F,"CH"&amp;$D1294,RawData!$AF:$AF,$F1294)=0,"",SUMIFS(RawData!$AA:$AA,RawData!$E:$E,$E1294,RawData!$F:$F,"CH"&amp;$D1294,RawData!$AF:$AF,$F1294))</f>
        <v>33.14</v>
      </c>
      <c r="K1294">
        <f t="shared" si="83"/>
        <v>4.0000000000190994E-2</v>
      </c>
    </row>
    <row r="1295" spans="1:11" x14ac:dyDescent="0.3">
      <c r="A1295" t="s">
        <v>65</v>
      </c>
      <c r="B1295" t="str">
        <f>RawData!A1295</f>
        <v>48226H40040</v>
      </c>
      <c r="C1295" t="str">
        <f>IF(RawData!$B$2="","",RawData!$B$2)</f>
        <v>A2026100620533560886</v>
      </c>
      <c r="D1295">
        <f t="shared" si="80"/>
        <v>4</v>
      </c>
      <c r="E1295">
        <f t="shared" si="81"/>
        <v>35</v>
      </c>
      <c r="F1295" s="2">
        <f t="shared" si="82"/>
        <v>380</v>
      </c>
      <c r="G1295">
        <f>IF(COUNTIFS(RawData!$E:$E,$E1295,RawData!$F:$F,"CH"&amp;$D1295,RawData!$AF:$AF,$F1295)=0,"",SUMIFS(RawData!$P:$P,RawData!$E:$E,$E1295,RawData!$F:$F,"CH"&amp;$D1295,RawData!$AF:$AF,$F1295))</f>
        <v>1331.92</v>
      </c>
      <c r="H1295">
        <f>IF(COUNTIFS(RawData!$E:$E,$E1295,RawData!$F:$F,"CH"&amp;$D1295,RawData!$AF:$AF,$F1295)=0,"",SUMIFS(RawData!$T:$T,RawData!$E:$E,$E1295,RawData!$F:$F,"CH"&amp;$D1295,RawData!$AF:$AF,$F1295))</f>
        <v>57.79</v>
      </c>
      <c r="I1295">
        <f>IF(COUNTIFS(RawData!$E:$E,$E1295,RawData!$F:$F,"CH"&amp;$D1295,RawData!$AF:$AF,$F1295)=0,"",SUMIFS(RawData!$Z:$Z,RawData!$E:$E,$E1295,RawData!$F:$F,"CH"&amp;$D1295,RawData!$AF:$AF,$F1295))</f>
        <v>35.01</v>
      </c>
      <c r="J1295">
        <f>IF(COUNTIFS(RawData!$E:$E,$E1295,RawData!$F:$F,"CH"&amp;$D1295,RawData!$AF:$AF,$F1295)=0,"",SUMIFS(RawData!$AA:$AA,RawData!$E:$E,$E1295,RawData!$F:$F,"CH"&amp;$D1295,RawData!$AF:$AF,$F1295))</f>
        <v>33.200000000000003</v>
      </c>
      <c r="K1295">
        <f t="shared" si="83"/>
        <v>3.999999999996362E-2</v>
      </c>
    </row>
    <row r="1296" spans="1:11" x14ac:dyDescent="0.3">
      <c r="A1296" t="s">
        <v>65</v>
      </c>
      <c r="B1296" t="str">
        <f>RawData!A1296</f>
        <v>48226H40040</v>
      </c>
      <c r="C1296" t="str">
        <f>IF(RawData!$B$2="","",RawData!$B$2)</f>
        <v>A2026100620533560886</v>
      </c>
      <c r="D1296">
        <f t="shared" si="80"/>
        <v>4</v>
      </c>
      <c r="E1296">
        <f t="shared" si="81"/>
        <v>35</v>
      </c>
      <c r="F1296" s="2">
        <f t="shared" si="82"/>
        <v>390</v>
      </c>
      <c r="G1296">
        <f>IF(COUNTIFS(RawData!$E:$E,$E1296,RawData!$F:$F,"CH"&amp;$D1296,RawData!$AF:$AF,$F1296)=0,"",SUMIFS(RawData!$P:$P,RawData!$E:$E,$E1296,RawData!$F:$F,"CH"&amp;$D1296,RawData!$AF:$AF,$F1296))</f>
        <v>1331.96</v>
      </c>
      <c r="H1296">
        <f>IF(COUNTIFS(RawData!$E:$E,$E1296,RawData!$F:$F,"CH"&amp;$D1296,RawData!$AF:$AF,$F1296)=0,"",SUMIFS(RawData!$T:$T,RawData!$E:$E,$E1296,RawData!$F:$F,"CH"&amp;$D1296,RawData!$AF:$AF,$F1296))</f>
        <v>57.81</v>
      </c>
      <c r="I1296">
        <f>IF(COUNTIFS(RawData!$E:$E,$E1296,RawData!$F:$F,"CH"&amp;$D1296,RawData!$AF:$AF,$F1296)=0,"",SUMIFS(RawData!$Z:$Z,RawData!$E:$E,$E1296,RawData!$F:$F,"CH"&amp;$D1296,RawData!$AF:$AF,$F1296))</f>
        <v>35.020000000000003</v>
      </c>
      <c r="J1296">
        <f>IF(COUNTIFS(RawData!$E:$E,$E1296,RawData!$F:$F,"CH"&amp;$D1296,RawData!$AF:$AF,$F1296)=0,"",SUMIFS(RawData!$AA:$AA,RawData!$E:$E,$E1296,RawData!$F:$F,"CH"&amp;$D1296,RawData!$AF:$AF,$F1296))</f>
        <v>33.29</v>
      </c>
      <c r="K1296">
        <f t="shared" si="83"/>
        <v>3.999999999996362E-2</v>
      </c>
    </row>
    <row r="1297" spans="1:11" x14ac:dyDescent="0.3">
      <c r="A1297" t="s">
        <v>65</v>
      </c>
      <c r="B1297" t="str">
        <f>RawData!A1297</f>
        <v>48226H40040</v>
      </c>
      <c r="C1297" t="str">
        <f>IF(RawData!$B$2="","",RawData!$B$2)</f>
        <v>A2026100620533560886</v>
      </c>
      <c r="D1297">
        <f t="shared" si="80"/>
        <v>4</v>
      </c>
      <c r="E1297">
        <f t="shared" si="81"/>
        <v>35</v>
      </c>
      <c r="F1297" s="2">
        <f t="shared" si="82"/>
        <v>400</v>
      </c>
      <c r="G1297">
        <f>IF(COUNTIFS(RawData!$E:$E,$E1297,RawData!$F:$F,"CH"&amp;$D1297,RawData!$AF:$AF,$F1297)=0,"",SUMIFS(RawData!$P:$P,RawData!$E:$E,$E1297,RawData!$F:$F,"CH"&amp;$D1297,RawData!$AF:$AF,$F1297))</f>
        <v>1332</v>
      </c>
      <c r="H1297">
        <f>IF(COUNTIFS(RawData!$E:$E,$E1297,RawData!$F:$F,"CH"&amp;$D1297,RawData!$AF:$AF,$F1297)=0,"",SUMIFS(RawData!$T:$T,RawData!$E:$E,$E1297,RawData!$F:$F,"CH"&amp;$D1297,RawData!$AF:$AF,$F1297))</f>
        <v>57.9</v>
      </c>
      <c r="I1297">
        <f>IF(COUNTIFS(RawData!$E:$E,$E1297,RawData!$F:$F,"CH"&amp;$D1297,RawData!$AF:$AF,$F1297)=0,"",SUMIFS(RawData!$Z:$Z,RawData!$E:$E,$E1297,RawData!$F:$F,"CH"&amp;$D1297,RawData!$AF:$AF,$F1297))</f>
        <v>35.01</v>
      </c>
      <c r="J1297">
        <f>IF(COUNTIFS(RawData!$E:$E,$E1297,RawData!$F:$F,"CH"&amp;$D1297,RawData!$AF:$AF,$F1297)=0,"",SUMIFS(RawData!$AA:$AA,RawData!$E:$E,$E1297,RawData!$F:$F,"CH"&amp;$D1297,RawData!$AF:$AF,$F1297))</f>
        <v>33.35</v>
      </c>
      <c r="K1297">
        <f t="shared" si="83"/>
        <v>3.999999999996362E-2</v>
      </c>
    </row>
    <row r="1298" spans="1:11" x14ac:dyDescent="0.3">
      <c r="A1298" t="s">
        <v>62</v>
      </c>
      <c r="B1298" t="str">
        <f>RawData!A1298</f>
        <v>48226H40040</v>
      </c>
      <c r="C1298" t="str">
        <f>IF(RawData!$B$2="","",RawData!$B$2)</f>
        <v>A2026100620533560886</v>
      </c>
      <c r="D1298">
        <f t="shared" si="80"/>
        <v>1</v>
      </c>
      <c r="E1298">
        <f t="shared" si="81"/>
        <v>40</v>
      </c>
      <c r="F1298" s="2">
        <f t="shared" si="82"/>
        <v>50</v>
      </c>
      <c r="G1298">
        <f>IF(COUNTIFS(RawData!$E:$E,$E1298,RawData!$F:$F,"CH"&amp;$D1298,RawData!$AF:$AF,$F1298)=0,"",SUMIFS(RawData!$P:$P,RawData!$E:$E,$E1298,RawData!$F:$F,"CH"&amp;$D1298,RawData!$AF:$AF,$F1298))</f>
        <v>1271.5999999999999</v>
      </c>
      <c r="H1298">
        <f>IF(COUNTIFS(RawData!$E:$E,$E1298,RawData!$F:$F,"CH"&amp;$D1298,RawData!$AF:$AF,$F1298)=0,"",SUMIFS(RawData!$T:$T,RawData!$E:$E,$E1298,RawData!$F:$F,"CH"&amp;$D1298,RawData!$AF:$AF,$F1298))</f>
        <v>52.72</v>
      </c>
      <c r="I1298">
        <f>IF(COUNTIFS(RawData!$E:$E,$E1298,RawData!$F:$F,"CH"&amp;$D1298,RawData!$AF:$AF,$F1298)=0,"",SUMIFS(RawData!$Z:$Z,RawData!$E:$E,$E1298,RawData!$F:$F,"CH"&amp;$D1298,RawData!$AF:$AF,$F1298))</f>
        <v>39.96</v>
      </c>
      <c r="J1298">
        <f>IF(COUNTIFS(RawData!$E:$E,$E1298,RawData!$F:$F,"CH"&amp;$D1298,RawData!$AF:$AF,$F1298)=0,"",SUMIFS(RawData!$AA:$AA,RawData!$E:$E,$E1298,RawData!$F:$F,"CH"&amp;$D1298,RawData!$AF:$AF,$F1298))</f>
        <v>36.479999999999997</v>
      </c>
      <c r="K1298">
        <f t="shared" si="83"/>
        <v>-60.400000000000091</v>
      </c>
    </row>
    <row r="1299" spans="1:11" x14ac:dyDescent="0.3">
      <c r="A1299" t="s">
        <v>62</v>
      </c>
      <c r="B1299" t="str">
        <f>RawData!A1299</f>
        <v>48226H40040</v>
      </c>
      <c r="C1299" t="str">
        <f>IF(RawData!$B$2="","",RawData!$B$2)</f>
        <v>A2026100620533560886</v>
      </c>
      <c r="D1299">
        <f t="shared" si="80"/>
        <v>1</v>
      </c>
      <c r="E1299">
        <f t="shared" si="81"/>
        <v>40</v>
      </c>
      <c r="F1299" s="2">
        <f t="shared" si="82"/>
        <v>60</v>
      </c>
      <c r="G1299">
        <f>IF(COUNTIFS(RawData!$E:$E,$E1299,RawData!$F:$F,"CH"&amp;$D1299,RawData!$AF:$AF,$F1299)=0,"",SUMIFS(RawData!$P:$P,RawData!$E:$E,$E1299,RawData!$F:$F,"CH"&amp;$D1299,RawData!$AF:$AF,$F1299))</f>
        <v>1271.6199999999999</v>
      </c>
      <c r="H1299">
        <f>IF(COUNTIFS(RawData!$E:$E,$E1299,RawData!$F:$F,"CH"&amp;$D1299,RawData!$AF:$AF,$F1299)=0,"",SUMIFS(RawData!$T:$T,RawData!$E:$E,$E1299,RawData!$F:$F,"CH"&amp;$D1299,RawData!$AF:$AF,$F1299))</f>
        <v>54.07</v>
      </c>
      <c r="I1299">
        <f>IF(COUNTIFS(RawData!$E:$E,$E1299,RawData!$F:$F,"CH"&amp;$D1299,RawData!$AF:$AF,$F1299)=0,"",SUMIFS(RawData!$Z:$Z,RawData!$E:$E,$E1299,RawData!$F:$F,"CH"&amp;$D1299,RawData!$AF:$AF,$F1299))</f>
        <v>39.96</v>
      </c>
      <c r="J1299">
        <f>IF(COUNTIFS(RawData!$E:$E,$E1299,RawData!$F:$F,"CH"&amp;$D1299,RawData!$AF:$AF,$F1299)=0,"",SUMIFS(RawData!$AA:$AA,RawData!$E:$E,$E1299,RawData!$F:$F,"CH"&amp;$D1299,RawData!$AF:$AF,$F1299))</f>
        <v>36.729999999999997</v>
      </c>
      <c r="K1299">
        <f t="shared" si="83"/>
        <v>1.999999999998181E-2</v>
      </c>
    </row>
    <row r="1300" spans="1:11" x14ac:dyDescent="0.3">
      <c r="A1300" t="s">
        <v>62</v>
      </c>
      <c r="B1300" t="str">
        <f>RawData!A1300</f>
        <v>48226H40040</v>
      </c>
      <c r="C1300" t="str">
        <f>IF(RawData!$B$2="","",RawData!$B$2)</f>
        <v>A2026100620533560886</v>
      </c>
      <c r="D1300">
        <f t="shared" si="80"/>
        <v>1</v>
      </c>
      <c r="E1300">
        <f t="shared" si="81"/>
        <v>40</v>
      </c>
      <c r="F1300" s="2">
        <f t="shared" si="82"/>
        <v>70</v>
      </c>
      <c r="G1300">
        <f>IF(COUNTIFS(RawData!$E:$E,$E1300,RawData!$F:$F,"CH"&amp;$D1300,RawData!$AF:$AF,$F1300)=0,"",SUMIFS(RawData!$P:$P,RawData!$E:$E,$E1300,RawData!$F:$F,"CH"&amp;$D1300,RawData!$AF:$AF,$F1300))</f>
        <v>1271.6600000000001</v>
      </c>
      <c r="H1300">
        <f>IF(COUNTIFS(RawData!$E:$E,$E1300,RawData!$F:$F,"CH"&amp;$D1300,RawData!$AF:$AF,$F1300)=0,"",SUMIFS(RawData!$T:$T,RawData!$E:$E,$E1300,RawData!$F:$F,"CH"&amp;$D1300,RawData!$AF:$AF,$F1300))</f>
        <v>54.98</v>
      </c>
      <c r="I1300">
        <f>IF(COUNTIFS(RawData!$E:$E,$E1300,RawData!$F:$F,"CH"&amp;$D1300,RawData!$AF:$AF,$F1300)=0,"",SUMIFS(RawData!$Z:$Z,RawData!$E:$E,$E1300,RawData!$F:$F,"CH"&amp;$D1300,RawData!$AF:$AF,$F1300))</f>
        <v>40</v>
      </c>
      <c r="J1300">
        <f>IF(COUNTIFS(RawData!$E:$E,$E1300,RawData!$F:$F,"CH"&amp;$D1300,RawData!$AF:$AF,$F1300)=0,"",SUMIFS(RawData!$AA:$AA,RawData!$E:$E,$E1300,RawData!$F:$F,"CH"&amp;$D1300,RawData!$AF:$AF,$F1300))</f>
        <v>36.86</v>
      </c>
      <c r="K1300">
        <f t="shared" si="83"/>
        <v>4.0000000000190994E-2</v>
      </c>
    </row>
    <row r="1301" spans="1:11" x14ac:dyDescent="0.3">
      <c r="A1301" t="s">
        <v>62</v>
      </c>
      <c r="B1301" t="str">
        <f>RawData!A1301</f>
        <v>48226H40040</v>
      </c>
      <c r="C1301" t="str">
        <f>IF(RawData!$B$2="","",RawData!$B$2)</f>
        <v>A2026100620533560886</v>
      </c>
      <c r="D1301">
        <f t="shared" si="80"/>
        <v>1</v>
      </c>
      <c r="E1301">
        <f t="shared" si="81"/>
        <v>40</v>
      </c>
      <c r="F1301" s="2">
        <f t="shared" si="82"/>
        <v>80</v>
      </c>
      <c r="G1301">
        <f>IF(COUNTIFS(RawData!$E:$E,$E1301,RawData!$F:$F,"CH"&amp;$D1301,RawData!$AF:$AF,$F1301)=0,"",SUMIFS(RawData!$P:$P,RawData!$E:$E,$E1301,RawData!$F:$F,"CH"&amp;$D1301,RawData!$AF:$AF,$F1301))</f>
        <v>1271.7</v>
      </c>
      <c r="H1301">
        <f>IF(COUNTIFS(RawData!$E:$E,$E1301,RawData!$F:$F,"CH"&amp;$D1301,RawData!$AF:$AF,$F1301)=0,"",SUMIFS(RawData!$T:$T,RawData!$E:$E,$E1301,RawData!$F:$F,"CH"&amp;$D1301,RawData!$AF:$AF,$F1301))</f>
        <v>55.74</v>
      </c>
      <c r="I1301">
        <f>IF(COUNTIFS(RawData!$E:$E,$E1301,RawData!$F:$F,"CH"&amp;$D1301,RawData!$AF:$AF,$F1301)=0,"",SUMIFS(RawData!$Z:$Z,RawData!$E:$E,$E1301,RawData!$F:$F,"CH"&amp;$D1301,RawData!$AF:$AF,$F1301))</f>
        <v>39.97</v>
      </c>
      <c r="J1301">
        <f>IF(COUNTIFS(RawData!$E:$E,$E1301,RawData!$F:$F,"CH"&amp;$D1301,RawData!$AF:$AF,$F1301)=0,"",SUMIFS(RawData!$AA:$AA,RawData!$E:$E,$E1301,RawData!$F:$F,"CH"&amp;$D1301,RawData!$AF:$AF,$F1301))</f>
        <v>36.950000000000003</v>
      </c>
      <c r="K1301">
        <f t="shared" si="83"/>
        <v>3.999999999996362E-2</v>
      </c>
    </row>
    <row r="1302" spans="1:11" x14ac:dyDescent="0.3">
      <c r="A1302" t="s">
        <v>62</v>
      </c>
      <c r="B1302" t="str">
        <f>RawData!A1302</f>
        <v>48226H40040</v>
      </c>
      <c r="C1302" t="str">
        <f>IF(RawData!$B$2="","",RawData!$B$2)</f>
        <v>A2026100620533560886</v>
      </c>
      <c r="D1302">
        <f t="shared" si="80"/>
        <v>1</v>
      </c>
      <c r="E1302">
        <f t="shared" si="81"/>
        <v>40</v>
      </c>
      <c r="F1302" s="2">
        <f t="shared" si="82"/>
        <v>90</v>
      </c>
      <c r="G1302">
        <f>IF(COUNTIFS(RawData!$E:$E,$E1302,RawData!$F:$F,"CH"&amp;$D1302,RawData!$AF:$AF,$F1302)=0,"",SUMIFS(RawData!$P:$P,RawData!$E:$E,$E1302,RawData!$F:$F,"CH"&amp;$D1302,RawData!$AF:$AF,$F1302))</f>
        <v>1271.72</v>
      </c>
      <c r="H1302">
        <f>IF(COUNTIFS(RawData!$E:$E,$E1302,RawData!$F:$F,"CH"&amp;$D1302,RawData!$AF:$AF,$F1302)=0,"",SUMIFS(RawData!$T:$T,RawData!$E:$E,$E1302,RawData!$F:$F,"CH"&amp;$D1302,RawData!$AF:$AF,$F1302))</f>
        <v>56.34</v>
      </c>
      <c r="I1302">
        <f>IF(COUNTIFS(RawData!$E:$E,$E1302,RawData!$F:$F,"CH"&amp;$D1302,RawData!$AF:$AF,$F1302)=0,"",SUMIFS(RawData!$Z:$Z,RawData!$E:$E,$E1302,RawData!$F:$F,"CH"&amp;$D1302,RawData!$AF:$AF,$F1302))</f>
        <v>39.99</v>
      </c>
      <c r="J1302">
        <f>IF(COUNTIFS(RawData!$E:$E,$E1302,RawData!$F:$F,"CH"&amp;$D1302,RawData!$AF:$AF,$F1302)=0,"",SUMIFS(RawData!$AA:$AA,RawData!$E:$E,$E1302,RawData!$F:$F,"CH"&amp;$D1302,RawData!$AF:$AF,$F1302))</f>
        <v>37.08</v>
      </c>
      <c r="K1302">
        <f t="shared" si="83"/>
        <v>1.999999999998181E-2</v>
      </c>
    </row>
    <row r="1303" spans="1:11" x14ac:dyDescent="0.3">
      <c r="A1303" t="s">
        <v>62</v>
      </c>
      <c r="B1303" t="str">
        <f>RawData!A1303</f>
        <v>48226H40040</v>
      </c>
      <c r="C1303" t="str">
        <f>IF(RawData!$B$2="","",RawData!$B$2)</f>
        <v>A2026100620533560886</v>
      </c>
      <c r="D1303">
        <f t="shared" si="80"/>
        <v>1</v>
      </c>
      <c r="E1303">
        <f t="shared" si="81"/>
        <v>40</v>
      </c>
      <c r="F1303" s="2">
        <f t="shared" si="82"/>
        <v>100</v>
      </c>
      <c r="G1303">
        <f>IF(COUNTIFS(RawData!$E:$E,$E1303,RawData!$F:$F,"CH"&amp;$D1303,RawData!$AF:$AF,$F1303)=0,"",SUMIFS(RawData!$P:$P,RawData!$E:$E,$E1303,RawData!$F:$F,"CH"&amp;$D1303,RawData!$AF:$AF,$F1303))</f>
        <v>1271.76</v>
      </c>
      <c r="H1303">
        <f>IF(COUNTIFS(RawData!$E:$E,$E1303,RawData!$F:$F,"CH"&amp;$D1303,RawData!$AF:$AF,$F1303)=0,"",SUMIFS(RawData!$T:$T,RawData!$E:$E,$E1303,RawData!$F:$F,"CH"&amp;$D1303,RawData!$AF:$AF,$F1303))</f>
        <v>56.78</v>
      </c>
      <c r="I1303">
        <f>IF(COUNTIFS(RawData!$E:$E,$E1303,RawData!$F:$F,"CH"&amp;$D1303,RawData!$AF:$AF,$F1303)=0,"",SUMIFS(RawData!$Z:$Z,RawData!$E:$E,$E1303,RawData!$F:$F,"CH"&amp;$D1303,RawData!$AF:$AF,$F1303))</f>
        <v>40</v>
      </c>
      <c r="J1303">
        <f>IF(COUNTIFS(RawData!$E:$E,$E1303,RawData!$F:$F,"CH"&amp;$D1303,RawData!$AF:$AF,$F1303)=0,"",SUMIFS(RawData!$AA:$AA,RawData!$E:$E,$E1303,RawData!$F:$F,"CH"&amp;$D1303,RawData!$AF:$AF,$F1303))</f>
        <v>37.14</v>
      </c>
      <c r="K1303">
        <f t="shared" si="83"/>
        <v>3.999999999996362E-2</v>
      </c>
    </row>
    <row r="1304" spans="1:11" x14ac:dyDescent="0.3">
      <c r="A1304" t="s">
        <v>62</v>
      </c>
      <c r="B1304" t="str">
        <f>RawData!A1304</f>
        <v>48226H40040</v>
      </c>
      <c r="C1304" t="str">
        <f>IF(RawData!$B$2="","",RawData!$B$2)</f>
        <v>A2026100620533560886</v>
      </c>
      <c r="D1304">
        <f t="shared" si="80"/>
        <v>1</v>
      </c>
      <c r="E1304">
        <f t="shared" si="81"/>
        <v>40</v>
      </c>
      <c r="F1304" s="2">
        <f t="shared" si="82"/>
        <v>110</v>
      </c>
      <c r="G1304">
        <f>IF(COUNTIFS(RawData!$E:$E,$E1304,RawData!$F:$F,"CH"&amp;$D1304,RawData!$AF:$AF,$F1304)=0,"",SUMIFS(RawData!$P:$P,RawData!$E:$E,$E1304,RawData!$F:$F,"CH"&amp;$D1304,RawData!$AF:$AF,$F1304))</f>
        <v>1271.78</v>
      </c>
      <c r="H1304">
        <f>IF(COUNTIFS(RawData!$E:$E,$E1304,RawData!$F:$F,"CH"&amp;$D1304,RawData!$AF:$AF,$F1304)=0,"",SUMIFS(RawData!$T:$T,RawData!$E:$E,$E1304,RawData!$F:$F,"CH"&amp;$D1304,RawData!$AF:$AF,$F1304))</f>
        <v>57.19</v>
      </c>
      <c r="I1304">
        <f>IF(COUNTIFS(RawData!$E:$E,$E1304,RawData!$F:$F,"CH"&amp;$D1304,RawData!$AF:$AF,$F1304)=0,"",SUMIFS(RawData!$Z:$Z,RawData!$E:$E,$E1304,RawData!$F:$F,"CH"&amp;$D1304,RawData!$AF:$AF,$F1304))</f>
        <v>40</v>
      </c>
      <c r="J1304">
        <f>IF(COUNTIFS(RawData!$E:$E,$E1304,RawData!$F:$F,"CH"&amp;$D1304,RawData!$AF:$AF,$F1304)=0,"",SUMIFS(RawData!$AA:$AA,RawData!$E:$E,$E1304,RawData!$F:$F,"CH"&amp;$D1304,RawData!$AF:$AF,$F1304))</f>
        <v>37.200000000000003</v>
      </c>
      <c r="K1304">
        <f t="shared" si="83"/>
        <v>1.999999999998181E-2</v>
      </c>
    </row>
    <row r="1305" spans="1:11" x14ac:dyDescent="0.3">
      <c r="A1305" t="s">
        <v>62</v>
      </c>
      <c r="B1305" t="str">
        <f>RawData!A1305</f>
        <v>48226H40040</v>
      </c>
      <c r="C1305" t="str">
        <f>IF(RawData!$B$2="","",RawData!$B$2)</f>
        <v>A2026100620533560886</v>
      </c>
      <c r="D1305">
        <f t="shared" si="80"/>
        <v>1</v>
      </c>
      <c r="E1305">
        <f t="shared" si="81"/>
        <v>40</v>
      </c>
      <c r="F1305" s="2">
        <f t="shared" si="82"/>
        <v>120</v>
      </c>
      <c r="G1305">
        <f>IF(COUNTIFS(RawData!$E:$E,$E1305,RawData!$F:$F,"CH"&amp;$D1305,RawData!$AF:$AF,$F1305)=0,"",SUMIFS(RawData!$P:$P,RawData!$E:$E,$E1305,RawData!$F:$F,"CH"&amp;$D1305,RawData!$AF:$AF,$F1305))</f>
        <v>1271.8</v>
      </c>
      <c r="H1305">
        <f>IF(COUNTIFS(RawData!$E:$E,$E1305,RawData!$F:$F,"CH"&amp;$D1305,RawData!$AF:$AF,$F1305)=0,"",SUMIFS(RawData!$T:$T,RawData!$E:$E,$E1305,RawData!$F:$F,"CH"&amp;$D1305,RawData!$AF:$AF,$F1305))</f>
        <v>57.6</v>
      </c>
      <c r="I1305">
        <f>IF(COUNTIFS(RawData!$E:$E,$E1305,RawData!$F:$F,"CH"&amp;$D1305,RawData!$AF:$AF,$F1305)=0,"",SUMIFS(RawData!$Z:$Z,RawData!$E:$E,$E1305,RawData!$F:$F,"CH"&amp;$D1305,RawData!$AF:$AF,$F1305))</f>
        <v>39.99</v>
      </c>
      <c r="J1305">
        <f>IF(COUNTIFS(RawData!$E:$E,$E1305,RawData!$F:$F,"CH"&amp;$D1305,RawData!$AF:$AF,$F1305)=0,"",SUMIFS(RawData!$AA:$AA,RawData!$E:$E,$E1305,RawData!$F:$F,"CH"&amp;$D1305,RawData!$AF:$AF,$F1305))</f>
        <v>37.270000000000003</v>
      </c>
      <c r="K1305">
        <f t="shared" si="83"/>
        <v>1.999999999998181E-2</v>
      </c>
    </row>
    <row r="1306" spans="1:11" x14ac:dyDescent="0.3">
      <c r="A1306" t="s">
        <v>62</v>
      </c>
      <c r="B1306" t="str">
        <f>RawData!A1306</f>
        <v>48226H40040</v>
      </c>
      <c r="C1306" t="str">
        <f>IF(RawData!$B$2="","",RawData!$B$2)</f>
        <v>A2026100620533560886</v>
      </c>
      <c r="D1306">
        <f t="shared" si="80"/>
        <v>1</v>
      </c>
      <c r="E1306">
        <f t="shared" si="81"/>
        <v>40</v>
      </c>
      <c r="F1306" s="2">
        <f t="shared" si="82"/>
        <v>130</v>
      </c>
      <c r="G1306">
        <f>IF(COUNTIFS(RawData!$E:$E,$E1306,RawData!$F:$F,"CH"&amp;$D1306,RawData!$AF:$AF,$F1306)=0,"",SUMIFS(RawData!$P:$P,RawData!$E:$E,$E1306,RawData!$F:$F,"CH"&amp;$D1306,RawData!$AF:$AF,$F1306))</f>
        <v>1271.8399999999999</v>
      </c>
      <c r="H1306">
        <f>IF(COUNTIFS(RawData!$E:$E,$E1306,RawData!$F:$F,"CH"&amp;$D1306,RawData!$AF:$AF,$F1306)=0,"",SUMIFS(RawData!$T:$T,RawData!$E:$E,$E1306,RawData!$F:$F,"CH"&amp;$D1306,RawData!$AF:$AF,$F1306))</f>
        <v>57.86</v>
      </c>
      <c r="I1306">
        <f>IF(COUNTIFS(RawData!$E:$E,$E1306,RawData!$F:$F,"CH"&amp;$D1306,RawData!$AF:$AF,$F1306)=0,"",SUMIFS(RawData!$Z:$Z,RawData!$E:$E,$E1306,RawData!$F:$F,"CH"&amp;$D1306,RawData!$AF:$AF,$F1306))</f>
        <v>39.99</v>
      </c>
      <c r="J1306">
        <f>IF(COUNTIFS(RawData!$E:$E,$E1306,RawData!$F:$F,"CH"&amp;$D1306,RawData!$AF:$AF,$F1306)=0,"",SUMIFS(RawData!$AA:$AA,RawData!$E:$E,$E1306,RawData!$F:$F,"CH"&amp;$D1306,RawData!$AF:$AF,$F1306))</f>
        <v>37.33</v>
      </c>
      <c r="K1306">
        <f t="shared" si="83"/>
        <v>3.999999999996362E-2</v>
      </c>
    </row>
    <row r="1307" spans="1:11" x14ac:dyDescent="0.3">
      <c r="A1307" t="s">
        <v>62</v>
      </c>
      <c r="B1307" t="str">
        <f>RawData!A1307</f>
        <v>48226H40040</v>
      </c>
      <c r="C1307" t="str">
        <f>IF(RawData!$B$2="","",RawData!$B$2)</f>
        <v>A2026100620533560886</v>
      </c>
      <c r="D1307">
        <f t="shared" si="80"/>
        <v>1</v>
      </c>
      <c r="E1307">
        <f t="shared" si="81"/>
        <v>40</v>
      </c>
      <c r="F1307" s="2">
        <f t="shared" si="82"/>
        <v>140</v>
      </c>
      <c r="G1307">
        <f>IF(COUNTIFS(RawData!$E:$E,$E1307,RawData!$F:$F,"CH"&amp;$D1307,RawData!$AF:$AF,$F1307)=0,"",SUMIFS(RawData!$P:$P,RawData!$E:$E,$E1307,RawData!$F:$F,"CH"&amp;$D1307,RawData!$AF:$AF,$F1307))</f>
        <v>1271.8599999999999</v>
      </c>
      <c r="H1307">
        <f>IF(COUNTIFS(RawData!$E:$E,$E1307,RawData!$F:$F,"CH"&amp;$D1307,RawData!$AF:$AF,$F1307)=0,"",SUMIFS(RawData!$T:$T,RawData!$E:$E,$E1307,RawData!$F:$F,"CH"&amp;$D1307,RawData!$AF:$AF,$F1307))</f>
        <v>58.12</v>
      </c>
      <c r="I1307">
        <f>IF(COUNTIFS(RawData!$E:$E,$E1307,RawData!$F:$F,"CH"&amp;$D1307,RawData!$AF:$AF,$F1307)=0,"",SUMIFS(RawData!$Z:$Z,RawData!$E:$E,$E1307,RawData!$F:$F,"CH"&amp;$D1307,RawData!$AF:$AF,$F1307))</f>
        <v>40</v>
      </c>
      <c r="J1307">
        <f>IF(COUNTIFS(RawData!$E:$E,$E1307,RawData!$F:$F,"CH"&amp;$D1307,RawData!$AF:$AF,$F1307)=0,"",SUMIFS(RawData!$AA:$AA,RawData!$E:$E,$E1307,RawData!$F:$F,"CH"&amp;$D1307,RawData!$AF:$AF,$F1307))</f>
        <v>37.43</v>
      </c>
      <c r="K1307">
        <f t="shared" si="83"/>
        <v>1.999999999998181E-2</v>
      </c>
    </row>
    <row r="1308" spans="1:11" x14ac:dyDescent="0.3">
      <c r="A1308" t="s">
        <v>62</v>
      </c>
      <c r="B1308" t="str">
        <f>RawData!A1308</f>
        <v>48226H40040</v>
      </c>
      <c r="C1308" t="str">
        <f>IF(RawData!$B$2="","",RawData!$B$2)</f>
        <v>A2026100620533560886</v>
      </c>
      <c r="D1308">
        <f t="shared" si="80"/>
        <v>1</v>
      </c>
      <c r="E1308">
        <f t="shared" si="81"/>
        <v>40</v>
      </c>
      <c r="F1308" s="2">
        <f t="shared" si="82"/>
        <v>150</v>
      </c>
      <c r="G1308">
        <f>IF(COUNTIFS(RawData!$E:$E,$E1308,RawData!$F:$F,"CH"&amp;$D1308,RawData!$AF:$AF,$F1308)=0,"",SUMIFS(RawData!$P:$P,RawData!$E:$E,$E1308,RawData!$F:$F,"CH"&amp;$D1308,RawData!$AF:$AF,$F1308))</f>
        <v>1271.8800000000001</v>
      </c>
      <c r="H1308">
        <f>IF(COUNTIFS(RawData!$E:$E,$E1308,RawData!$F:$F,"CH"&amp;$D1308,RawData!$AF:$AF,$F1308)=0,"",SUMIFS(RawData!$T:$T,RawData!$E:$E,$E1308,RawData!$F:$F,"CH"&amp;$D1308,RawData!$AF:$AF,$F1308))</f>
        <v>58.42</v>
      </c>
      <c r="I1308">
        <f>IF(COUNTIFS(RawData!$E:$E,$E1308,RawData!$F:$F,"CH"&amp;$D1308,RawData!$AF:$AF,$F1308)=0,"",SUMIFS(RawData!$Z:$Z,RawData!$E:$E,$E1308,RawData!$F:$F,"CH"&amp;$D1308,RawData!$AF:$AF,$F1308))</f>
        <v>39.99</v>
      </c>
      <c r="J1308">
        <f>IF(COUNTIFS(RawData!$E:$E,$E1308,RawData!$F:$F,"CH"&amp;$D1308,RawData!$AF:$AF,$F1308)=0,"",SUMIFS(RawData!$AA:$AA,RawData!$E:$E,$E1308,RawData!$F:$F,"CH"&amp;$D1308,RawData!$AF:$AF,$F1308))</f>
        <v>37.43</v>
      </c>
      <c r="K1308">
        <f t="shared" si="83"/>
        <v>2.0000000000209184E-2</v>
      </c>
    </row>
    <row r="1309" spans="1:11" x14ac:dyDescent="0.3">
      <c r="A1309" t="s">
        <v>62</v>
      </c>
      <c r="B1309" t="str">
        <f>RawData!A1309</f>
        <v>48226H40040</v>
      </c>
      <c r="C1309" t="str">
        <f>IF(RawData!$B$2="","",RawData!$B$2)</f>
        <v>A2026100620533560886</v>
      </c>
      <c r="D1309">
        <f t="shared" si="80"/>
        <v>1</v>
      </c>
      <c r="E1309">
        <f t="shared" si="81"/>
        <v>40</v>
      </c>
      <c r="F1309" s="2">
        <f t="shared" si="82"/>
        <v>160</v>
      </c>
      <c r="G1309">
        <f>IF(COUNTIFS(RawData!$E:$E,$E1309,RawData!$F:$F,"CH"&amp;$D1309,RawData!$AF:$AF,$F1309)=0,"",SUMIFS(RawData!$P:$P,RawData!$E:$E,$E1309,RawData!$F:$F,"CH"&amp;$D1309,RawData!$AF:$AF,$F1309))</f>
        <v>1271.9000000000001</v>
      </c>
      <c r="H1309">
        <f>IF(COUNTIFS(RawData!$E:$E,$E1309,RawData!$F:$F,"CH"&amp;$D1309,RawData!$AF:$AF,$F1309)=0,"",SUMIFS(RawData!$T:$T,RawData!$E:$E,$E1309,RawData!$F:$F,"CH"&amp;$D1309,RawData!$AF:$AF,$F1309))</f>
        <v>59.63</v>
      </c>
      <c r="I1309">
        <f>IF(COUNTIFS(RawData!$E:$E,$E1309,RawData!$F:$F,"CH"&amp;$D1309,RawData!$AF:$AF,$F1309)=0,"",SUMIFS(RawData!$Z:$Z,RawData!$E:$E,$E1309,RawData!$F:$F,"CH"&amp;$D1309,RawData!$AF:$AF,$F1309))</f>
        <v>39.99</v>
      </c>
      <c r="J1309">
        <f>IF(COUNTIFS(RawData!$E:$E,$E1309,RawData!$F:$F,"CH"&amp;$D1309,RawData!$AF:$AF,$F1309)=0,"",SUMIFS(RawData!$AA:$AA,RawData!$E:$E,$E1309,RawData!$F:$F,"CH"&amp;$D1309,RawData!$AF:$AF,$F1309))</f>
        <v>37.49</v>
      </c>
      <c r="K1309">
        <f t="shared" si="83"/>
        <v>1.999999999998181E-2</v>
      </c>
    </row>
    <row r="1310" spans="1:11" x14ac:dyDescent="0.3">
      <c r="A1310" t="s">
        <v>62</v>
      </c>
      <c r="B1310" t="str">
        <f>RawData!A1310</f>
        <v>48226H40040</v>
      </c>
      <c r="C1310" t="str">
        <f>IF(RawData!$B$2="","",RawData!$B$2)</f>
        <v>A2026100620533560886</v>
      </c>
      <c r="D1310">
        <f t="shared" si="80"/>
        <v>1</v>
      </c>
      <c r="E1310">
        <f t="shared" si="81"/>
        <v>40</v>
      </c>
      <c r="F1310" s="2">
        <f t="shared" si="82"/>
        <v>170</v>
      </c>
      <c r="G1310">
        <f>IF(COUNTIFS(RawData!$E:$E,$E1310,RawData!$F:$F,"CH"&amp;$D1310,RawData!$AF:$AF,$F1310)=0,"",SUMIFS(RawData!$P:$P,RawData!$E:$E,$E1310,RawData!$F:$F,"CH"&amp;$D1310,RawData!$AF:$AF,$F1310))</f>
        <v>1271.94</v>
      </c>
      <c r="H1310">
        <f>IF(COUNTIFS(RawData!$E:$E,$E1310,RawData!$F:$F,"CH"&amp;$D1310,RawData!$AF:$AF,$F1310)=0,"",SUMIFS(RawData!$T:$T,RawData!$E:$E,$E1310,RawData!$F:$F,"CH"&amp;$D1310,RawData!$AF:$AF,$F1310))</f>
        <v>59.81</v>
      </c>
      <c r="I1310">
        <f>IF(COUNTIFS(RawData!$E:$E,$E1310,RawData!$F:$F,"CH"&amp;$D1310,RawData!$AF:$AF,$F1310)=0,"",SUMIFS(RawData!$Z:$Z,RawData!$E:$E,$E1310,RawData!$F:$F,"CH"&amp;$D1310,RawData!$AF:$AF,$F1310))</f>
        <v>39.99</v>
      </c>
      <c r="J1310">
        <f>IF(COUNTIFS(RawData!$E:$E,$E1310,RawData!$F:$F,"CH"&amp;$D1310,RawData!$AF:$AF,$F1310)=0,"",SUMIFS(RawData!$AA:$AA,RawData!$E:$E,$E1310,RawData!$F:$F,"CH"&amp;$D1310,RawData!$AF:$AF,$F1310))</f>
        <v>37.590000000000003</v>
      </c>
      <c r="K1310">
        <f t="shared" si="83"/>
        <v>3.999999999996362E-2</v>
      </c>
    </row>
    <row r="1311" spans="1:11" x14ac:dyDescent="0.3">
      <c r="A1311" t="s">
        <v>62</v>
      </c>
      <c r="B1311" t="str">
        <f>RawData!A1311</f>
        <v>48226H40040</v>
      </c>
      <c r="C1311" t="str">
        <f>IF(RawData!$B$2="","",RawData!$B$2)</f>
        <v>A2026100620533560886</v>
      </c>
      <c r="D1311">
        <f t="shared" si="80"/>
        <v>1</v>
      </c>
      <c r="E1311">
        <f t="shared" si="81"/>
        <v>40</v>
      </c>
      <c r="F1311" s="2">
        <f t="shared" si="82"/>
        <v>180</v>
      </c>
      <c r="G1311">
        <f>IF(COUNTIFS(RawData!$E:$E,$E1311,RawData!$F:$F,"CH"&amp;$D1311,RawData!$AF:$AF,$F1311)=0,"",SUMIFS(RawData!$P:$P,RawData!$E:$E,$E1311,RawData!$F:$F,"CH"&amp;$D1311,RawData!$AF:$AF,$F1311))</f>
        <v>1271.96</v>
      </c>
      <c r="H1311">
        <f>IF(COUNTIFS(RawData!$E:$E,$E1311,RawData!$F:$F,"CH"&amp;$D1311,RawData!$AF:$AF,$F1311)=0,"",SUMIFS(RawData!$T:$T,RawData!$E:$E,$E1311,RawData!$F:$F,"CH"&amp;$D1311,RawData!$AF:$AF,$F1311))</f>
        <v>60</v>
      </c>
      <c r="I1311">
        <f>IF(COUNTIFS(RawData!$E:$E,$E1311,RawData!$F:$F,"CH"&amp;$D1311,RawData!$AF:$AF,$F1311)=0,"",SUMIFS(RawData!$Z:$Z,RawData!$E:$E,$E1311,RawData!$F:$F,"CH"&amp;$D1311,RawData!$AF:$AF,$F1311))</f>
        <v>40</v>
      </c>
      <c r="J1311">
        <f>IF(COUNTIFS(RawData!$E:$E,$E1311,RawData!$F:$F,"CH"&amp;$D1311,RawData!$AF:$AF,$F1311)=0,"",SUMIFS(RawData!$AA:$AA,RawData!$E:$E,$E1311,RawData!$F:$F,"CH"&amp;$D1311,RawData!$AF:$AF,$F1311))</f>
        <v>37.619999999999997</v>
      </c>
      <c r="K1311">
        <f t="shared" si="83"/>
        <v>1.999999999998181E-2</v>
      </c>
    </row>
    <row r="1312" spans="1:11" x14ac:dyDescent="0.3">
      <c r="A1312" t="s">
        <v>62</v>
      </c>
      <c r="B1312" t="str">
        <f>RawData!A1312</f>
        <v>48226H40040</v>
      </c>
      <c r="C1312" t="str">
        <f>IF(RawData!$B$2="","",RawData!$B$2)</f>
        <v>A2026100620533560886</v>
      </c>
      <c r="D1312">
        <f t="shared" si="80"/>
        <v>1</v>
      </c>
      <c r="E1312">
        <f t="shared" si="81"/>
        <v>40</v>
      </c>
      <c r="F1312" s="2">
        <f t="shared" si="82"/>
        <v>190</v>
      </c>
      <c r="G1312">
        <f>IF(COUNTIFS(RawData!$E:$E,$E1312,RawData!$F:$F,"CH"&amp;$D1312,RawData!$AF:$AF,$F1312)=0,"",SUMIFS(RawData!$P:$P,RawData!$E:$E,$E1312,RawData!$F:$F,"CH"&amp;$D1312,RawData!$AF:$AF,$F1312))</f>
        <v>1272</v>
      </c>
      <c r="H1312">
        <f>IF(COUNTIFS(RawData!$E:$E,$E1312,RawData!$F:$F,"CH"&amp;$D1312,RawData!$AF:$AF,$F1312)=0,"",SUMIFS(RawData!$T:$T,RawData!$E:$E,$E1312,RawData!$F:$F,"CH"&amp;$D1312,RawData!$AF:$AF,$F1312))</f>
        <v>60.2</v>
      </c>
      <c r="I1312">
        <f>IF(COUNTIFS(RawData!$E:$E,$E1312,RawData!$F:$F,"CH"&amp;$D1312,RawData!$AF:$AF,$F1312)=0,"",SUMIFS(RawData!$Z:$Z,RawData!$E:$E,$E1312,RawData!$F:$F,"CH"&amp;$D1312,RawData!$AF:$AF,$F1312))</f>
        <v>40.020000000000003</v>
      </c>
      <c r="J1312">
        <f>IF(COUNTIFS(RawData!$E:$E,$E1312,RawData!$F:$F,"CH"&amp;$D1312,RawData!$AF:$AF,$F1312)=0,"",SUMIFS(RawData!$AA:$AA,RawData!$E:$E,$E1312,RawData!$F:$F,"CH"&amp;$D1312,RawData!$AF:$AF,$F1312))</f>
        <v>37.68</v>
      </c>
      <c r="K1312">
        <f t="shared" si="83"/>
        <v>3.999999999996362E-2</v>
      </c>
    </row>
    <row r="1313" spans="1:11" x14ac:dyDescent="0.3">
      <c r="A1313" t="s">
        <v>62</v>
      </c>
      <c r="B1313" t="str">
        <f>RawData!A1313</f>
        <v>48226H40040</v>
      </c>
      <c r="C1313" t="str">
        <f>IF(RawData!$B$2="","",RawData!$B$2)</f>
        <v>A2026100620533560886</v>
      </c>
      <c r="D1313">
        <f t="shared" si="80"/>
        <v>1</v>
      </c>
      <c r="E1313">
        <f t="shared" si="81"/>
        <v>40</v>
      </c>
      <c r="F1313" s="2">
        <f t="shared" si="82"/>
        <v>200</v>
      </c>
      <c r="G1313">
        <f>IF(COUNTIFS(RawData!$E:$E,$E1313,RawData!$F:$F,"CH"&amp;$D1313,RawData!$AF:$AF,$F1313)=0,"",SUMIFS(RawData!$P:$P,RawData!$E:$E,$E1313,RawData!$F:$F,"CH"&amp;$D1313,RawData!$AF:$AF,$F1313))</f>
        <v>1272.02</v>
      </c>
      <c r="H1313">
        <f>IF(COUNTIFS(RawData!$E:$E,$E1313,RawData!$F:$F,"CH"&amp;$D1313,RawData!$AF:$AF,$F1313)=0,"",SUMIFS(RawData!$T:$T,RawData!$E:$E,$E1313,RawData!$F:$F,"CH"&amp;$D1313,RawData!$AF:$AF,$F1313))</f>
        <v>60.34</v>
      </c>
      <c r="I1313">
        <f>IF(COUNTIFS(RawData!$E:$E,$E1313,RawData!$F:$F,"CH"&amp;$D1313,RawData!$AF:$AF,$F1313)=0,"",SUMIFS(RawData!$Z:$Z,RawData!$E:$E,$E1313,RawData!$F:$F,"CH"&amp;$D1313,RawData!$AF:$AF,$F1313))</f>
        <v>40.020000000000003</v>
      </c>
      <c r="J1313">
        <f>IF(COUNTIFS(RawData!$E:$E,$E1313,RawData!$F:$F,"CH"&amp;$D1313,RawData!$AF:$AF,$F1313)=0,"",SUMIFS(RawData!$AA:$AA,RawData!$E:$E,$E1313,RawData!$F:$F,"CH"&amp;$D1313,RawData!$AF:$AF,$F1313))</f>
        <v>37.75</v>
      </c>
      <c r="K1313">
        <f t="shared" si="83"/>
        <v>1.999999999998181E-2</v>
      </c>
    </row>
    <row r="1314" spans="1:11" x14ac:dyDescent="0.3">
      <c r="A1314" t="s">
        <v>62</v>
      </c>
      <c r="B1314" t="str">
        <f>RawData!A1314</f>
        <v>48226H40040</v>
      </c>
      <c r="C1314" t="str">
        <f>IF(RawData!$B$2="","",RawData!$B$2)</f>
        <v>A2026100620533560886</v>
      </c>
      <c r="D1314">
        <f t="shared" si="80"/>
        <v>1</v>
      </c>
      <c r="E1314">
        <f t="shared" si="81"/>
        <v>40</v>
      </c>
      <c r="F1314" s="2">
        <f t="shared" si="82"/>
        <v>210</v>
      </c>
      <c r="G1314">
        <f>IF(COUNTIFS(RawData!$E:$E,$E1314,RawData!$F:$F,"CH"&amp;$D1314,RawData!$AF:$AF,$F1314)=0,"",SUMIFS(RawData!$P:$P,RawData!$E:$E,$E1314,RawData!$F:$F,"CH"&amp;$D1314,RawData!$AF:$AF,$F1314))</f>
        <v>1272.04</v>
      </c>
      <c r="H1314">
        <f>IF(COUNTIFS(RawData!$E:$E,$E1314,RawData!$F:$F,"CH"&amp;$D1314,RawData!$AF:$AF,$F1314)=0,"",SUMIFS(RawData!$T:$T,RawData!$E:$E,$E1314,RawData!$F:$F,"CH"&amp;$D1314,RawData!$AF:$AF,$F1314))</f>
        <v>60.58</v>
      </c>
      <c r="I1314">
        <f>IF(COUNTIFS(RawData!$E:$E,$E1314,RawData!$F:$F,"CH"&amp;$D1314,RawData!$AF:$AF,$F1314)=0,"",SUMIFS(RawData!$Z:$Z,RawData!$E:$E,$E1314,RawData!$F:$F,"CH"&amp;$D1314,RawData!$AF:$AF,$F1314))</f>
        <v>40.01</v>
      </c>
      <c r="J1314">
        <f>IF(COUNTIFS(RawData!$E:$E,$E1314,RawData!$F:$F,"CH"&amp;$D1314,RawData!$AF:$AF,$F1314)=0,"",SUMIFS(RawData!$AA:$AA,RawData!$E:$E,$E1314,RawData!$F:$F,"CH"&amp;$D1314,RawData!$AF:$AF,$F1314))</f>
        <v>37.81</v>
      </c>
      <c r="K1314">
        <f t="shared" si="83"/>
        <v>1.999999999998181E-2</v>
      </c>
    </row>
    <row r="1315" spans="1:11" x14ac:dyDescent="0.3">
      <c r="A1315" t="s">
        <v>62</v>
      </c>
      <c r="B1315" t="str">
        <f>RawData!A1315</f>
        <v>48226H40040</v>
      </c>
      <c r="C1315" t="str">
        <f>IF(RawData!$B$2="","",RawData!$B$2)</f>
        <v>A2026100620533560886</v>
      </c>
      <c r="D1315">
        <f t="shared" si="80"/>
        <v>1</v>
      </c>
      <c r="E1315">
        <f t="shared" si="81"/>
        <v>40</v>
      </c>
      <c r="F1315" s="2">
        <f t="shared" si="82"/>
        <v>220</v>
      </c>
      <c r="G1315">
        <f>IF(COUNTIFS(RawData!$E:$E,$E1315,RawData!$F:$F,"CH"&amp;$D1315,RawData!$AF:$AF,$F1315)=0,"",SUMIFS(RawData!$P:$P,RawData!$E:$E,$E1315,RawData!$F:$F,"CH"&amp;$D1315,RawData!$AF:$AF,$F1315))</f>
        <v>1272.08</v>
      </c>
      <c r="H1315">
        <f>IF(COUNTIFS(RawData!$E:$E,$E1315,RawData!$F:$F,"CH"&amp;$D1315,RawData!$AF:$AF,$F1315)=0,"",SUMIFS(RawData!$T:$T,RawData!$E:$E,$E1315,RawData!$F:$F,"CH"&amp;$D1315,RawData!$AF:$AF,$F1315))</f>
        <v>60.67</v>
      </c>
      <c r="I1315">
        <f>IF(COUNTIFS(RawData!$E:$E,$E1315,RawData!$F:$F,"CH"&amp;$D1315,RawData!$AF:$AF,$F1315)=0,"",SUMIFS(RawData!$Z:$Z,RawData!$E:$E,$E1315,RawData!$F:$F,"CH"&amp;$D1315,RawData!$AF:$AF,$F1315))</f>
        <v>40.01</v>
      </c>
      <c r="J1315">
        <f>IF(COUNTIFS(RawData!$E:$E,$E1315,RawData!$F:$F,"CH"&amp;$D1315,RawData!$AF:$AF,$F1315)=0,"",SUMIFS(RawData!$AA:$AA,RawData!$E:$E,$E1315,RawData!$F:$F,"CH"&amp;$D1315,RawData!$AF:$AF,$F1315))</f>
        <v>37.869999999999997</v>
      </c>
      <c r="K1315">
        <f t="shared" si="83"/>
        <v>3.999999999996362E-2</v>
      </c>
    </row>
    <row r="1316" spans="1:11" x14ac:dyDescent="0.3">
      <c r="A1316" t="s">
        <v>62</v>
      </c>
      <c r="B1316" t="str">
        <f>RawData!A1316</f>
        <v>48226H40040</v>
      </c>
      <c r="C1316" t="str">
        <f>IF(RawData!$B$2="","",RawData!$B$2)</f>
        <v>A2026100620533560886</v>
      </c>
      <c r="D1316">
        <f t="shared" si="80"/>
        <v>1</v>
      </c>
      <c r="E1316">
        <f t="shared" si="81"/>
        <v>40</v>
      </c>
      <c r="F1316" s="2">
        <f t="shared" si="82"/>
        <v>230</v>
      </c>
      <c r="G1316">
        <f>IF(COUNTIFS(RawData!$E:$E,$E1316,RawData!$F:$F,"CH"&amp;$D1316,RawData!$AF:$AF,$F1316)=0,"",SUMIFS(RawData!$P:$P,RawData!$E:$E,$E1316,RawData!$F:$F,"CH"&amp;$D1316,RawData!$AF:$AF,$F1316))</f>
        <v>1272.0999999999999</v>
      </c>
      <c r="H1316">
        <f>IF(COUNTIFS(RawData!$E:$E,$E1316,RawData!$F:$F,"CH"&amp;$D1316,RawData!$AF:$AF,$F1316)=0,"",SUMIFS(RawData!$T:$T,RawData!$E:$E,$E1316,RawData!$F:$F,"CH"&amp;$D1316,RawData!$AF:$AF,$F1316))</f>
        <v>60.74</v>
      </c>
      <c r="I1316">
        <f>IF(COUNTIFS(RawData!$E:$E,$E1316,RawData!$F:$F,"CH"&amp;$D1316,RawData!$AF:$AF,$F1316)=0,"",SUMIFS(RawData!$Z:$Z,RawData!$E:$E,$E1316,RawData!$F:$F,"CH"&amp;$D1316,RawData!$AF:$AF,$F1316))</f>
        <v>40</v>
      </c>
      <c r="J1316">
        <f>IF(COUNTIFS(RawData!$E:$E,$E1316,RawData!$F:$F,"CH"&amp;$D1316,RawData!$AF:$AF,$F1316)=0,"",SUMIFS(RawData!$AA:$AA,RawData!$E:$E,$E1316,RawData!$F:$F,"CH"&amp;$D1316,RawData!$AF:$AF,$F1316))</f>
        <v>37.909999999999997</v>
      </c>
      <c r="K1316">
        <f t="shared" si="83"/>
        <v>1.999999999998181E-2</v>
      </c>
    </row>
    <row r="1317" spans="1:11" x14ac:dyDescent="0.3">
      <c r="A1317" t="s">
        <v>62</v>
      </c>
      <c r="B1317" t="str">
        <f>RawData!A1317</f>
        <v>48226H40040</v>
      </c>
      <c r="C1317" t="str">
        <f>IF(RawData!$B$2="","",RawData!$B$2)</f>
        <v>A2026100620533560886</v>
      </c>
      <c r="D1317">
        <f t="shared" si="80"/>
        <v>1</v>
      </c>
      <c r="E1317">
        <f t="shared" si="81"/>
        <v>40</v>
      </c>
      <c r="F1317" s="2">
        <f t="shared" si="82"/>
        <v>240</v>
      </c>
      <c r="G1317">
        <f>IF(COUNTIFS(RawData!$E:$E,$E1317,RawData!$F:$F,"CH"&amp;$D1317,RawData!$AF:$AF,$F1317)=0,"",SUMIFS(RawData!$P:$P,RawData!$E:$E,$E1317,RawData!$F:$F,"CH"&amp;$D1317,RawData!$AF:$AF,$F1317))</f>
        <v>1272.1400000000001</v>
      </c>
      <c r="H1317">
        <f>IF(COUNTIFS(RawData!$E:$E,$E1317,RawData!$F:$F,"CH"&amp;$D1317,RawData!$AF:$AF,$F1317)=0,"",SUMIFS(RawData!$T:$T,RawData!$E:$E,$E1317,RawData!$F:$F,"CH"&amp;$D1317,RawData!$AF:$AF,$F1317))</f>
        <v>60.77</v>
      </c>
      <c r="I1317">
        <f>IF(COUNTIFS(RawData!$E:$E,$E1317,RawData!$F:$F,"CH"&amp;$D1317,RawData!$AF:$AF,$F1317)=0,"",SUMIFS(RawData!$Z:$Z,RawData!$E:$E,$E1317,RawData!$F:$F,"CH"&amp;$D1317,RawData!$AF:$AF,$F1317))</f>
        <v>39.979999999999997</v>
      </c>
      <c r="J1317">
        <f>IF(COUNTIFS(RawData!$E:$E,$E1317,RawData!$F:$F,"CH"&amp;$D1317,RawData!$AF:$AF,$F1317)=0,"",SUMIFS(RawData!$AA:$AA,RawData!$E:$E,$E1317,RawData!$F:$F,"CH"&amp;$D1317,RawData!$AF:$AF,$F1317))</f>
        <v>37.94</v>
      </c>
      <c r="K1317">
        <f t="shared" si="83"/>
        <v>4.0000000000190994E-2</v>
      </c>
    </row>
    <row r="1318" spans="1:11" x14ac:dyDescent="0.3">
      <c r="A1318" t="s">
        <v>62</v>
      </c>
      <c r="B1318" t="str">
        <f>RawData!A1318</f>
        <v>48226H40040</v>
      </c>
      <c r="C1318" t="str">
        <f>IF(RawData!$B$2="","",RawData!$B$2)</f>
        <v>A2026100620533560886</v>
      </c>
      <c r="D1318">
        <f t="shared" si="80"/>
        <v>1</v>
      </c>
      <c r="E1318">
        <f t="shared" si="81"/>
        <v>40</v>
      </c>
      <c r="F1318" s="2">
        <f t="shared" si="82"/>
        <v>250</v>
      </c>
      <c r="G1318">
        <f>IF(COUNTIFS(RawData!$E:$E,$E1318,RawData!$F:$F,"CH"&amp;$D1318,RawData!$AF:$AF,$F1318)=0,"",SUMIFS(RawData!$P:$P,RawData!$E:$E,$E1318,RawData!$F:$F,"CH"&amp;$D1318,RawData!$AF:$AF,$F1318))</f>
        <v>1272.1600000000001</v>
      </c>
      <c r="H1318">
        <f>IF(COUNTIFS(RawData!$E:$E,$E1318,RawData!$F:$F,"CH"&amp;$D1318,RawData!$AF:$AF,$F1318)=0,"",SUMIFS(RawData!$T:$T,RawData!$E:$E,$E1318,RawData!$F:$F,"CH"&amp;$D1318,RawData!$AF:$AF,$F1318))</f>
        <v>60.92</v>
      </c>
      <c r="I1318">
        <f>IF(COUNTIFS(RawData!$E:$E,$E1318,RawData!$F:$F,"CH"&amp;$D1318,RawData!$AF:$AF,$F1318)=0,"",SUMIFS(RawData!$Z:$Z,RawData!$E:$E,$E1318,RawData!$F:$F,"CH"&amp;$D1318,RawData!$AF:$AF,$F1318))</f>
        <v>40</v>
      </c>
      <c r="J1318">
        <f>IF(COUNTIFS(RawData!$E:$E,$E1318,RawData!$F:$F,"CH"&amp;$D1318,RawData!$AF:$AF,$F1318)=0,"",SUMIFS(RawData!$AA:$AA,RawData!$E:$E,$E1318,RawData!$F:$F,"CH"&amp;$D1318,RawData!$AF:$AF,$F1318))</f>
        <v>38</v>
      </c>
      <c r="K1318">
        <f t="shared" si="83"/>
        <v>1.999999999998181E-2</v>
      </c>
    </row>
    <row r="1319" spans="1:11" x14ac:dyDescent="0.3">
      <c r="A1319" t="s">
        <v>62</v>
      </c>
      <c r="B1319" t="str">
        <f>RawData!A1319</f>
        <v>48226H40040</v>
      </c>
      <c r="C1319" t="str">
        <f>IF(RawData!$B$2="","",RawData!$B$2)</f>
        <v>A2026100620533560886</v>
      </c>
      <c r="D1319">
        <f t="shared" si="80"/>
        <v>1</v>
      </c>
      <c r="E1319">
        <f t="shared" si="81"/>
        <v>40</v>
      </c>
      <c r="F1319" s="2">
        <f t="shared" si="82"/>
        <v>260</v>
      </c>
      <c r="G1319">
        <f>IF(COUNTIFS(RawData!$E:$E,$E1319,RawData!$F:$F,"CH"&amp;$D1319,RawData!$AF:$AF,$F1319)=0,"",SUMIFS(RawData!$P:$P,RawData!$E:$E,$E1319,RawData!$F:$F,"CH"&amp;$D1319,RawData!$AF:$AF,$F1319))</f>
        <v>1272.2</v>
      </c>
      <c r="H1319">
        <f>IF(COUNTIFS(RawData!$E:$E,$E1319,RawData!$F:$F,"CH"&amp;$D1319,RawData!$AF:$AF,$F1319)=0,"",SUMIFS(RawData!$T:$T,RawData!$E:$E,$E1319,RawData!$F:$F,"CH"&amp;$D1319,RawData!$AF:$AF,$F1319))</f>
        <v>60.99</v>
      </c>
      <c r="I1319">
        <f>IF(COUNTIFS(RawData!$E:$E,$E1319,RawData!$F:$F,"CH"&amp;$D1319,RawData!$AF:$AF,$F1319)=0,"",SUMIFS(RawData!$Z:$Z,RawData!$E:$E,$E1319,RawData!$F:$F,"CH"&amp;$D1319,RawData!$AF:$AF,$F1319))</f>
        <v>40</v>
      </c>
      <c r="J1319">
        <f>IF(COUNTIFS(RawData!$E:$E,$E1319,RawData!$F:$F,"CH"&amp;$D1319,RawData!$AF:$AF,$F1319)=0,"",SUMIFS(RawData!$AA:$AA,RawData!$E:$E,$E1319,RawData!$F:$F,"CH"&amp;$D1319,RawData!$AF:$AF,$F1319))</f>
        <v>38.07</v>
      </c>
      <c r="K1319">
        <f t="shared" si="83"/>
        <v>3.999999999996362E-2</v>
      </c>
    </row>
    <row r="1320" spans="1:11" x14ac:dyDescent="0.3">
      <c r="A1320" t="s">
        <v>62</v>
      </c>
      <c r="B1320" t="str">
        <f>RawData!A1320</f>
        <v>48226H40040</v>
      </c>
      <c r="C1320" t="str">
        <f>IF(RawData!$B$2="","",RawData!$B$2)</f>
        <v>A2026100620533560886</v>
      </c>
      <c r="D1320">
        <f t="shared" si="80"/>
        <v>1</v>
      </c>
      <c r="E1320">
        <f t="shared" si="81"/>
        <v>40</v>
      </c>
      <c r="F1320" s="2">
        <f t="shared" si="82"/>
        <v>270</v>
      </c>
      <c r="G1320">
        <f>IF(COUNTIFS(RawData!$E:$E,$E1320,RawData!$F:$F,"CH"&amp;$D1320,RawData!$AF:$AF,$F1320)=0,"",SUMIFS(RawData!$P:$P,RawData!$E:$E,$E1320,RawData!$F:$F,"CH"&amp;$D1320,RawData!$AF:$AF,$F1320))</f>
        <v>1272.22</v>
      </c>
      <c r="H1320">
        <f>IF(COUNTIFS(RawData!$E:$E,$E1320,RawData!$F:$F,"CH"&amp;$D1320,RawData!$AF:$AF,$F1320)=0,"",SUMIFS(RawData!$T:$T,RawData!$E:$E,$E1320,RawData!$F:$F,"CH"&amp;$D1320,RawData!$AF:$AF,$F1320))</f>
        <v>61.09</v>
      </c>
      <c r="I1320">
        <f>IF(COUNTIFS(RawData!$E:$E,$E1320,RawData!$F:$F,"CH"&amp;$D1320,RawData!$AF:$AF,$F1320)=0,"",SUMIFS(RawData!$Z:$Z,RawData!$E:$E,$E1320,RawData!$F:$F,"CH"&amp;$D1320,RawData!$AF:$AF,$F1320))</f>
        <v>40.01</v>
      </c>
      <c r="J1320">
        <f>IF(COUNTIFS(RawData!$E:$E,$E1320,RawData!$F:$F,"CH"&amp;$D1320,RawData!$AF:$AF,$F1320)=0,"",SUMIFS(RawData!$AA:$AA,RawData!$E:$E,$E1320,RawData!$F:$F,"CH"&amp;$D1320,RawData!$AF:$AF,$F1320))</f>
        <v>38.1</v>
      </c>
      <c r="K1320">
        <f t="shared" si="83"/>
        <v>1.999999999998181E-2</v>
      </c>
    </row>
    <row r="1321" spans="1:11" x14ac:dyDescent="0.3">
      <c r="A1321" t="s">
        <v>62</v>
      </c>
      <c r="B1321" t="str">
        <f>RawData!A1321</f>
        <v>48226H40040</v>
      </c>
      <c r="C1321" t="str">
        <f>IF(RawData!$B$2="","",RawData!$B$2)</f>
        <v>A2026100620533560886</v>
      </c>
      <c r="D1321">
        <f t="shared" si="80"/>
        <v>1</v>
      </c>
      <c r="E1321">
        <f t="shared" si="81"/>
        <v>40</v>
      </c>
      <c r="F1321" s="2">
        <f t="shared" si="82"/>
        <v>280</v>
      </c>
      <c r="G1321">
        <f>IF(COUNTIFS(RawData!$E:$E,$E1321,RawData!$F:$F,"CH"&amp;$D1321,RawData!$AF:$AF,$F1321)=0,"",SUMIFS(RawData!$P:$P,RawData!$E:$E,$E1321,RawData!$F:$F,"CH"&amp;$D1321,RawData!$AF:$AF,$F1321))</f>
        <v>1272.26</v>
      </c>
      <c r="H1321">
        <f>IF(COUNTIFS(RawData!$E:$E,$E1321,RawData!$F:$F,"CH"&amp;$D1321,RawData!$AF:$AF,$F1321)=0,"",SUMIFS(RawData!$T:$T,RawData!$E:$E,$E1321,RawData!$F:$F,"CH"&amp;$D1321,RawData!$AF:$AF,$F1321))</f>
        <v>61.25</v>
      </c>
      <c r="I1321">
        <f>IF(COUNTIFS(RawData!$E:$E,$E1321,RawData!$F:$F,"CH"&amp;$D1321,RawData!$AF:$AF,$F1321)=0,"",SUMIFS(RawData!$Z:$Z,RawData!$E:$E,$E1321,RawData!$F:$F,"CH"&amp;$D1321,RawData!$AF:$AF,$F1321))</f>
        <v>39.99</v>
      </c>
      <c r="J1321">
        <f>IF(COUNTIFS(RawData!$E:$E,$E1321,RawData!$F:$F,"CH"&amp;$D1321,RawData!$AF:$AF,$F1321)=0,"",SUMIFS(RawData!$AA:$AA,RawData!$E:$E,$E1321,RawData!$F:$F,"CH"&amp;$D1321,RawData!$AF:$AF,$F1321))</f>
        <v>38.130000000000003</v>
      </c>
      <c r="K1321">
        <f t="shared" si="83"/>
        <v>3.999999999996362E-2</v>
      </c>
    </row>
    <row r="1322" spans="1:11" x14ac:dyDescent="0.3">
      <c r="A1322" t="s">
        <v>62</v>
      </c>
      <c r="B1322" t="str">
        <f>RawData!A1322</f>
        <v>48226H40040</v>
      </c>
      <c r="C1322" t="str">
        <f>IF(RawData!$B$2="","",RawData!$B$2)</f>
        <v>A2026100620533560886</v>
      </c>
      <c r="D1322">
        <f t="shared" si="80"/>
        <v>1</v>
      </c>
      <c r="E1322">
        <f t="shared" si="81"/>
        <v>40</v>
      </c>
      <c r="F1322" s="2">
        <f t="shared" si="82"/>
        <v>290</v>
      </c>
      <c r="G1322">
        <f>IF(COUNTIFS(RawData!$E:$E,$E1322,RawData!$F:$F,"CH"&amp;$D1322,RawData!$AF:$AF,$F1322)=0,"",SUMIFS(RawData!$P:$P,RawData!$E:$E,$E1322,RawData!$F:$F,"CH"&amp;$D1322,RawData!$AF:$AF,$F1322))</f>
        <v>1272.28</v>
      </c>
      <c r="H1322">
        <f>IF(COUNTIFS(RawData!$E:$E,$E1322,RawData!$F:$F,"CH"&amp;$D1322,RawData!$AF:$AF,$F1322)=0,"",SUMIFS(RawData!$T:$T,RawData!$E:$E,$E1322,RawData!$F:$F,"CH"&amp;$D1322,RawData!$AF:$AF,$F1322))</f>
        <v>61.31</v>
      </c>
      <c r="I1322">
        <f>IF(COUNTIFS(RawData!$E:$E,$E1322,RawData!$F:$F,"CH"&amp;$D1322,RawData!$AF:$AF,$F1322)=0,"",SUMIFS(RawData!$Z:$Z,RawData!$E:$E,$E1322,RawData!$F:$F,"CH"&amp;$D1322,RawData!$AF:$AF,$F1322))</f>
        <v>40</v>
      </c>
      <c r="J1322">
        <f>IF(COUNTIFS(RawData!$E:$E,$E1322,RawData!$F:$F,"CH"&amp;$D1322,RawData!$AF:$AF,$F1322)=0,"",SUMIFS(RawData!$AA:$AA,RawData!$E:$E,$E1322,RawData!$F:$F,"CH"&amp;$D1322,RawData!$AF:$AF,$F1322))</f>
        <v>38.200000000000003</v>
      </c>
      <c r="K1322">
        <f t="shared" si="83"/>
        <v>1.999999999998181E-2</v>
      </c>
    </row>
    <row r="1323" spans="1:11" x14ac:dyDescent="0.3">
      <c r="A1323" t="s">
        <v>62</v>
      </c>
      <c r="B1323" t="str">
        <f>RawData!A1323</f>
        <v>48226H40040</v>
      </c>
      <c r="C1323" t="str">
        <f>IF(RawData!$B$2="","",RawData!$B$2)</f>
        <v>A2026100620533560886</v>
      </c>
      <c r="D1323">
        <f t="shared" si="80"/>
        <v>1</v>
      </c>
      <c r="E1323">
        <f t="shared" si="81"/>
        <v>40</v>
      </c>
      <c r="F1323" s="2">
        <f t="shared" si="82"/>
        <v>300</v>
      </c>
      <c r="G1323">
        <f>IF(COUNTIFS(RawData!$E:$E,$E1323,RawData!$F:$F,"CH"&amp;$D1323,RawData!$AF:$AF,$F1323)=0,"",SUMIFS(RawData!$P:$P,RawData!$E:$E,$E1323,RawData!$F:$F,"CH"&amp;$D1323,RawData!$AF:$AF,$F1323))</f>
        <v>1272.32</v>
      </c>
      <c r="H1323">
        <f>IF(COUNTIFS(RawData!$E:$E,$E1323,RawData!$F:$F,"CH"&amp;$D1323,RawData!$AF:$AF,$F1323)=0,"",SUMIFS(RawData!$T:$T,RawData!$E:$E,$E1323,RawData!$F:$F,"CH"&amp;$D1323,RawData!$AF:$AF,$F1323))</f>
        <v>61.34</v>
      </c>
      <c r="I1323">
        <f>IF(COUNTIFS(RawData!$E:$E,$E1323,RawData!$F:$F,"CH"&amp;$D1323,RawData!$AF:$AF,$F1323)=0,"",SUMIFS(RawData!$Z:$Z,RawData!$E:$E,$E1323,RawData!$F:$F,"CH"&amp;$D1323,RawData!$AF:$AF,$F1323))</f>
        <v>39.99</v>
      </c>
      <c r="J1323">
        <f>IF(COUNTIFS(RawData!$E:$E,$E1323,RawData!$F:$F,"CH"&amp;$D1323,RawData!$AF:$AF,$F1323)=0,"",SUMIFS(RawData!$AA:$AA,RawData!$E:$E,$E1323,RawData!$F:$F,"CH"&amp;$D1323,RawData!$AF:$AF,$F1323))</f>
        <v>38.270000000000003</v>
      </c>
      <c r="K1323">
        <f t="shared" si="83"/>
        <v>3.999999999996362E-2</v>
      </c>
    </row>
    <row r="1324" spans="1:11" x14ac:dyDescent="0.3">
      <c r="A1324" t="s">
        <v>62</v>
      </c>
      <c r="B1324" t="str">
        <f>RawData!A1324</f>
        <v>48226H40040</v>
      </c>
      <c r="C1324" t="str">
        <f>IF(RawData!$B$2="","",RawData!$B$2)</f>
        <v>A2026100620533560886</v>
      </c>
      <c r="D1324">
        <f t="shared" si="80"/>
        <v>1</v>
      </c>
      <c r="E1324">
        <f t="shared" si="81"/>
        <v>40</v>
      </c>
      <c r="F1324" s="2">
        <f t="shared" si="82"/>
        <v>310</v>
      </c>
      <c r="G1324">
        <f>IF(COUNTIFS(RawData!$E:$E,$E1324,RawData!$F:$F,"CH"&amp;$D1324,RawData!$AF:$AF,$F1324)=0,"",SUMIFS(RawData!$P:$P,RawData!$E:$E,$E1324,RawData!$F:$F,"CH"&amp;$D1324,RawData!$AF:$AF,$F1324))</f>
        <v>1272.3399999999999</v>
      </c>
      <c r="H1324">
        <f>IF(COUNTIFS(RawData!$E:$E,$E1324,RawData!$F:$F,"CH"&amp;$D1324,RawData!$AF:$AF,$F1324)=0,"",SUMIFS(RawData!$T:$T,RawData!$E:$E,$E1324,RawData!$F:$F,"CH"&amp;$D1324,RawData!$AF:$AF,$F1324))</f>
        <v>61.36</v>
      </c>
      <c r="I1324">
        <f>IF(COUNTIFS(RawData!$E:$E,$E1324,RawData!$F:$F,"CH"&amp;$D1324,RawData!$AF:$AF,$F1324)=0,"",SUMIFS(RawData!$Z:$Z,RawData!$E:$E,$E1324,RawData!$F:$F,"CH"&amp;$D1324,RawData!$AF:$AF,$F1324))</f>
        <v>39.99</v>
      </c>
      <c r="J1324">
        <f>IF(COUNTIFS(RawData!$E:$E,$E1324,RawData!$F:$F,"CH"&amp;$D1324,RawData!$AF:$AF,$F1324)=0,"",SUMIFS(RawData!$AA:$AA,RawData!$E:$E,$E1324,RawData!$F:$F,"CH"&amp;$D1324,RawData!$AF:$AF,$F1324))</f>
        <v>38.299999999999997</v>
      </c>
      <c r="K1324">
        <f t="shared" si="83"/>
        <v>1.999999999998181E-2</v>
      </c>
    </row>
    <row r="1325" spans="1:11" x14ac:dyDescent="0.3">
      <c r="A1325" t="s">
        <v>62</v>
      </c>
      <c r="B1325" t="str">
        <f>RawData!A1325</f>
        <v>48226H40040</v>
      </c>
      <c r="C1325" t="str">
        <f>IF(RawData!$B$2="","",RawData!$B$2)</f>
        <v>A2026100620533560886</v>
      </c>
      <c r="D1325">
        <f t="shared" si="80"/>
        <v>1</v>
      </c>
      <c r="E1325">
        <f t="shared" si="81"/>
        <v>40</v>
      </c>
      <c r="F1325" s="2">
        <f t="shared" si="82"/>
        <v>320</v>
      </c>
      <c r="G1325">
        <f>IF(COUNTIFS(RawData!$E:$E,$E1325,RawData!$F:$F,"CH"&amp;$D1325,RawData!$AF:$AF,$F1325)=0,"",SUMIFS(RawData!$P:$P,RawData!$E:$E,$E1325,RawData!$F:$F,"CH"&amp;$D1325,RawData!$AF:$AF,$F1325))</f>
        <v>1272.4000000000001</v>
      </c>
      <c r="H1325">
        <f>IF(COUNTIFS(RawData!$E:$E,$E1325,RawData!$F:$F,"CH"&amp;$D1325,RawData!$AF:$AF,$F1325)=0,"",SUMIFS(RawData!$T:$T,RawData!$E:$E,$E1325,RawData!$F:$F,"CH"&amp;$D1325,RawData!$AF:$AF,$F1325))</f>
        <v>61.58</v>
      </c>
      <c r="I1325">
        <f>IF(COUNTIFS(RawData!$E:$E,$E1325,RawData!$F:$F,"CH"&amp;$D1325,RawData!$AF:$AF,$F1325)=0,"",SUMIFS(RawData!$Z:$Z,RawData!$E:$E,$E1325,RawData!$F:$F,"CH"&amp;$D1325,RawData!$AF:$AF,$F1325))</f>
        <v>40</v>
      </c>
      <c r="J1325">
        <f>IF(COUNTIFS(RawData!$E:$E,$E1325,RawData!$F:$F,"CH"&amp;$D1325,RawData!$AF:$AF,$F1325)=0,"",SUMIFS(RawData!$AA:$AA,RawData!$E:$E,$E1325,RawData!$F:$F,"CH"&amp;$D1325,RawData!$AF:$AF,$F1325))</f>
        <v>38.36</v>
      </c>
      <c r="K1325">
        <f t="shared" si="83"/>
        <v>6.0000000000172804E-2</v>
      </c>
    </row>
    <row r="1326" spans="1:11" x14ac:dyDescent="0.3">
      <c r="A1326" t="s">
        <v>62</v>
      </c>
      <c r="B1326" t="str">
        <f>RawData!A1326</f>
        <v>48226H40040</v>
      </c>
      <c r="C1326" t="str">
        <f>IF(RawData!$B$2="","",RawData!$B$2)</f>
        <v>A2026100620533560886</v>
      </c>
      <c r="D1326">
        <f t="shared" si="80"/>
        <v>1</v>
      </c>
      <c r="E1326">
        <f t="shared" si="81"/>
        <v>40</v>
      </c>
      <c r="F1326" s="2">
        <f t="shared" si="82"/>
        <v>330</v>
      </c>
      <c r="G1326">
        <f>IF(COUNTIFS(RawData!$E:$E,$E1326,RawData!$F:$F,"CH"&amp;$D1326,RawData!$AF:$AF,$F1326)=0,"",SUMIFS(RawData!$P:$P,RawData!$E:$E,$E1326,RawData!$F:$F,"CH"&amp;$D1326,RawData!$AF:$AF,$F1326))</f>
        <v>1272.44</v>
      </c>
      <c r="H1326">
        <f>IF(COUNTIFS(RawData!$E:$E,$E1326,RawData!$F:$F,"CH"&amp;$D1326,RawData!$AF:$AF,$F1326)=0,"",SUMIFS(RawData!$T:$T,RawData!$E:$E,$E1326,RawData!$F:$F,"CH"&amp;$D1326,RawData!$AF:$AF,$F1326))</f>
        <v>61.6</v>
      </c>
      <c r="I1326">
        <f>IF(COUNTIFS(RawData!$E:$E,$E1326,RawData!$F:$F,"CH"&amp;$D1326,RawData!$AF:$AF,$F1326)=0,"",SUMIFS(RawData!$Z:$Z,RawData!$E:$E,$E1326,RawData!$F:$F,"CH"&amp;$D1326,RawData!$AF:$AF,$F1326))</f>
        <v>39.99</v>
      </c>
      <c r="J1326">
        <f>IF(COUNTIFS(RawData!$E:$E,$E1326,RawData!$F:$F,"CH"&amp;$D1326,RawData!$AF:$AF,$F1326)=0,"",SUMIFS(RawData!$AA:$AA,RawData!$E:$E,$E1326,RawData!$F:$F,"CH"&amp;$D1326,RawData!$AF:$AF,$F1326))</f>
        <v>38.43</v>
      </c>
      <c r="K1326">
        <f t="shared" si="83"/>
        <v>3.999999999996362E-2</v>
      </c>
    </row>
    <row r="1327" spans="1:11" x14ac:dyDescent="0.3">
      <c r="A1327" t="s">
        <v>62</v>
      </c>
      <c r="B1327" t="str">
        <f>RawData!A1327</f>
        <v>48226H40040</v>
      </c>
      <c r="C1327" t="str">
        <f>IF(RawData!$B$2="","",RawData!$B$2)</f>
        <v>A2026100620533560886</v>
      </c>
      <c r="D1327">
        <f t="shared" si="80"/>
        <v>1</v>
      </c>
      <c r="E1327">
        <f t="shared" si="81"/>
        <v>40</v>
      </c>
      <c r="F1327" s="2">
        <f t="shared" si="82"/>
        <v>340</v>
      </c>
      <c r="G1327">
        <f>IF(COUNTIFS(RawData!$E:$E,$E1327,RawData!$F:$F,"CH"&amp;$D1327,RawData!$AF:$AF,$F1327)=0,"",SUMIFS(RawData!$P:$P,RawData!$E:$E,$E1327,RawData!$F:$F,"CH"&amp;$D1327,RawData!$AF:$AF,$F1327))</f>
        <v>1272.46</v>
      </c>
      <c r="H1327">
        <f>IF(COUNTIFS(RawData!$E:$E,$E1327,RawData!$F:$F,"CH"&amp;$D1327,RawData!$AF:$AF,$F1327)=0,"",SUMIFS(RawData!$T:$T,RawData!$E:$E,$E1327,RawData!$F:$F,"CH"&amp;$D1327,RawData!$AF:$AF,$F1327))</f>
        <v>61.69</v>
      </c>
      <c r="I1327">
        <f>IF(COUNTIFS(RawData!$E:$E,$E1327,RawData!$F:$F,"CH"&amp;$D1327,RawData!$AF:$AF,$F1327)=0,"",SUMIFS(RawData!$Z:$Z,RawData!$E:$E,$E1327,RawData!$F:$F,"CH"&amp;$D1327,RawData!$AF:$AF,$F1327))</f>
        <v>40</v>
      </c>
      <c r="J1327">
        <f>IF(COUNTIFS(RawData!$E:$E,$E1327,RawData!$F:$F,"CH"&amp;$D1327,RawData!$AF:$AF,$F1327)=0,"",SUMIFS(RawData!$AA:$AA,RawData!$E:$E,$E1327,RawData!$F:$F,"CH"&amp;$D1327,RawData!$AF:$AF,$F1327))</f>
        <v>38.49</v>
      </c>
      <c r="K1327">
        <f t="shared" si="83"/>
        <v>1.999999999998181E-2</v>
      </c>
    </row>
    <row r="1328" spans="1:11" x14ac:dyDescent="0.3">
      <c r="A1328" t="s">
        <v>62</v>
      </c>
      <c r="B1328" t="str">
        <f>RawData!A1328</f>
        <v>48226H40040</v>
      </c>
      <c r="C1328" t="str">
        <f>IF(RawData!$B$2="","",RawData!$B$2)</f>
        <v>A2026100620533560886</v>
      </c>
      <c r="D1328">
        <f t="shared" si="80"/>
        <v>1</v>
      </c>
      <c r="E1328">
        <f t="shared" si="81"/>
        <v>40</v>
      </c>
      <c r="F1328" s="2">
        <f t="shared" si="82"/>
        <v>350</v>
      </c>
      <c r="G1328">
        <f>IF(COUNTIFS(RawData!$E:$E,$E1328,RawData!$F:$F,"CH"&amp;$D1328,RawData!$AF:$AF,$F1328)=0,"",SUMIFS(RawData!$P:$P,RawData!$E:$E,$E1328,RawData!$F:$F,"CH"&amp;$D1328,RawData!$AF:$AF,$F1328))</f>
        <v>1272.5</v>
      </c>
      <c r="H1328">
        <f>IF(COUNTIFS(RawData!$E:$E,$E1328,RawData!$F:$F,"CH"&amp;$D1328,RawData!$AF:$AF,$F1328)=0,"",SUMIFS(RawData!$T:$T,RawData!$E:$E,$E1328,RawData!$F:$F,"CH"&amp;$D1328,RawData!$AF:$AF,$F1328))</f>
        <v>61.69</v>
      </c>
      <c r="I1328">
        <f>IF(COUNTIFS(RawData!$E:$E,$E1328,RawData!$F:$F,"CH"&amp;$D1328,RawData!$AF:$AF,$F1328)=0,"",SUMIFS(RawData!$Z:$Z,RawData!$E:$E,$E1328,RawData!$F:$F,"CH"&amp;$D1328,RawData!$AF:$AF,$F1328))</f>
        <v>40.01</v>
      </c>
      <c r="J1328">
        <f>IF(COUNTIFS(RawData!$E:$E,$E1328,RawData!$F:$F,"CH"&amp;$D1328,RawData!$AF:$AF,$F1328)=0,"",SUMIFS(RawData!$AA:$AA,RawData!$E:$E,$E1328,RawData!$F:$F,"CH"&amp;$D1328,RawData!$AF:$AF,$F1328))</f>
        <v>38.56</v>
      </c>
      <c r="K1328">
        <f t="shared" si="83"/>
        <v>3.999999999996362E-2</v>
      </c>
    </row>
    <row r="1329" spans="1:11" x14ac:dyDescent="0.3">
      <c r="A1329" t="s">
        <v>62</v>
      </c>
      <c r="B1329" t="str">
        <f>RawData!A1329</f>
        <v>48226H40040</v>
      </c>
      <c r="C1329" t="str">
        <f>IF(RawData!$B$2="","",RawData!$B$2)</f>
        <v>A2026100620533560886</v>
      </c>
      <c r="D1329">
        <f t="shared" si="80"/>
        <v>1</v>
      </c>
      <c r="E1329">
        <f t="shared" si="81"/>
        <v>40</v>
      </c>
      <c r="F1329" s="2">
        <f t="shared" si="82"/>
        <v>360</v>
      </c>
      <c r="G1329">
        <f>IF(COUNTIFS(RawData!$E:$E,$E1329,RawData!$F:$F,"CH"&amp;$D1329,RawData!$AF:$AF,$F1329)=0,"",SUMIFS(RawData!$P:$P,RawData!$E:$E,$E1329,RawData!$F:$F,"CH"&amp;$D1329,RawData!$AF:$AF,$F1329))</f>
        <v>1272.54</v>
      </c>
      <c r="H1329">
        <f>IF(COUNTIFS(RawData!$E:$E,$E1329,RawData!$F:$F,"CH"&amp;$D1329,RawData!$AF:$AF,$F1329)=0,"",SUMIFS(RawData!$T:$T,RawData!$E:$E,$E1329,RawData!$F:$F,"CH"&amp;$D1329,RawData!$AF:$AF,$F1329))</f>
        <v>61.8</v>
      </c>
      <c r="I1329">
        <f>IF(COUNTIFS(RawData!$E:$E,$E1329,RawData!$F:$F,"CH"&amp;$D1329,RawData!$AF:$AF,$F1329)=0,"",SUMIFS(RawData!$Z:$Z,RawData!$E:$E,$E1329,RawData!$F:$F,"CH"&amp;$D1329,RawData!$AF:$AF,$F1329))</f>
        <v>40.020000000000003</v>
      </c>
      <c r="J1329">
        <f>IF(COUNTIFS(RawData!$E:$E,$E1329,RawData!$F:$F,"CH"&amp;$D1329,RawData!$AF:$AF,$F1329)=0,"",SUMIFS(RawData!$AA:$AA,RawData!$E:$E,$E1329,RawData!$F:$F,"CH"&amp;$D1329,RawData!$AF:$AF,$F1329))</f>
        <v>38.590000000000003</v>
      </c>
      <c r="K1329">
        <f t="shared" si="83"/>
        <v>3.999999999996362E-2</v>
      </c>
    </row>
    <row r="1330" spans="1:11" x14ac:dyDescent="0.3">
      <c r="A1330" t="s">
        <v>62</v>
      </c>
      <c r="B1330" t="str">
        <f>RawData!A1330</f>
        <v>48226H40040</v>
      </c>
      <c r="C1330" t="str">
        <f>IF(RawData!$B$2="","",RawData!$B$2)</f>
        <v>A2026100620533560886</v>
      </c>
      <c r="D1330">
        <f t="shared" si="80"/>
        <v>1</v>
      </c>
      <c r="E1330">
        <f t="shared" si="81"/>
        <v>40</v>
      </c>
      <c r="F1330" s="2">
        <f t="shared" si="82"/>
        <v>370</v>
      </c>
      <c r="G1330">
        <f>IF(COUNTIFS(RawData!$E:$E,$E1330,RawData!$F:$F,"CH"&amp;$D1330,RawData!$AF:$AF,$F1330)=0,"",SUMIFS(RawData!$P:$P,RawData!$E:$E,$E1330,RawData!$F:$F,"CH"&amp;$D1330,RawData!$AF:$AF,$F1330))</f>
        <v>1272.58</v>
      </c>
      <c r="H1330">
        <f>IF(COUNTIFS(RawData!$E:$E,$E1330,RawData!$F:$F,"CH"&amp;$D1330,RawData!$AF:$AF,$F1330)=0,"",SUMIFS(RawData!$T:$T,RawData!$E:$E,$E1330,RawData!$F:$F,"CH"&amp;$D1330,RawData!$AF:$AF,$F1330))</f>
        <v>61.86</v>
      </c>
      <c r="I1330">
        <f>IF(COUNTIFS(RawData!$E:$E,$E1330,RawData!$F:$F,"CH"&amp;$D1330,RawData!$AF:$AF,$F1330)=0,"",SUMIFS(RawData!$Z:$Z,RawData!$E:$E,$E1330,RawData!$F:$F,"CH"&amp;$D1330,RawData!$AF:$AF,$F1330))</f>
        <v>40.020000000000003</v>
      </c>
      <c r="J1330">
        <f>IF(COUNTIFS(RawData!$E:$E,$E1330,RawData!$F:$F,"CH"&amp;$D1330,RawData!$AF:$AF,$F1330)=0,"",SUMIFS(RawData!$AA:$AA,RawData!$E:$E,$E1330,RawData!$F:$F,"CH"&amp;$D1330,RawData!$AF:$AF,$F1330))</f>
        <v>38.69</v>
      </c>
      <c r="K1330">
        <f t="shared" si="83"/>
        <v>3.999999999996362E-2</v>
      </c>
    </row>
    <row r="1331" spans="1:11" x14ac:dyDescent="0.3">
      <c r="A1331" t="s">
        <v>62</v>
      </c>
      <c r="B1331" t="str">
        <f>RawData!A1331</f>
        <v>48226H40040</v>
      </c>
      <c r="C1331" t="str">
        <f>IF(RawData!$B$2="","",RawData!$B$2)</f>
        <v>A2026100620533560886</v>
      </c>
      <c r="D1331">
        <f t="shared" si="80"/>
        <v>1</v>
      </c>
      <c r="E1331">
        <f t="shared" si="81"/>
        <v>40</v>
      </c>
      <c r="F1331" s="2">
        <f t="shared" si="82"/>
        <v>380</v>
      </c>
      <c r="G1331">
        <f>IF(COUNTIFS(RawData!$E:$E,$E1331,RawData!$F:$F,"CH"&amp;$D1331,RawData!$AF:$AF,$F1331)=0,"",SUMIFS(RawData!$P:$P,RawData!$E:$E,$E1331,RawData!$F:$F,"CH"&amp;$D1331,RawData!$AF:$AF,$F1331))</f>
        <v>1272.5999999999999</v>
      </c>
      <c r="H1331">
        <f>IF(COUNTIFS(RawData!$E:$E,$E1331,RawData!$F:$F,"CH"&amp;$D1331,RawData!$AF:$AF,$F1331)=0,"",SUMIFS(RawData!$T:$T,RawData!$E:$E,$E1331,RawData!$F:$F,"CH"&amp;$D1331,RawData!$AF:$AF,$F1331))</f>
        <v>61.88</v>
      </c>
      <c r="I1331">
        <f>IF(COUNTIFS(RawData!$E:$E,$E1331,RawData!$F:$F,"CH"&amp;$D1331,RawData!$AF:$AF,$F1331)=0,"",SUMIFS(RawData!$Z:$Z,RawData!$E:$E,$E1331,RawData!$F:$F,"CH"&amp;$D1331,RawData!$AF:$AF,$F1331))</f>
        <v>40.04</v>
      </c>
      <c r="J1331">
        <f>IF(COUNTIFS(RawData!$E:$E,$E1331,RawData!$F:$F,"CH"&amp;$D1331,RawData!$AF:$AF,$F1331)=0,"",SUMIFS(RawData!$AA:$AA,RawData!$E:$E,$E1331,RawData!$F:$F,"CH"&amp;$D1331,RawData!$AF:$AF,$F1331))</f>
        <v>38.79</v>
      </c>
      <c r="K1331">
        <f t="shared" si="83"/>
        <v>1.999999999998181E-2</v>
      </c>
    </row>
    <row r="1332" spans="1:11" x14ac:dyDescent="0.3">
      <c r="A1332" t="s">
        <v>62</v>
      </c>
      <c r="B1332" t="str">
        <f>RawData!A1332</f>
        <v>48226H40040</v>
      </c>
      <c r="C1332" t="str">
        <f>IF(RawData!$B$2="","",RawData!$B$2)</f>
        <v>A2026100620533560886</v>
      </c>
      <c r="D1332">
        <f t="shared" si="80"/>
        <v>1</v>
      </c>
      <c r="E1332">
        <f t="shared" si="81"/>
        <v>40</v>
      </c>
      <c r="F1332" s="2">
        <f t="shared" si="82"/>
        <v>390</v>
      </c>
      <c r="G1332">
        <f>IF(COUNTIFS(RawData!$E:$E,$E1332,RawData!$F:$F,"CH"&amp;$D1332,RawData!$AF:$AF,$F1332)=0,"",SUMIFS(RawData!$P:$P,RawData!$E:$E,$E1332,RawData!$F:$F,"CH"&amp;$D1332,RawData!$AF:$AF,$F1332))</f>
        <v>1272.6400000000001</v>
      </c>
      <c r="H1332">
        <f>IF(COUNTIFS(RawData!$E:$E,$E1332,RawData!$F:$F,"CH"&amp;$D1332,RawData!$AF:$AF,$F1332)=0,"",SUMIFS(RawData!$T:$T,RawData!$E:$E,$E1332,RawData!$F:$F,"CH"&amp;$D1332,RawData!$AF:$AF,$F1332))</f>
        <v>62.01</v>
      </c>
      <c r="I1332">
        <f>IF(COUNTIFS(RawData!$E:$E,$E1332,RawData!$F:$F,"CH"&amp;$D1332,RawData!$AF:$AF,$F1332)=0,"",SUMIFS(RawData!$Z:$Z,RawData!$E:$E,$E1332,RawData!$F:$F,"CH"&amp;$D1332,RawData!$AF:$AF,$F1332))</f>
        <v>40.01</v>
      </c>
      <c r="J1332">
        <f>IF(COUNTIFS(RawData!$E:$E,$E1332,RawData!$F:$F,"CH"&amp;$D1332,RawData!$AF:$AF,$F1332)=0,"",SUMIFS(RawData!$AA:$AA,RawData!$E:$E,$E1332,RawData!$F:$F,"CH"&amp;$D1332,RawData!$AF:$AF,$F1332))</f>
        <v>38.82</v>
      </c>
      <c r="K1332">
        <f t="shared" si="83"/>
        <v>4.0000000000190994E-2</v>
      </c>
    </row>
    <row r="1333" spans="1:11" x14ac:dyDescent="0.3">
      <c r="A1333" t="s">
        <v>62</v>
      </c>
      <c r="B1333" t="str">
        <f>RawData!A1333</f>
        <v>48226H40040</v>
      </c>
      <c r="C1333" t="str">
        <f>IF(RawData!$B$2="","",RawData!$B$2)</f>
        <v>A2026100620533560886</v>
      </c>
      <c r="D1333">
        <f t="shared" si="80"/>
        <v>1</v>
      </c>
      <c r="E1333">
        <f t="shared" si="81"/>
        <v>40</v>
      </c>
      <c r="F1333" s="2">
        <f t="shared" si="82"/>
        <v>400</v>
      </c>
      <c r="G1333">
        <f>IF(COUNTIFS(RawData!$E:$E,$E1333,RawData!$F:$F,"CH"&amp;$D1333,RawData!$AF:$AF,$F1333)=0,"",SUMIFS(RawData!$P:$P,RawData!$E:$E,$E1333,RawData!$F:$F,"CH"&amp;$D1333,RawData!$AF:$AF,$F1333))</f>
        <v>1272.7</v>
      </c>
      <c r="H1333">
        <f>IF(COUNTIFS(RawData!$E:$E,$E1333,RawData!$F:$F,"CH"&amp;$D1333,RawData!$AF:$AF,$F1333)=0,"",SUMIFS(RawData!$T:$T,RawData!$E:$E,$E1333,RawData!$F:$F,"CH"&amp;$D1333,RawData!$AF:$AF,$F1333))</f>
        <v>61.89</v>
      </c>
      <c r="I1333">
        <f>IF(COUNTIFS(RawData!$E:$E,$E1333,RawData!$F:$F,"CH"&amp;$D1333,RawData!$AF:$AF,$F1333)=0,"",SUMIFS(RawData!$Z:$Z,RawData!$E:$E,$E1333,RawData!$F:$F,"CH"&amp;$D1333,RawData!$AF:$AF,$F1333))</f>
        <v>40.01</v>
      </c>
      <c r="J1333">
        <f>IF(COUNTIFS(RawData!$E:$E,$E1333,RawData!$F:$F,"CH"&amp;$D1333,RawData!$AF:$AF,$F1333)=0,"",SUMIFS(RawData!$AA:$AA,RawData!$E:$E,$E1333,RawData!$F:$F,"CH"&amp;$D1333,RawData!$AF:$AF,$F1333))</f>
        <v>38.880000000000003</v>
      </c>
      <c r="K1333">
        <f t="shared" si="83"/>
        <v>5.999999999994543E-2</v>
      </c>
    </row>
    <row r="1334" spans="1:11" x14ac:dyDescent="0.3">
      <c r="A1334" t="s">
        <v>63</v>
      </c>
      <c r="B1334" t="str">
        <f>RawData!A1334</f>
        <v>48226H40040</v>
      </c>
      <c r="C1334" t="str">
        <f>IF(RawData!$B$2="","",RawData!$B$2)</f>
        <v>A2026100620533560886</v>
      </c>
      <c r="D1334">
        <f t="shared" si="80"/>
        <v>2</v>
      </c>
      <c r="E1334">
        <f t="shared" si="81"/>
        <v>40</v>
      </c>
      <c r="F1334" s="2">
        <f t="shared" si="82"/>
        <v>50</v>
      </c>
      <c r="G1334">
        <f>IF(COUNTIFS(RawData!$E:$E,$E1334,RawData!$F:$F,"CH"&amp;$D1334,RawData!$AF:$AF,$F1334)=0,"",SUMIFS(RawData!$P:$P,RawData!$E:$E,$E1334,RawData!$F:$F,"CH"&amp;$D1334,RawData!$AF:$AF,$F1334))</f>
        <v>1291.32</v>
      </c>
      <c r="H1334">
        <f>IF(COUNTIFS(RawData!$E:$E,$E1334,RawData!$F:$F,"CH"&amp;$D1334,RawData!$AF:$AF,$F1334)=0,"",SUMIFS(RawData!$T:$T,RawData!$E:$E,$E1334,RawData!$F:$F,"CH"&amp;$D1334,RawData!$AF:$AF,$F1334))</f>
        <v>53.91</v>
      </c>
      <c r="I1334">
        <f>IF(COUNTIFS(RawData!$E:$E,$E1334,RawData!$F:$F,"CH"&amp;$D1334,RawData!$AF:$AF,$F1334)=0,"",SUMIFS(RawData!$Z:$Z,RawData!$E:$E,$E1334,RawData!$F:$F,"CH"&amp;$D1334,RawData!$AF:$AF,$F1334))</f>
        <v>39.96</v>
      </c>
      <c r="J1334">
        <f>IF(COUNTIFS(RawData!$E:$E,$E1334,RawData!$F:$F,"CH"&amp;$D1334,RawData!$AF:$AF,$F1334)=0,"",SUMIFS(RawData!$AA:$AA,RawData!$E:$E,$E1334,RawData!$F:$F,"CH"&amp;$D1334,RawData!$AF:$AF,$F1334))</f>
        <v>36.479999999999997</v>
      </c>
      <c r="K1334">
        <f t="shared" si="83"/>
        <v>18.619999999999891</v>
      </c>
    </row>
    <row r="1335" spans="1:11" x14ac:dyDescent="0.3">
      <c r="A1335" t="s">
        <v>63</v>
      </c>
      <c r="B1335" t="str">
        <f>RawData!A1335</f>
        <v>48226H40040</v>
      </c>
      <c r="C1335" t="str">
        <f>IF(RawData!$B$2="","",RawData!$B$2)</f>
        <v>A2026100620533560886</v>
      </c>
      <c r="D1335">
        <f t="shared" si="80"/>
        <v>2</v>
      </c>
      <c r="E1335">
        <f t="shared" si="81"/>
        <v>40</v>
      </c>
      <c r="F1335" s="2">
        <f t="shared" si="82"/>
        <v>60</v>
      </c>
      <c r="G1335">
        <f>IF(COUNTIFS(RawData!$E:$E,$E1335,RawData!$F:$F,"CH"&amp;$D1335,RawData!$AF:$AF,$F1335)=0,"",SUMIFS(RawData!$P:$P,RawData!$E:$E,$E1335,RawData!$F:$F,"CH"&amp;$D1335,RawData!$AF:$AF,$F1335))</f>
        <v>1291.3599999999999</v>
      </c>
      <c r="H1335">
        <f>IF(COUNTIFS(RawData!$E:$E,$E1335,RawData!$F:$F,"CH"&amp;$D1335,RawData!$AF:$AF,$F1335)=0,"",SUMIFS(RawData!$T:$T,RawData!$E:$E,$E1335,RawData!$F:$F,"CH"&amp;$D1335,RawData!$AF:$AF,$F1335))</f>
        <v>55</v>
      </c>
      <c r="I1335">
        <f>IF(COUNTIFS(RawData!$E:$E,$E1335,RawData!$F:$F,"CH"&amp;$D1335,RawData!$AF:$AF,$F1335)=0,"",SUMIFS(RawData!$Z:$Z,RawData!$E:$E,$E1335,RawData!$F:$F,"CH"&amp;$D1335,RawData!$AF:$AF,$F1335))</f>
        <v>39.96</v>
      </c>
      <c r="J1335">
        <f>IF(COUNTIFS(RawData!$E:$E,$E1335,RawData!$F:$F,"CH"&amp;$D1335,RawData!$AF:$AF,$F1335)=0,"",SUMIFS(RawData!$AA:$AA,RawData!$E:$E,$E1335,RawData!$F:$F,"CH"&amp;$D1335,RawData!$AF:$AF,$F1335))</f>
        <v>36.729999999999997</v>
      </c>
      <c r="K1335">
        <f t="shared" si="83"/>
        <v>3.999999999996362E-2</v>
      </c>
    </row>
    <row r="1336" spans="1:11" x14ac:dyDescent="0.3">
      <c r="A1336" t="s">
        <v>63</v>
      </c>
      <c r="B1336" t="str">
        <f>RawData!A1336</f>
        <v>48226H40040</v>
      </c>
      <c r="C1336" t="str">
        <f>IF(RawData!$B$2="","",RawData!$B$2)</f>
        <v>A2026100620533560886</v>
      </c>
      <c r="D1336">
        <f t="shared" si="80"/>
        <v>2</v>
      </c>
      <c r="E1336">
        <f t="shared" si="81"/>
        <v>40</v>
      </c>
      <c r="F1336" s="2">
        <f t="shared" si="82"/>
        <v>70</v>
      </c>
      <c r="G1336">
        <f>IF(COUNTIFS(RawData!$E:$E,$E1336,RawData!$F:$F,"CH"&amp;$D1336,RawData!$AF:$AF,$F1336)=0,"",SUMIFS(RawData!$P:$P,RawData!$E:$E,$E1336,RawData!$F:$F,"CH"&amp;$D1336,RawData!$AF:$AF,$F1336))</f>
        <v>1291.4000000000001</v>
      </c>
      <c r="H1336">
        <f>IF(COUNTIFS(RawData!$E:$E,$E1336,RawData!$F:$F,"CH"&amp;$D1336,RawData!$AF:$AF,$F1336)=0,"",SUMIFS(RawData!$T:$T,RawData!$E:$E,$E1336,RawData!$F:$F,"CH"&amp;$D1336,RawData!$AF:$AF,$F1336))</f>
        <v>55.78</v>
      </c>
      <c r="I1336">
        <f>IF(COUNTIFS(RawData!$E:$E,$E1336,RawData!$F:$F,"CH"&amp;$D1336,RawData!$AF:$AF,$F1336)=0,"",SUMIFS(RawData!$Z:$Z,RawData!$E:$E,$E1336,RawData!$F:$F,"CH"&amp;$D1336,RawData!$AF:$AF,$F1336))</f>
        <v>40</v>
      </c>
      <c r="J1336">
        <f>IF(COUNTIFS(RawData!$E:$E,$E1336,RawData!$F:$F,"CH"&amp;$D1336,RawData!$AF:$AF,$F1336)=0,"",SUMIFS(RawData!$AA:$AA,RawData!$E:$E,$E1336,RawData!$F:$F,"CH"&amp;$D1336,RawData!$AF:$AF,$F1336))</f>
        <v>36.86</v>
      </c>
      <c r="K1336">
        <f t="shared" si="83"/>
        <v>4.0000000000190994E-2</v>
      </c>
    </row>
    <row r="1337" spans="1:11" x14ac:dyDescent="0.3">
      <c r="A1337" t="s">
        <v>63</v>
      </c>
      <c r="B1337" t="str">
        <f>RawData!A1337</f>
        <v>48226H40040</v>
      </c>
      <c r="C1337" t="str">
        <f>IF(RawData!$B$2="","",RawData!$B$2)</f>
        <v>A2026100620533560886</v>
      </c>
      <c r="D1337">
        <f t="shared" si="80"/>
        <v>2</v>
      </c>
      <c r="E1337">
        <f t="shared" si="81"/>
        <v>40</v>
      </c>
      <c r="F1337" s="2">
        <f t="shared" si="82"/>
        <v>80</v>
      </c>
      <c r="G1337">
        <f>IF(COUNTIFS(RawData!$E:$E,$E1337,RawData!$F:$F,"CH"&amp;$D1337,RawData!$AF:$AF,$F1337)=0,"",SUMIFS(RawData!$P:$P,RawData!$E:$E,$E1337,RawData!$F:$F,"CH"&amp;$D1337,RawData!$AF:$AF,$F1337))</f>
        <v>1291.44</v>
      </c>
      <c r="H1337">
        <f>IF(COUNTIFS(RawData!$E:$E,$E1337,RawData!$F:$F,"CH"&amp;$D1337,RawData!$AF:$AF,$F1337)=0,"",SUMIFS(RawData!$T:$T,RawData!$E:$E,$E1337,RawData!$F:$F,"CH"&amp;$D1337,RawData!$AF:$AF,$F1337))</f>
        <v>57.53</v>
      </c>
      <c r="I1337">
        <f>IF(COUNTIFS(RawData!$E:$E,$E1337,RawData!$F:$F,"CH"&amp;$D1337,RawData!$AF:$AF,$F1337)=0,"",SUMIFS(RawData!$Z:$Z,RawData!$E:$E,$E1337,RawData!$F:$F,"CH"&amp;$D1337,RawData!$AF:$AF,$F1337))</f>
        <v>39.97</v>
      </c>
      <c r="J1337">
        <f>IF(COUNTIFS(RawData!$E:$E,$E1337,RawData!$F:$F,"CH"&amp;$D1337,RawData!$AF:$AF,$F1337)=0,"",SUMIFS(RawData!$AA:$AA,RawData!$E:$E,$E1337,RawData!$F:$F,"CH"&amp;$D1337,RawData!$AF:$AF,$F1337))</f>
        <v>36.950000000000003</v>
      </c>
      <c r="K1337">
        <f t="shared" si="83"/>
        <v>3.999999999996362E-2</v>
      </c>
    </row>
    <row r="1338" spans="1:11" x14ac:dyDescent="0.3">
      <c r="A1338" t="s">
        <v>63</v>
      </c>
      <c r="B1338" t="str">
        <f>RawData!A1338</f>
        <v>48226H40040</v>
      </c>
      <c r="C1338" t="str">
        <f>IF(RawData!$B$2="","",RawData!$B$2)</f>
        <v>A2026100620533560886</v>
      </c>
      <c r="D1338">
        <f t="shared" si="80"/>
        <v>2</v>
      </c>
      <c r="E1338">
        <f t="shared" si="81"/>
        <v>40</v>
      </c>
      <c r="F1338" s="2">
        <f t="shared" si="82"/>
        <v>90</v>
      </c>
      <c r="G1338">
        <f>IF(COUNTIFS(RawData!$E:$E,$E1338,RawData!$F:$F,"CH"&amp;$D1338,RawData!$AF:$AF,$F1338)=0,"",SUMIFS(RawData!$P:$P,RawData!$E:$E,$E1338,RawData!$F:$F,"CH"&amp;$D1338,RawData!$AF:$AF,$F1338))</f>
        <v>1291.46</v>
      </c>
      <c r="H1338">
        <f>IF(COUNTIFS(RawData!$E:$E,$E1338,RawData!$F:$F,"CH"&amp;$D1338,RawData!$AF:$AF,$F1338)=0,"",SUMIFS(RawData!$T:$T,RawData!$E:$E,$E1338,RawData!$F:$F,"CH"&amp;$D1338,RawData!$AF:$AF,$F1338))</f>
        <v>58.37</v>
      </c>
      <c r="I1338">
        <f>IF(COUNTIFS(RawData!$E:$E,$E1338,RawData!$F:$F,"CH"&amp;$D1338,RawData!$AF:$AF,$F1338)=0,"",SUMIFS(RawData!$Z:$Z,RawData!$E:$E,$E1338,RawData!$F:$F,"CH"&amp;$D1338,RawData!$AF:$AF,$F1338))</f>
        <v>39.99</v>
      </c>
      <c r="J1338">
        <f>IF(COUNTIFS(RawData!$E:$E,$E1338,RawData!$F:$F,"CH"&amp;$D1338,RawData!$AF:$AF,$F1338)=0,"",SUMIFS(RawData!$AA:$AA,RawData!$E:$E,$E1338,RawData!$F:$F,"CH"&amp;$D1338,RawData!$AF:$AF,$F1338))</f>
        <v>37.08</v>
      </c>
      <c r="K1338">
        <f t="shared" si="83"/>
        <v>1.999999999998181E-2</v>
      </c>
    </row>
    <row r="1339" spans="1:11" x14ac:dyDescent="0.3">
      <c r="A1339" t="s">
        <v>63</v>
      </c>
      <c r="B1339" t="str">
        <f>RawData!A1339</f>
        <v>48226H40040</v>
      </c>
      <c r="C1339" t="str">
        <f>IF(RawData!$B$2="","",RawData!$B$2)</f>
        <v>A2026100620533560886</v>
      </c>
      <c r="D1339">
        <f t="shared" si="80"/>
        <v>2</v>
      </c>
      <c r="E1339">
        <f t="shared" si="81"/>
        <v>40</v>
      </c>
      <c r="F1339" s="2">
        <f t="shared" si="82"/>
        <v>100</v>
      </c>
      <c r="G1339">
        <f>IF(COUNTIFS(RawData!$E:$E,$E1339,RawData!$F:$F,"CH"&amp;$D1339,RawData!$AF:$AF,$F1339)=0,"",SUMIFS(RawData!$P:$P,RawData!$E:$E,$E1339,RawData!$F:$F,"CH"&amp;$D1339,RawData!$AF:$AF,$F1339))</f>
        <v>1291.48</v>
      </c>
      <c r="H1339">
        <f>IF(COUNTIFS(RawData!$E:$E,$E1339,RawData!$F:$F,"CH"&amp;$D1339,RawData!$AF:$AF,$F1339)=0,"",SUMIFS(RawData!$T:$T,RawData!$E:$E,$E1339,RawData!$F:$F,"CH"&amp;$D1339,RawData!$AF:$AF,$F1339))</f>
        <v>58.8</v>
      </c>
      <c r="I1339">
        <f>IF(COUNTIFS(RawData!$E:$E,$E1339,RawData!$F:$F,"CH"&amp;$D1339,RawData!$AF:$AF,$F1339)=0,"",SUMIFS(RawData!$Z:$Z,RawData!$E:$E,$E1339,RawData!$F:$F,"CH"&amp;$D1339,RawData!$AF:$AF,$F1339))</f>
        <v>40</v>
      </c>
      <c r="J1339">
        <f>IF(COUNTIFS(RawData!$E:$E,$E1339,RawData!$F:$F,"CH"&amp;$D1339,RawData!$AF:$AF,$F1339)=0,"",SUMIFS(RawData!$AA:$AA,RawData!$E:$E,$E1339,RawData!$F:$F,"CH"&amp;$D1339,RawData!$AF:$AF,$F1339))</f>
        <v>37.14</v>
      </c>
      <c r="K1339">
        <f t="shared" si="83"/>
        <v>1.999999999998181E-2</v>
      </c>
    </row>
    <row r="1340" spans="1:11" x14ac:dyDescent="0.3">
      <c r="A1340" t="s">
        <v>63</v>
      </c>
      <c r="B1340" t="str">
        <f>RawData!A1340</f>
        <v>48226H40040</v>
      </c>
      <c r="C1340" t="str">
        <f>IF(RawData!$B$2="","",RawData!$B$2)</f>
        <v>A2026100620533560886</v>
      </c>
      <c r="D1340">
        <f t="shared" si="80"/>
        <v>2</v>
      </c>
      <c r="E1340">
        <f t="shared" si="81"/>
        <v>40</v>
      </c>
      <c r="F1340" s="2">
        <f t="shared" si="82"/>
        <v>110</v>
      </c>
      <c r="G1340">
        <f>IF(COUNTIFS(RawData!$E:$E,$E1340,RawData!$F:$F,"CH"&amp;$D1340,RawData!$AF:$AF,$F1340)=0,"",SUMIFS(RawData!$P:$P,RawData!$E:$E,$E1340,RawData!$F:$F,"CH"&amp;$D1340,RawData!$AF:$AF,$F1340))</f>
        <v>1291.52</v>
      </c>
      <c r="H1340">
        <f>IF(COUNTIFS(RawData!$E:$E,$E1340,RawData!$F:$F,"CH"&amp;$D1340,RawData!$AF:$AF,$F1340)=0,"",SUMIFS(RawData!$T:$T,RawData!$E:$E,$E1340,RawData!$F:$F,"CH"&amp;$D1340,RawData!$AF:$AF,$F1340))</f>
        <v>59.13</v>
      </c>
      <c r="I1340">
        <f>IF(COUNTIFS(RawData!$E:$E,$E1340,RawData!$F:$F,"CH"&amp;$D1340,RawData!$AF:$AF,$F1340)=0,"",SUMIFS(RawData!$Z:$Z,RawData!$E:$E,$E1340,RawData!$F:$F,"CH"&amp;$D1340,RawData!$AF:$AF,$F1340))</f>
        <v>40</v>
      </c>
      <c r="J1340">
        <f>IF(COUNTIFS(RawData!$E:$E,$E1340,RawData!$F:$F,"CH"&amp;$D1340,RawData!$AF:$AF,$F1340)=0,"",SUMIFS(RawData!$AA:$AA,RawData!$E:$E,$E1340,RawData!$F:$F,"CH"&amp;$D1340,RawData!$AF:$AF,$F1340))</f>
        <v>37.200000000000003</v>
      </c>
      <c r="K1340">
        <f t="shared" si="83"/>
        <v>3.999999999996362E-2</v>
      </c>
    </row>
    <row r="1341" spans="1:11" x14ac:dyDescent="0.3">
      <c r="A1341" t="s">
        <v>63</v>
      </c>
      <c r="B1341" t="str">
        <f>RawData!A1341</f>
        <v>48226H40040</v>
      </c>
      <c r="C1341" t="str">
        <f>IF(RawData!$B$2="","",RawData!$B$2)</f>
        <v>A2026100620533560886</v>
      </c>
      <c r="D1341">
        <f t="shared" si="80"/>
        <v>2</v>
      </c>
      <c r="E1341">
        <f t="shared" si="81"/>
        <v>40</v>
      </c>
      <c r="F1341" s="2">
        <f t="shared" si="82"/>
        <v>120</v>
      </c>
      <c r="G1341">
        <f>IF(COUNTIFS(RawData!$E:$E,$E1341,RawData!$F:$F,"CH"&amp;$D1341,RawData!$AF:$AF,$F1341)=0,"",SUMIFS(RawData!$P:$P,RawData!$E:$E,$E1341,RawData!$F:$F,"CH"&amp;$D1341,RawData!$AF:$AF,$F1341))</f>
        <v>1291.54</v>
      </c>
      <c r="H1341">
        <f>IF(COUNTIFS(RawData!$E:$E,$E1341,RawData!$F:$F,"CH"&amp;$D1341,RawData!$AF:$AF,$F1341)=0,"",SUMIFS(RawData!$T:$T,RawData!$E:$E,$E1341,RawData!$F:$F,"CH"&amp;$D1341,RawData!$AF:$AF,$F1341))</f>
        <v>59.44</v>
      </c>
      <c r="I1341">
        <f>IF(COUNTIFS(RawData!$E:$E,$E1341,RawData!$F:$F,"CH"&amp;$D1341,RawData!$AF:$AF,$F1341)=0,"",SUMIFS(RawData!$Z:$Z,RawData!$E:$E,$E1341,RawData!$F:$F,"CH"&amp;$D1341,RawData!$AF:$AF,$F1341))</f>
        <v>39.99</v>
      </c>
      <c r="J1341">
        <f>IF(COUNTIFS(RawData!$E:$E,$E1341,RawData!$F:$F,"CH"&amp;$D1341,RawData!$AF:$AF,$F1341)=0,"",SUMIFS(RawData!$AA:$AA,RawData!$E:$E,$E1341,RawData!$F:$F,"CH"&amp;$D1341,RawData!$AF:$AF,$F1341))</f>
        <v>37.270000000000003</v>
      </c>
      <c r="K1341">
        <f t="shared" si="83"/>
        <v>1.999999999998181E-2</v>
      </c>
    </row>
    <row r="1342" spans="1:11" x14ac:dyDescent="0.3">
      <c r="A1342" t="s">
        <v>63</v>
      </c>
      <c r="B1342" t="str">
        <f>RawData!A1342</f>
        <v>48226H40040</v>
      </c>
      <c r="C1342" t="str">
        <f>IF(RawData!$B$2="","",RawData!$B$2)</f>
        <v>A2026100620533560886</v>
      </c>
      <c r="D1342">
        <f t="shared" si="80"/>
        <v>2</v>
      </c>
      <c r="E1342">
        <f t="shared" si="81"/>
        <v>40</v>
      </c>
      <c r="F1342" s="2">
        <f t="shared" si="82"/>
        <v>130</v>
      </c>
      <c r="G1342">
        <f>IF(COUNTIFS(RawData!$E:$E,$E1342,RawData!$F:$F,"CH"&amp;$D1342,RawData!$AF:$AF,$F1342)=0,"",SUMIFS(RawData!$P:$P,RawData!$E:$E,$E1342,RawData!$F:$F,"CH"&amp;$D1342,RawData!$AF:$AF,$F1342))</f>
        <v>1291.58</v>
      </c>
      <c r="H1342">
        <f>IF(COUNTIFS(RawData!$E:$E,$E1342,RawData!$F:$F,"CH"&amp;$D1342,RawData!$AF:$AF,$F1342)=0,"",SUMIFS(RawData!$T:$T,RawData!$E:$E,$E1342,RawData!$F:$F,"CH"&amp;$D1342,RawData!$AF:$AF,$F1342))</f>
        <v>59.68</v>
      </c>
      <c r="I1342">
        <f>IF(COUNTIFS(RawData!$E:$E,$E1342,RawData!$F:$F,"CH"&amp;$D1342,RawData!$AF:$AF,$F1342)=0,"",SUMIFS(RawData!$Z:$Z,RawData!$E:$E,$E1342,RawData!$F:$F,"CH"&amp;$D1342,RawData!$AF:$AF,$F1342))</f>
        <v>39.99</v>
      </c>
      <c r="J1342">
        <f>IF(COUNTIFS(RawData!$E:$E,$E1342,RawData!$F:$F,"CH"&amp;$D1342,RawData!$AF:$AF,$F1342)=0,"",SUMIFS(RawData!$AA:$AA,RawData!$E:$E,$E1342,RawData!$F:$F,"CH"&amp;$D1342,RawData!$AF:$AF,$F1342))</f>
        <v>37.33</v>
      </c>
      <c r="K1342">
        <f t="shared" si="83"/>
        <v>3.999999999996362E-2</v>
      </c>
    </row>
    <row r="1343" spans="1:11" x14ac:dyDescent="0.3">
      <c r="A1343" t="s">
        <v>63</v>
      </c>
      <c r="B1343" t="str">
        <f>RawData!A1343</f>
        <v>48226H40040</v>
      </c>
      <c r="C1343" t="str">
        <f>IF(RawData!$B$2="","",RawData!$B$2)</f>
        <v>A2026100620533560886</v>
      </c>
      <c r="D1343">
        <f t="shared" si="80"/>
        <v>2</v>
      </c>
      <c r="E1343">
        <f t="shared" si="81"/>
        <v>40</v>
      </c>
      <c r="F1343" s="2">
        <f t="shared" si="82"/>
        <v>140</v>
      </c>
      <c r="G1343">
        <f>IF(COUNTIFS(RawData!$E:$E,$E1343,RawData!$F:$F,"CH"&amp;$D1343,RawData!$AF:$AF,$F1343)=0,"",SUMIFS(RawData!$P:$P,RawData!$E:$E,$E1343,RawData!$F:$F,"CH"&amp;$D1343,RawData!$AF:$AF,$F1343))</f>
        <v>1291.5999999999999</v>
      </c>
      <c r="H1343">
        <f>IF(COUNTIFS(RawData!$E:$E,$E1343,RawData!$F:$F,"CH"&amp;$D1343,RawData!$AF:$AF,$F1343)=0,"",SUMIFS(RawData!$T:$T,RawData!$E:$E,$E1343,RawData!$F:$F,"CH"&amp;$D1343,RawData!$AF:$AF,$F1343))</f>
        <v>59.98</v>
      </c>
      <c r="I1343">
        <f>IF(COUNTIFS(RawData!$E:$E,$E1343,RawData!$F:$F,"CH"&amp;$D1343,RawData!$AF:$AF,$F1343)=0,"",SUMIFS(RawData!$Z:$Z,RawData!$E:$E,$E1343,RawData!$F:$F,"CH"&amp;$D1343,RawData!$AF:$AF,$F1343))</f>
        <v>40</v>
      </c>
      <c r="J1343">
        <f>IF(COUNTIFS(RawData!$E:$E,$E1343,RawData!$F:$F,"CH"&amp;$D1343,RawData!$AF:$AF,$F1343)=0,"",SUMIFS(RawData!$AA:$AA,RawData!$E:$E,$E1343,RawData!$F:$F,"CH"&amp;$D1343,RawData!$AF:$AF,$F1343))</f>
        <v>37.43</v>
      </c>
      <c r="K1343">
        <f t="shared" si="83"/>
        <v>1.999999999998181E-2</v>
      </c>
    </row>
    <row r="1344" spans="1:11" x14ac:dyDescent="0.3">
      <c r="A1344" t="s">
        <v>63</v>
      </c>
      <c r="B1344" t="str">
        <f>RawData!A1344</f>
        <v>48226H40040</v>
      </c>
      <c r="C1344" t="str">
        <f>IF(RawData!$B$2="","",RawData!$B$2)</f>
        <v>A2026100620533560886</v>
      </c>
      <c r="D1344">
        <f t="shared" si="80"/>
        <v>2</v>
      </c>
      <c r="E1344">
        <f t="shared" si="81"/>
        <v>40</v>
      </c>
      <c r="F1344" s="2">
        <f t="shared" si="82"/>
        <v>150</v>
      </c>
      <c r="G1344">
        <f>IF(COUNTIFS(RawData!$E:$E,$E1344,RawData!$F:$F,"CH"&amp;$D1344,RawData!$AF:$AF,$F1344)=0,"",SUMIFS(RawData!$P:$P,RawData!$E:$E,$E1344,RawData!$F:$F,"CH"&amp;$D1344,RawData!$AF:$AF,$F1344))</f>
        <v>1291.6199999999999</v>
      </c>
      <c r="H1344">
        <f>IF(COUNTIFS(RawData!$E:$E,$E1344,RawData!$F:$F,"CH"&amp;$D1344,RawData!$AF:$AF,$F1344)=0,"",SUMIFS(RawData!$T:$T,RawData!$E:$E,$E1344,RawData!$F:$F,"CH"&amp;$D1344,RawData!$AF:$AF,$F1344))</f>
        <v>60.26</v>
      </c>
      <c r="I1344">
        <f>IF(COUNTIFS(RawData!$E:$E,$E1344,RawData!$F:$F,"CH"&amp;$D1344,RawData!$AF:$AF,$F1344)=0,"",SUMIFS(RawData!$Z:$Z,RawData!$E:$E,$E1344,RawData!$F:$F,"CH"&amp;$D1344,RawData!$AF:$AF,$F1344))</f>
        <v>39.99</v>
      </c>
      <c r="J1344">
        <f>IF(COUNTIFS(RawData!$E:$E,$E1344,RawData!$F:$F,"CH"&amp;$D1344,RawData!$AF:$AF,$F1344)=0,"",SUMIFS(RawData!$AA:$AA,RawData!$E:$E,$E1344,RawData!$F:$F,"CH"&amp;$D1344,RawData!$AF:$AF,$F1344))</f>
        <v>37.43</v>
      </c>
      <c r="K1344">
        <f t="shared" si="83"/>
        <v>1.999999999998181E-2</v>
      </c>
    </row>
    <row r="1345" spans="1:11" x14ac:dyDescent="0.3">
      <c r="A1345" t="s">
        <v>63</v>
      </c>
      <c r="B1345" t="str">
        <f>RawData!A1345</f>
        <v>48226H40040</v>
      </c>
      <c r="C1345" t="str">
        <f>IF(RawData!$B$2="","",RawData!$B$2)</f>
        <v>A2026100620533560886</v>
      </c>
      <c r="D1345">
        <f t="shared" si="80"/>
        <v>2</v>
      </c>
      <c r="E1345">
        <f t="shared" si="81"/>
        <v>40</v>
      </c>
      <c r="F1345" s="2">
        <f t="shared" si="82"/>
        <v>160</v>
      </c>
      <c r="G1345">
        <f>IF(COUNTIFS(RawData!$E:$E,$E1345,RawData!$F:$F,"CH"&amp;$D1345,RawData!$AF:$AF,$F1345)=0,"",SUMIFS(RawData!$P:$P,RawData!$E:$E,$E1345,RawData!$F:$F,"CH"&amp;$D1345,RawData!$AF:$AF,$F1345))</f>
        <v>1291.6400000000001</v>
      </c>
      <c r="H1345">
        <f>IF(COUNTIFS(RawData!$E:$E,$E1345,RawData!$F:$F,"CH"&amp;$D1345,RawData!$AF:$AF,$F1345)=0,"",SUMIFS(RawData!$T:$T,RawData!$E:$E,$E1345,RawData!$F:$F,"CH"&amp;$D1345,RawData!$AF:$AF,$F1345))</f>
        <v>60.4</v>
      </c>
      <c r="I1345">
        <f>IF(COUNTIFS(RawData!$E:$E,$E1345,RawData!$F:$F,"CH"&amp;$D1345,RawData!$AF:$AF,$F1345)=0,"",SUMIFS(RawData!$Z:$Z,RawData!$E:$E,$E1345,RawData!$F:$F,"CH"&amp;$D1345,RawData!$AF:$AF,$F1345))</f>
        <v>39.99</v>
      </c>
      <c r="J1345">
        <f>IF(COUNTIFS(RawData!$E:$E,$E1345,RawData!$F:$F,"CH"&amp;$D1345,RawData!$AF:$AF,$F1345)=0,"",SUMIFS(RawData!$AA:$AA,RawData!$E:$E,$E1345,RawData!$F:$F,"CH"&amp;$D1345,RawData!$AF:$AF,$F1345))</f>
        <v>37.49</v>
      </c>
      <c r="K1345">
        <f t="shared" si="83"/>
        <v>2.0000000000209184E-2</v>
      </c>
    </row>
    <row r="1346" spans="1:11" x14ac:dyDescent="0.3">
      <c r="A1346" t="s">
        <v>63</v>
      </c>
      <c r="B1346" t="str">
        <f>RawData!A1346</f>
        <v>48226H40040</v>
      </c>
      <c r="C1346" t="str">
        <f>IF(RawData!$B$2="","",RawData!$B$2)</f>
        <v>A2026100620533560886</v>
      </c>
      <c r="D1346">
        <f t="shared" ref="D1346:D1409" si="84">MOD(INT((ROW()-2)/36),4)+1</f>
        <v>2</v>
      </c>
      <c r="E1346">
        <f t="shared" ref="E1346:E1409" si="85">-5+5*INT((ROW()-2)/144)</f>
        <v>40</v>
      </c>
      <c r="F1346" s="2">
        <f t="shared" ref="F1346:F1409" si="86">50+10*MOD(ROW()-2,36)</f>
        <v>170</v>
      </c>
      <c r="G1346">
        <f>IF(COUNTIFS(RawData!$E:$E,$E1346,RawData!$F:$F,"CH"&amp;$D1346,RawData!$AF:$AF,$F1346)=0,"",SUMIFS(RawData!$P:$P,RawData!$E:$E,$E1346,RawData!$F:$F,"CH"&amp;$D1346,RawData!$AF:$AF,$F1346))</f>
        <v>1291.68</v>
      </c>
      <c r="H1346">
        <f>IF(COUNTIFS(RawData!$E:$E,$E1346,RawData!$F:$F,"CH"&amp;$D1346,RawData!$AF:$AF,$F1346)=0,"",SUMIFS(RawData!$T:$T,RawData!$E:$E,$E1346,RawData!$F:$F,"CH"&amp;$D1346,RawData!$AF:$AF,$F1346))</f>
        <v>60.51</v>
      </c>
      <c r="I1346">
        <f>IF(COUNTIFS(RawData!$E:$E,$E1346,RawData!$F:$F,"CH"&amp;$D1346,RawData!$AF:$AF,$F1346)=0,"",SUMIFS(RawData!$Z:$Z,RawData!$E:$E,$E1346,RawData!$F:$F,"CH"&amp;$D1346,RawData!$AF:$AF,$F1346))</f>
        <v>39.99</v>
      </c>
      <c r="J1346">
        <f>IF(COUNTIFS(RawData!$E:$E,$E1346,RawData!$F:$F,"CH"&amp;$D1346,RawData!$AF:$AF,$F1346)=0,"",SUMIFS(RawData!$AA:$AA,RawData!$E:$E,$E1346,RawData!$F:$F,"CH"&amp;$D1346,RawData!$AF:$AF,$F1346))</f>
        <v>37.590000000000003</v>
      </c>
      <c r="K1346">
        <f t="shared" si="83"/>
        <v>3.999999999996362E-2</v>
      </c>
    </row>
    <row r="1347" spans="1:11" x14ac:dyDescent="0.3">
      <c r="A1347" t="s">
        <v>63</v>
      </c>
      <c r="B1347" t="str">
        <f>RawData!A1347</f>
        <v>48226H40040</v>
      </c>
      <c r="C1347" t="str">
        <f>IF(RawData!$B$2="","",RawData!$B$2)</f>
        <v>A2026100620533560886</v>
      </c>
      <c r="D1347">
        <f t="shared" si="84"/>
        <v>2</v>
      </c>
      <c r="E1347">
        <f t="shared" si="85"/>
        <v>40</v>
      </c>
      <c r="F1347" s="2">
        <f t="shared" si="86"/>
        <v>180</v>
      </c>
      <c r="G1347">
        <f>IF(COUNTIFS(RawData!$E:$E,$E1347,RawData!$F:$F,"CH"&amp;$D1347,RawData!$AF:$AF,$F1347)=0,"",SUMIFS(RawData!$P:$P,RawData!$E:$E,$E1347,RawData!$F:$F,"CH"&amp;$D1347,RawData!$AF:$AF,$F1347))</f>
        <v>1291.7</v>
      </c>
      <c r="H1347">
        <f>IF(COUNTIFS(RawData!$E:$E,$E1347,RawData!$F:$F,"CH"&amp;$D1347,RawData!$AF:$AF,$F1347)=0,"",SUMIFS(RawData!$T:$T,RawData!$E:$E,$E1347,RawData!$F:$F,"CH"&amp;$D1347,RawData!$AF:$AF,$F1347))</f>
        <v>60.67</v>
      </c>
      <c r="I1347">
        <f>IF(COUNTIFS(RawData!$E:$E,$E1347,RawData!$F:$F,"CH"&amp;$D1347,RawData!$AF:$AF,$F1347)=0,"",SUMIFS(RawData!$Z:$Z,RawData!$E:$E,$E1347,RawData!$F:$F,"CH"&amp;$D1347,RawData!$AF:$AF,$F1347))</f>
        <v>40</v>
      </c>
      <c r="J1347">
        <f>IF(COUNTIFS(RawData!$E:$E,$E1347,RawData!$F:$F,"CH"&amp;$D1347,RawData!$AF:$AF,$F1347)=0,"",SUMIFS(RawData!$AA:$AA,RawData!$E:$E,$E1347,RawData!$F:$F,"CH"&amp;$D1347,RawData!$AF:$AF,$F1347))</f>
        <v>37.619999999999997</v>
      </c>
      <c r="K1347">
        <f t="shared" si="83"/>
        <v>1.999999999998181E-2</v>
      </c>
    </row>
    <row r="1348" spans="1:11" x14ac:dyDescent="0.3">
      <c r="A1348" t="s">
        <v>63</v>
      </c>
      <c r="B1348" t="str">
        <f>RawData!A1348</f>
        <v>48226H40040</v>
      </c>
      <c r="C1348" t="str">
        <f>IF(RawData!$B$2="","",RawData!$B$2)</f>
        <v>A2026100620533560886</v>
      </c>
      <c r="D1348">
        <f t="shared" si="84"/>
        <v>2</v>
      </c>
      <c r="E1348">
        <f t="shared" si="85"/>
        <v>40</v>
      </c>
      <c r="F1348" s="2">
        <f t="shared" si="86"/>
        <v>190</v>
      </c>
      <c r="G1348">
        <f>IF(COUNTIFS(RawData!$E:$E,$E1348,RawData!$F:$F,"CH"&amp;$D1348,RawData!$AF:$AF,$F1348)=0,"",SUMIFS(RawData!$P:$P,RawData!$E:$E,$E1348,RawData!$F:$F,"CH"&amp;$D1348,RawData!$AF:$AF,$F1348))</f>
        <v>1291.74</v>
      </c>
      <c r="H1348">
        <f>IF(COUNTIFS(RawData!$E:$E,$E1348,RawData!$F:$F,"CH"&amp;$D1348,RawData!$AF:$AF,$F1348)=0,"",SUMIFS(RawData!$T:$T,RawData!$E:$E,$E1348,RawData!$F:$F,"CH"&amp;$D1348,RawData!$AF:$AF,$F1348))</f>
        <v>60.75</v>
      </c>
      <c r="I1348">
        <f>IF(COUNTIFS(RawData!$E:$E,$E1348,RawData!$F:$F,"CH"&amp;$D1348,RawData!$AF:$AF,$F1348)=0,"",SUMIFS(RawData!$Z:$Z,RawData!$E:$E,$E1348,RawData!$F:$F,"CH"&amp;$D1348,RawData!$AF:$AF,$F1348))</f>
        <v>40.020000000000003</v>
      </c>
      <c r="J1348">
        <f>IF(COUNTIFS(RawData!$E:$E,$E1348,RawData!$F:$F,"CH"&amp;$D1348,RawData!$AF:$AF,$F1348)=0,"",SUMIFS(RawData!$AA:$AA,RawData!$E:$E,$E1348,RawData!$F:$F,"CH"&amp;$D1348,RawData!$AF:$AF,$F1348))</f>
        <v>37.68</v>
      </c>
      <c r="K1348">
        <f t="shared" ref="K1348:K1411" si="87">G1348-G1347</f>
        <v>3.999999999996362E-2</v>
      </c>
    </row>
    <row r="1349" spans="1:11" x14ac:dyDescent="0.3">
      <c r="A1349" t="s">
        <v>63</v>
      </c>
      <c r="B1349" t="str">
        <f>RawData!A1349</f>
        <v>48226H40040</v>
      </c>
      <c r="C1349" t="str">
        <f>IF(RawData!$B$2="","",RawData!$B$2)</f>
        <v>A2026100620533560886</v>
      </c>
      <c r="D1349">
        <f t="shared" si="84"/>
        <v>2</v>
      </c>
      <c r="E1349">
        <f t="shared" si="85"/>
        <v>40</v>
      </c>
      <c r="F1349" s="2">
        <f t="shared" si="86"/>
        <v>200</v>
      </c>
      <c r="G1349">
        <f>IF(COUNTIFS(RawData!$E:$E,$E1349,RawData!$F:$F,"CH"&amp;$D1349,RawData!$AF:$AF,$F1349)=0,"",SUMIFS(RawData!$P:$P,RawData!$E:$E,$E1349,RawData!$F:$F,"CH"&amp;$D1349,RawData!$AF:$AF,$F1349))</f>
        <v>1291.76</v>
      </c>
      <c r="H1349">
        <f>IF(COUNTIFS(RawData!$E:$E,$E1349,RawData!$F:$F,"CH"&amp;$D1349,RawData!$AF:$AF,$F1349)=0,"",SUMIFS(RawData!$T:$T,RawData!$E:$E,$E1349,RawData!$F:$F,"CH"&amp;$D1349,RawData!$AF:$AF,$F1349))</f>
        <v>60.94</v>
      </c>
      <c r="I1349">
        <f>IF(COUNTIFS(RawData!$E:$E,$E1349,RawData!$F:$F,"CH"&amp;$D1349,RawData!$AF:$AF,$F1349)=0,"",SUMIFS(RawData!$Z:$Z,RawData!$E:$E,$E1349,RawData!$F:$F,"CH"&amp;$D1349,RawData!$AF:$AF,$F1349))</f>
        <v>40.020000000000003</v>
      </c>
      <c r="J1349">
        <f>IF(COUNTIFS(RawData!$E:$E,$E1349,RawData!$F:$F,"CH"&amp;$D1349,RawData!$AF:$AF,$F1349)=0,"",SUMIFS(RawData!$AA:$AA,RawData!$E:$E,$E1349,RawData!$F:$F,"CH"&amp;$D1349,RawData!$AF:$AF,$F1349))</f>
        <v>37.75</v>
      </c>
      <c r="K1349">
        <f t="shared" si="87"/>
        <v>1.999999999998181E-2</v>
      </c>
    </row>
    <row r="1350" spans="1:11" x14ac:dyDescent="0.3">
      <c r="A1350" t="s">
        <v>63</v>
      </c>
      <c r="B1350" t="str">
        <f>RawData!A1350</f>
        <v>48226H40040</v>
      </c>
      <c r="C1350" t="str">
        <f>IF(RawData!$B$2="","",RawData!$B$2)</f>
        <v>A2026100620533560886</v>
      </c>
      <c r="D1350">
        <f t="shared" si="84"/>
        <v>2</v>
      </c>
      <c r="E1350">
        <f t="shared" si="85"/>
        <v>40</v>
      </c>
      <c r="F1350" s="2">
        <f t="shared" si="86"/>
        <v>210</v>
      </c>
      <c r="G1350">
        <f>IF(COUNTIFS(RawData!$E:$E,$E1350,RawData!$F:$F,"CH"&amp;$D1350,RawData!$AF:$AF,$F1350)=0,"",SUMIFS(RawData!$P:$P,RawData!$E:$E,$E1350,RawData!$F:$F,"CH"&amp;$D1350,RawData!$AF:$AF,$F1350))</f>
        <v>1291.78</v>
      </c>
      <c r="H1350">
        <f>IF(COUNTIFS(RawData!$E:$E,$E1350,RawData!$F:$F,"CH"&amp;$D1350,RawData!$AF:$AF,$F1350)=0,"",SUMIFS(RawData!$T:$T,RawData!$E:$E,$E1350,RawData!$F:$F,"CH"&amp;$D1350,RawData!$AF:$AF,$F1350))</f>
        <v>61.02</v>
      </c>
      <c r="I1350">
        <f>IF(COUNTIFS(RawData!$E:$E,$E1350,RawData!$F:$F,"CH"&amp;$D1350,RawData!$AF:$AF,$F1350)=0,"",SUMIFS(RawData!$Z:$Z,RawData!$E:$E,$E1350,RawData!$F:$F,"CH"&amp;$D1350,RawData!$AF:$AF,$F1350))</f>
        <v>40.01</v>
      </c>
      <c r="J1350">
        <f>IF(COUNTIFS(RawData!$E:$E,$E1350,RawData!$F:$F,"CH"&amp;$D1350,RawData!$AF:$AF,$F1350)=0,"",SUMIFS(RawData!$AA:$AA,RawData!$E:$E,$E1350,RawData!$F:$F,"CH"&amp;$D1350,RawData!$AF:$AF,$F1350))</f>
        <v>37.81</v>
      </c>
      <c r="K1350">
        <f t="shared" si="87"/>
        <v>1.999999999998181E-2</v>
      </c>
    </row>
    <row r="1351" spans="1:11" x14ac:dyDescent="0.3">
      <c r="A1351" t="s">
        <v>63</v>
      </c>
      <c r="B1351" t="str">
        <f>RawData!A1351</f>
        <v>48226H40040</v>
      </c>
      <c r="C1351" t="str">
        <f>IF(RawData!$B$2="","",RawData!$B$2)</f>
        <v>A2026100620533560886</v>
      </c>
      <c r="D1351">
        <f t="shared" si="84"/>
        <v>2</v>
      </c>
      <c r="E1351">
        <f t="shared" si="85"/>
        <v>40</v>
      </c>
      <c r="F1351" s="2">
        <f t="shared" si="86"/>
        <v>220</v>
      </c>
      <c r="G1351">
        <f>IF(COUNTIFS(RawData!$E:$E,$E1351,RawData!$F:$F,"CH"&amp;$D1351,RawData!$AF:$AF,$F1351)=0,"",SUMIFS(RawData!$P:$P,RawData!$E:$E,$E1351,RawData!$F:$F,"CH"&amp;$D1351,RawData!$AF:$AF,$F1351))</f>
        <v>1291.82</v>
      </c>
      <c r="H1351">
        <f>IF(COUNTIFS(RawData!$E:$E,$E1351,RawData!$F:$F,"CH"&amp;$D1351,RawData!$AF:$AF,$F1351)=0,"",SUMIFS(RawData!$T:$T,RawData!$E:$E,$E1351,RawData!$F:$F,"CH"&amp;$D1351,RawData!$AF:$AF,$F1351))</f>
        <v>61.14</v>
      </c>
      <c r="I1351">
        <f>IF(COUNTIFS(RawData!$E:$E,$E1351,RawData!$F:$F,"CH"&amp;$D1351,RawData!$AF:$AF,$F1351)=0,"",SUMIFS(RawData!$Z:$Z,RawData!$E:$E,$E1351,RawData!$F:$F,"CH"&amp;$D1351,RawData!$AF:$AF,$F1351))</f>
        <v>40.01</v>
      </c>
      <c r="J1351">
        <f>IF(COUNTIFS(RawData!$E:$E,$E1351,RawData!$F:$F,"CH"&amp;$D1351,RawData!$AF:$AF,$F1351)=0,"",SUMIFS(RawData!$AA:$AA,RawData!$E:$E,$E1351,RawData!$F:$F,"CH"&amp;$D1351,RawData!$AF:$AF,$F1351))</f>
        <v>37.869999999999997</v>
      </c>
      <c r="K1351">
        <f t="shared" si="87"/>
        <v>3.999999999996362E-2</v>
      </c>
    </row>
    <row r="1352" spans="1:11" x14ac:dyDescent="0.3">
      <c r="A1352" t="s">
        <v>63</v>
      </c>
      <c r="B1352" t="str">
        <f>RawData!A1352</f>
        <v>48226H40040</v>
      </c>
      <c r="C1352" t="str">
        <f>IF(RawData!$B$2="","",RawData!$B$2)</f>
        <v>A2026100620533560886</v>
      </c>
      <c r="D1352">
        <f t="shared" si="84"/>
        <v>2</v>
      </c>
      <c r="E1352">
        <f t="shared" si="85"/>
        <v>40</v>
      </c>
      <c r="F1352" s="2">
        <f t="shared" si="86"/>
        <v>230</v>
      </c>
      <c r="G1352">
        <f>IF(COUNTIFS(RawData!$E:$E,$E1352,RawData!$F:$F,"CH"&amp;$D1352,RawData!$AF:$AF,$F1352)=0,"",SUMIFS(RawData!$P:$P,RawData!$E:$E,$E1352,RawData!$F:$F,"CH"&amp;$D1352,RawData!$AF:$AF,$F1352))</f>
        <v>1291.8599999999999</v>
      </c>
      <c r="H1352">
        <f>IF(COUNTIFS(RawData!$E:$E,$E1352,RawData!$F:$F,"CH"&amp;$D1352,RawData!$AF:$AF,$F1352)=0,"",SUMIFS(RawData!$T:$T,RawData!$E:$E,$E1352,RawData!$F:$F,"CH"&amp;$D1352,RawData!$AF:$AF,$F1352))</f>
        <v>61.22</v>
      </c>
      <c r="I1352">
        <f>IF(COUNTIFS(RawData!$E:$E,$E1352,RawData!$F:$F,"CH"&amp;$D1352,RawData!$AF:$AF,$F1352)=0,"",SUMIFS(RawData!$Z:$Z,RawData!$E:$E,$E1352,RawData!$F:$F,"CH"&amp;$D1352,RawData!$AF:$AF,$F1352))</f>
        <v>40</v>
      </c>
      <c r="J1352">
        <f>IF(COUNTIFS(RawData!$E:$E,$E1352,RawData!$F:$F,"CH"&amp;$D1352,RawData!$AF:$AF,$F1352)=0,"",SUMIFS(RawData!$AA:$AA,RawData!$E:$E,$E1352,RawData!$F:$F,"CH"&amp;$D1352,RawData!$AF:$AF,$F1352))</f>
        <v>37.909999999999997</v>
      </c>
      <c r="K1352">
        <f t="shared" si="87"/>
        <v>3.999999999996362E-2</v>
      </c>
    </row>
    <row r="1353" spans="1:11" x14ac:dyDescent="0.3">
      <c r="A1353" t="s">
        <v>63</v>
      </c>
      <c r="B1353" t="str">
        <f>RawData!A1353</f>
        <v>48226H40040</v>
      </c>
      <c r="C1353" t="str">
        <f>IF(RawData!$B$2="","",RawData!$B$2)</f>
        <v>A2026100620533560886</v>
      </c>
      <c r="D1353">
        <f t="shared" si="84"/>
        <v>2</v>
      </c>
      <c r="E1353">
        <f t="shared" si="85"/>
        <v>40</v>
      </c>
      <c r="F1353" s="2">
        <f t="shared" si="86"/>
        <v>240</v>
      </c>
      <c r="G1353">
        <f>IF(COUNTIFS(RawData!$E:$E,$E1353,RawData!$F:$F,"CH"&amp;$D1353,RawData!$AF:$AF,$F1353)=0,"",SUMIFS(RawData!$P:$P,RawData!$E:$E,$E1353,RawData!$F:$F,"CH"&amp;$D1353,RawData!$AF:$AF,$F1353))</f>
        <v>1291.8800000000001</v>
      </c>
      <c r="H1353">
        <f>IF(COUNTIFS(RawData!$E:$E,$E1353,RawData!$F:$F,"CH"&amp;$D1353,RawData!$AF:$AF,$F1353)=0,"",SUMIFS(RawData!$T:$T,RawData!$E:$E,$E1353,RawData!$F:$F,"CH"&amp;$D1353,RawData!$AF:$AF,$F1353))</f>
        <v>61.25</v>
      </c>
      <c r="I1353">
        <f>IF(COUNTIFS(RawData!$E:$E,$E1353,RawData!$F:$F,"CH"&amp;$D1353,RawData!$AF:$AF,$F1353)=0,"",SUMIFS(RawData!$Z:$Z,RawData!$E:$E,$E1353,RawData!$F:$F,"CH"&amp;$D1353,RawData!$AF:$AF,$F1353))</f>
        <v>39.979999999999997</v>
      </c>
      <c r="J1353">
        <f>IF(COUNTIFS(RawData!$E:$E,$E1353,RawData!$F:$F,"CH"&amp;$D1353,RawData!$AF:$AF,$F1353)=0,"",SUMIFS(RawData!$AA:$AA,RawData!$E:$E,$E1353,RawData!$F:$F,"CH"&amp;$D1353,RawData!$AF:$AF,$F1353))</f>
        <v>37.94</v>
      </c>
      <c r="K1353">
        <f t="shared" si="87"/>
        <v>2.0000000000209184E-2</v>
      </c>
    </row>
    <row r="1354" spans="1:11" x14ac:dyDescent="0.3">
      <c r="A1354" t="s">
        <v>63</v>
      </c>
      <c r="B1354" t="str">
        <f>RawData!A1354</f>
        <v>48226H40040</v>
      </c>
      <c r="C1354" t="str">
        <f>IF(RawData!$B$2="","",RawData!$B$2)</f>
        <v>A2026100620533560886</v>
      </c>
      <c r="D1354">
        <f t="shared" si="84"/>
        <v>2</v>
      </c>
      <c r="E1354">
        <f t="shared" si="85"/>
        <v>40</v>
      </c>
      <c r="F1354" s="2">
        <f t="shared" si="86"/>
        <v>250</v>
      </c>
      <c r="G1354">
        <f>IF(COUNTIFS(RawData!$E:$E,$E1354,RawData!$F:$F,"CH"&amp;$D1354,RawData!$AF:$AF,$F1354)=0,"",SUMIFS(RawData!$P:$P,RawData!$E:$E,$E1354,RawData!$F:$F,"CH"&amp;$D1354,RawData!$AF:$AF,$F1354))</f>
        <v>1291.92</v>
      </c>
      <c r="H1354">
        <f>IF(COUNTIFS(RawData!$E:$E,$E1354,RawData!$F:$F,"CH"&amp;$D1354,RawData!$AF:$AF,$F1354)=0,"",SUMIFS(RawData!$T:$T,RawData!$E:$E,$E1354,RawData!$F:$F,"CH"&amp;$D1354,RawData!$AF:$AF,$F1354))</f>
        <v>61.31</v>
      </c>
      <c r="I1354">
        <f>IF(COUNTIFS(RawData!$E:$E,$E1354,RawData!$F:$F,"CH"&amp;$D1354,RawData!$AF:$AF,$F1354)=0,"",SUMIFS(RawData!$Z:$Z,RawData!$E:$E,$E1354,RawData!$F:$F,"CH"&amp;$D1354,RawData!$AF:$AF,$F1354))</f>
        <v>40</v>
      </c>
      <c r="J1354">
        <f>IF(COUNTIFS(RawData!$E:$E,$E1354,RawData!$F:$F,"CH"&amp;$D1354,RawData!$AF:$AF,$F1354)=0,"",SUMIFS(RawData!$AA:$AA,RawData!$E:$E,$E1354,RawData!$F:$F,"CH"&amp;$D1354,RawData!$AF:$AF,$F1354))</f>
        <v>38</v>
      </c>
      <c r="K1354">
        <f t="shared" si="87"/>
        <v>3.999999999996362E-2</v>
      </c>
    </row>
    <row r="1355" spans="1:11" x14ac:dyDescent="0.3">
      <c r="A1355" t="s">
        <v>63</v>
      </c>
      <c r="B1355" t="str">
        <f>RawData!A1355</f>
        <v>48226H40040</v>
      </c>
      <c r="C1355" t="str">
        <f>IF(RawData!$B$2="","",RawData!$B$2)</f>
        <v>A2026100620533560886</v>
      </c>
      <c r="D1355">
        <f t="shared" si="84"/>
        <v>2</v>
      </c>
      <c r="E1355">
        <f t="shared" si="85"/>
        <v>40</v>
      </c>
      <c r="F1355" s="2">
        <f t="shared" si="86"/>
        <v>260</v>
      </c>
      <c r="G1355">
        <f>IF(COUNTIFS(RawData!$E:$E,$E1355,RawData!$F:$F,"CH"&amp;$D1355,RawData!$AF:$AF,$F1355)=0,"",SUMIFS(RawData!$P:$P,RawData!$E:$E,$E1355,RawData!$F:$F,"CH"&amp;$D1355,RawData!$AF:$AF,$F1355))</f>
        <v>1291.94</v>
      </c>
      <c r="H1355">
        <f>IF(COUNTIFS(RawData!$E:$E,$E1355,RawData!$F:$F,"CH"&amp;$D1355,RawData!$AF:$AF,$F1355)=0,"",SUMIFS(RawData!$T:$T,RawData!$E:$E,$E1355,RawData!$F:$F,"CH"&amp;$D1355,RawData!$AF:$AF,$F1355))</f>
        <v>61.44</v>
      </c>
      <c r="I1355">
        <f>IF(COUNTIFS(RawData!$E:$E,$E1355,RawData!$F:$F,"CH"&amp;$D1355,RawData!$AF:$AF,$F1355)=0,"",SUMIFS(RawData!$Z:$Z,RawData!$E:$E,$E1355,RawData!$F:$F,"CH"&amp;$D1355,RawData!$AF:$AF,$F1355))</f>
        <v>40</v>
      </c>
      <c r="J1355">
        <f>IF(COUNTIFS(RawData!$E:$E,$E1355,RawData!$F:$F,"CH"&amp;$D1355,RawData!$AF:$AF,$F1355)=0,"",SUMIFS(RawData!$AA:$AA,RawData!$E:$E,$E1355,RawData!$F:$F,"CH"&amp;$D1355,RawData!$AF:$AF,$F1355))</f>
        <v>38.07</v>
      </c>
      <c r="K1355">
        <f t="shared" si="87"/>
        <v>1.999999999998181E-2</v>
      </c>
    </row>
    <row r="1356" spans="1:11" x14ac:dyDescent="0.3">
      <c r="A1356" t="s">
        <v>63</v>
      </c>
      <c r="B1356" t="str">
        <f>RawData!A1356</f>
        <v>48226H40040</v>
      </c>
      <c r="C1356" t="str">
        <f>IF(RawData!$B$2="","",RawData!$B$2)</f>
        <v>A2026100620533560886</v>
      </c>
      <c r="D1356">
        <f t="shared" si="84"/>
        <v>2</v>
      </c>
      <c r="E1356">
        <f t="shared" si="85"/>
        <v>40</v>
      </c>
      <c r="F1356" s="2">
        <f t="shared" si="86"/>
        <v>270</v>
      </c>
      <c r="G1356">
        <f>IF(COUNTIFS(RawData!$E:$E,$E1356,RawData!$F:$F,"CH"&amp;$D1356,RawData!$AF:$AF,$F1356)=0,"",SUMIFS(RawData!$P:$P,RawData!$E:$E,$E1356,RawData!$F:$F,"CH"&amp;$D1356,RawData!$AF:$AF,$F1356))</f>
        <v>1291.98</v>
      </c>
      <c r="H1356">
        <f>IF(COUNTIFS(RawData!$E:$E,$E1356,RawData!$F:$F,"CH"&amp;$D1356,RawData!$AF:$AF,$F1356)=0,"",SUMIFS(RawData!$T:$T,RawData!$E:$E,$E1356,RawData!$F:$F,"CH"&amp;$D1356,RawData!$AF:$AF,$F1356))</f>
        <v>61.55</v>
      </c>
      <c r="I1356">
        <f>IF(COUNTIFS(RawData!$E:$E,$E1356,RawData!$F:$F,"CH"&amp;$D1356,RawData!$AF:$AF,$F1356)=0,"",SUMIFS(RawData!$Z:$Z,RawData!$E:$E,$E1356,RawData!$F:$F,"CH"&amp;$D1356,RawData!$AF:$AF,$F1356))</f>
        <v>40.01</v>
      </c>
      <c r="J1356">
        <f>IF(COUNTIFS(RawData!$E:$E,$E1356,RawData!$F:$F,"CH"&amp;$D1356,RawData!$AF:$AF,$F1356)=0,"",SUMIFS(RawData!$AA:$AA,RawData!$E:$E,$E1356,RawData!$F:$F,"CH"&amp;$D1356,RawData!$AF:$AF,$F1356))</f>
        <v>38.1</v>
      </c>
      <c r="K1356">
        <f t="shared" si="87"/>
        <v>3.999999999996362E-2</v>
      </c>
    </row>
    <row r="1357" spans="1:11" x14ac:dyDescent="0.3">
      <c r="A1357" t="s">
        <v>63</v>
      </c>
      <c r="B1357" t="str">
        <f>RawData!A1357</f>
        <v>48226H40040</v>
      </c>
      <c r="C1357" t="str">
        <f>IF(RawData!$B$2="","",RawData!$B$2)</f>
        <v>A2026100620533560886</v>
      </c>
      <c r="D1357">
        <f t="shared" si="84"/>
        <v>2</v>
      </c>
      <c r="E1357">
        <f t="shared" si="85"/>
        <v>40</v>
      </c>
      <c r="F1357" s="2">
        <f t="shared" si="86"/>
        <v>280</v>
      </c>
      <c r="G1357">
        <f>IF(COUNTIFS(RawData!$E:$E,$E1357,RawData!$F:$F,"CH"&amp;$D1357,RawData!$AF:$AF,$F1357)=0,"",SUMIFS(RawData!$P:$P,RawData!$E:$E,$E1357,RawData!$F:$F,"CH"&amp;$D1357,RawData!$AF:$AF,$F1357))</f>
        <v>1292</v>
      </c>
      <c r="H1357">
        <f>IF(COUNTIFS(RawData!$E:$E,$E1357,RawData!$F:$F,"CH"&amp;$D1357,RawData!$AF:$AF,$F1357)=0,"",SUMIFS(RawData!$T:$T,RawData!$E:$E,$E1357,RawData!$F:$F,"CH"&amp;$D1357,RawData!$AF:$AF,$F1357))</f>
        <v>61.67</v>
      </c>
      <c r="I1357">
        <f>IF(COUNTIFS(RawData!$E:$E,$E1357,RawData!$F:$F,"CH"&amp;$D1357,RawData!$AF:$AF,$F1357)=0,"",SUMIFS(RawData!$Z:$Z,RawData!$E:$E,$E1357,RawData!$F:$F,"CH"&amp;$D1357,RawData!$AF:$AF,$F1357))</f>
        <v>39.99</v>
      </c>
      <c r="J1357">
        <f>IF(COUNTIFS(RawData!$E:$E,$E1357,RawData!$F:$F,"CH"&amp;$D1357,RawData!$AF:$AF,$F1357)=0,"",SUMIFS(RawData!$AA:$AA,RawData!$E:$E,$E1357,RawData!$F:$F,"CH"&amp;$D1357,RawData!$AF:$AF,$F1357))</f>
        <v>38.130000000000003</v>
      </c>
      <c r="K1357">
        <f t="shared" si="87"/>
        <v>1.999999999998181E-2</v>
      </c>
    </row>
    <row r="1358" spans="1:11" x14ac:dyDescent="0.3">
      <c r="A1358" t="s">
        <v>63</v>
      </c>
      <c r="B1358" t="str">
        <f>RawData!A1358</f>
        <v>48226H40040</v>
      </c>
      <c r="C1358" t="str">
        <f>IF(RawData!$B$2="","",RawData!$B$2)</f>
        <v>A2026100620533560886</v>
      </c>
      <c r="D1358">
        <f t="shared" si="84"/>
        <v>2</v>
      </c>
      <c r="E1358">
        <f t="shared" si="85"/>
        <v>40</v>
      </c>
      <c r="F1358" s="2">
        <f t="shared" si="86"/>
        <v>290</v>
      </c>
      <c r="G1358">
        <f>IF(COUNTIFS(RawData!$E:$E,$E1358,RawData!$F:$F,"CH"&amp;$D1358,RawData!$AF:$AF,$F1358)=0,"",SUMIFS(RawData!$P:$P,RawData!$E:$E,$E1358,RawData!$F:$F,"CH"&amp;$D1358,RawData!$AF:$AF,$F1358))</f>
        <v>1292.04</v>
      </c>
      <c r="H1358">
        <f>IF(COUNTIFS(RawData!$E:$E,$E1358,RawData!$F:$F,"CH"&amp;$D1358,RawData!$AF:$AF,$F1358)=0,"",SUMIFS(RawData!$T:$T,RawData!$E:$E,$E1358,RawData!$F:$F,"CH"&amp;$D1358,RawData!$AF:$AF,$F1358))</f>
        <v>61.63</v>
      </c>
      <c r="I1358">
        <f>IF(COUNTIFS(RawData!$E:$E,$E1358,RawData!$F:$F,"CH"&amp;$D1358,RawData!$AF:$AF,$F1358)=0,"",SUMIFS(RawData!$Z:$Z,RawData!$E:$E,$E1358,RawData!$F:$F,"CH"&amp;$D1358,RawData!$AF:$AF,$F1358))</f>
        <v>40</v>
      </c>
      <c r="J1358">
        <f>IF(COUNTIFS(RawData!$E:$E,$E1358,RawData!$F:$F,"CH"&amp;$D1358,RawData!$AF:$AF,$F1358)=0,"",SUMIFS(RawData!$AA:$AA,RawData!$E:$E,$E1358,RawData!$F:$F,"CH"&amp;$D1358,RawData!$AF:$AF,$F1358))</f>
        <v>38.200000000000003</v>
      </c>
      <c r="K1358">
        <f t="shared" si="87"/>
        <v>3.999999999996362E-2</v>
      </c>
    </row>
    <row r="1359" spans="1:11" x14ac:dyDescent="0.3">
      <c r="A1359" t="s">
        <v>63</v>
      </c>
      <c r="B1359" t="str">
        <f>RawData!A1359</f>
        <v>48226H40040</v>
      </c>
      <c r="C1359" t="str">
        <f>IF(RawData!$B$2="","",RawData!$B$2)</f>
        <v>A2026100620533560886</v>
      </c>
      <c r="D1359">
        <f t="shared" si="84"/>
        <v>2</v>
      </c>
      <c r="E1359">
        <f t="shared" si="85"/>
        <v>40</v>
      </c>
      <c r="F1359" s="2">
        <f t="shared" si="86"/>
        <v>300</v>
      </c>
      <c r="G1359">
        <f>IF(COUNTIFS(RawData!$E:$E,$E1359,RawData!$F:$F,"CH"&amp;$D1359,RawData!$AF:$AF,$F1359)=0,"",SUMIFS(RawData!$P:$P,RawData!$E:$E,$E1359,RawData!$F:$F,"CH"&amp;$D1359,RawData!$AF:$AF,$F1359))</f>
        <v>1292.08</v>
      </c>
      <c r="H1359">
        <f>IF(COUNTIFS(RawData!$E:$E,$E1359,RawData!$F:$F,"CH"&amp;$D1359,RawData!$AF:$AF,$F1359)=0,"",SUMIFS(RawData!$T:$T,RawData!$E:$E,$E1359,RawData!$F:$F,"CH"&amp;$D1359,RawData!$AF:$AF,$F1359))</f>
        <v>61.69</v>
      </c>
      <c r="I1359">
        <f>IF(COUNTIFS(RawData!$E:$E,$E1359,RawData!$F:$F,"CH"&amp;$D1359,RawData!$AF:$AF,$F1359)=0,"",SUMIFS(RawData!$Z:$Z,RawData!$E:$E,$E1359,RawData!$F:$F,"CH"&amp;$D1359,RawData!$AF:$AF,$F1359))</f>
        <v>39.99</v>
      </c>
      <c r="J1359">
        <f>IF(COUNTIFS(RawData!$E:$E,$E1359,RawData!$F:$F,"CH"&amp;$D1359,RawData!$AF:$AF,$F1359)=0,"",SUMIFS(RawData!$AA:$AA,RawData!$E:$E,$E1359,RawData!$F:$F,"CH"&amp;$D1359,RawData!$AF:$AF,$F1359))</f>
        <v>38.270000000000003</v>
      </c>
      <c r="K1359">
        <f t="shared" si="87"/>
        <v>3.999999999996362E-2</v>
      </c>
    </row>
    <row r="1360" spans="1:11" x14ac:dyDescent="0.3">
      <c r="A1360" t="s">
        <v>63</v>
      </c>
      <c r="B1360" t="str">
        <f>RawData!A1360</f>
        <v>48226H40040</v>
      </c>
      <c r="C1360" t="str">
        <f>IF(RawData!$B$2="","",RawData!$B$2)</f>
        <v>A2026100620533560886</v>
      </c>
      <c r="D1360">
        <f t="shared" si="84"/>
        <v>2</v>
      </c>
      <c r="E1360">
        <f t="shared" si="85"/>
        <v>40</v>
      </c>
      <c r="F1360" s="2">
        <f t="shared" si="86"/>
        <v>310</v>
      </c>
      <c r="G1360">
        <f>IF(COUNTIFS(RawData!$E:$E,$E1360,RawData!$F:$F,"CH"&amp;$D1360,RawData!$AF:$AF,$F1360)=0,"",SUMIFS(RawData!$P:$P,RawData!$E:$E,$E1360,RawData!$F:$F,"CH"&amp;$D1360,RawData!$AF:$AF,$F1360))</f>
        <v>1292.0999999999999</v>
      </c>
      <c r="H1360">
        <f>IF(COUNTIFS(RawData!$E:$E,$E1360,RawData!$F:$F,"CH"&amp;$D1360,RawData!$AF:$AF,$F1360)=0,"",SUMIFS(RawData!$T:$T,RawData!$E:$E,$E1360,RawData!$F:$F,"CH"&amp;$D1360,RawData!$AF:$AF,$F1360))</f>
        <v>61.8</v>
      </c>
      <c r="I1360">
        <f>IF(COUNTIFS(RawData!$E:$E,$E1360,RawData!$F:$F,"CH"&amp;$D1360,RawData!$AF:$AF,$F1360)=0,"",SUMIFS(RawData!$Z:$Z,RawData!$E:$E,$E1360,RawData!$F:$F,"CH"&amp;$D1360,RawData!$AF:$AF,$F1360))</f>
        <v>39.99</v>
      </c>
      <c r="J1360">
        <f>IF(COUNTIFS(RawData!$E:$E,$E1360,RawData!$F:$F,"CH"&amp;$D1360,RawData!$AF:$AF,$F1360)=0,"",SUMIFS(RawData!$AA:$AA,RawData!$E:$E,$E1360,RawData!$F:$F,"CH"&amp;$D1360,RawData!$AF:$AF,$F1360))</f>
        <v>38.299999999999997</v>
      </c>
      <c r="K1360">
        <f t="shared" si="87"/>
        <v>1.999999999998181E-2</v>
      </c>
    </row>
    <row r="1361" spans="1:11" x14ac:dyDescent="0.3">
      <c r="A1361" t="s">
        <v>63</v>
      </c>
      <c r="B1361" t="str">
        <f>RawData!A1361</f>
        <v>48226H40040</v>
      </c>
      <c r="C1361" t="str">
        <f>IF(RawData!$B$2="","",RawData!$B$2)</f>
        <v>A2026100620533560886</v>
      </c>
      <c r="D1361">
        <f t="shared" si="84"/>
        <v>2</v>
      </c>
      <c r="E1361">
        <f t="shared" si="85"/>
        <v>40</v>
      </c>
      <c r="F1361" s="2">
        <f t="shared" si="86"/>
        <v>320</v>
      </c>
      <c r="G1361">
        <f>IF(COUNTIFS(RawData!$E:$E,$E1361,RawData!$F:$F,"CH"&amp;$D1361,RawData!$AF:$AF,$F1361)=0,"",SUMIFS(RawData!$P:$P,RawData!$E:$E,$E1361,RawData!$F:$F,"CH"&amp;$D1361,RawData!$AF:$AF,$F1361))</f>
        <v>1292.1400000000001</v>
      </c>
      <c r="H1361">
        <f>IF(COUNTIFS(RawData!$E:$E,$E1361,RawData!$F:$F,"CH"&amp;$D1361,RawData!$AF:$AF,$F1361)=0,"",SUMIFS(RawData!$T:$T,RawData!$E:$E,$E1361,RawData!$F:$F,"CH"&amp;$D1361,RawData!$AF:$AF,$F1361))</f>
        <v>61.86</v>
      </c>
      <c r="I1361">
        <f>IF(COUNTIFS(RawData!$E:$E,$E1361,RawData!$F:$F,"CH"&amp;$D1361,RawData!$AF:$AF,$F1361)=0,"",SUMIFS(RawData!$Z:$Z,RawData!$E:$E,$E1361,RawData!$F:$F,"CH"&amp;$D1361,RawData!$AF:$AF,$F1361))</f>
        <v>40</v>
      </c>
      <c r="J1361">
        <f>IF(COUNTIFS(RawData!$E:$E,$E1361,RawData!$F:$F,"CH"&amp;$D1361,RawData!$AF:$AF,$F1361)=0,"",SUMIFS(RawData!$AA:$AA,RawData!$E:$E,$E1361,RawData!$F:$F,"CH"&amp;$D1361,RawData!$AF:$AF,$F1361))</f>
        <v>38.36</v>
      </c>
      <c r="K1361">
        <f t="shared" si="87"/>
        <v>4.0000000000190994E-2</v>
      </c>
    </row>
    <row r="1362" spans="1:11" x14ac:dyDescent="0.3">
      <c r="A1362" t="s">
        <v>63</v>
      </c>
      <c r="B1362" t="str">
        <f>RawData!A1362</f>
        <v>48226H40040</v>
      </c>
      <c r="C1362" t="str">
        <f>IF(RawData!$B$2="","",RawData!$B$2)</f>
        <v>A2026100620533560886</v>
      </c>
      <c r="D1362">
        <f t="shared" si="84"/>
        <v>2</v>
      </c>
      <c r="E1362">
        <f t="shared" si="85"/>
        <v>40</v>
      </c>
      <c r="F1362" s="2">
        <f t="shared" si="86"/>
        <v>330</v>
      </c>
      <c r="G1362">
        <f>IF(COUNTIFS(RawData!$E:$E,$E1362,RawData!$F:$F,"CH"&amp;$D1362,RawData!$AF:$AF,$F1362)=0,"",SUMIFS(RawData!$P:$P,RawData!$E:$E,$E1362,RawData!$F:$F,"CH"&amp;$D1362,RawData!$AF:$AF,$F1362))</f>
        <v>1292.2</v>
      </c>
      <c r="H1362">
        <f>IF(COUNTIFS(RawData!$E:$E,$E1362,RawData!$F:$F,"CH"&amp;$D1362,RawData!$AF:$AF,$F1362)=0,"",SUMIFS(RawData!$T:$T,RawData!$E:$E,$E1362,RawData!$F:$F,"CH"&amp;$D1362,RawData!$AF:$AF,$F1362))</f>
        <v>62.05</v>
      </c>
      <c r="I1362">
        <f>IF(COUNTIFS(RawData!$E:$E,$E1362,RawData!$F:$F,"CH"&amp;$D1362,RawData!$AF:$AF,$F1362)=0,"",SUMIFS(RawData!$Z:$Z,RawData!$E:$E,$E1362,RawData!$F:$F,"CH"&amp;$D1362,RawData!$AF:$AF,$F1362))</f>
        <v>39.99</v>
      </c>
      <c r="J1362">
        <f>IF(COUNTIFS(RawData!$E:$E,$E1362,RawData!$F:$F,"CH"&amp;$D1362,RawData!$AF:$AF,$F1362)=0,"",SUMIFS(RawData!$AA:$AA,RawData!$E:$E,$E1362,RawData!$F:$F,"CH"&amp;$D1362,RawData!$AF:$AF,$F1362))</f>
        <v>38.43</v>
      </c>
      <c r="K1362">
        <f t="shared" si="87"/>
        <v>5.999999999994543E-2</v>
      </c>
    </row>
    <row r="1363" spans="1:11" x14ac:dyDescent="0.3">
      <c r="A1363" t="s">
        <v>63</v>
      </c>
      <c r="B1363" t="str">
        <f>RawData!A1363</f>
        <v>48226H40040</v>
      </c>
      <c r="C1363" t="str">
        <f>IF(RawData!$B$2="","",RawData!$B$2)</f>
        <v>A2026100620533560886</v>
      </c>
      <c r="D1363">
        <f t="shared" si="84"/>
        <v>2</v>
      </c>
      <c r="E1363">
        <f t="shared" si="85"/>
        <v>40</v>
      </c>
      <c r="F1363" s="2">
        <f t="shared" si="86"/>
        <v>340</v>
      </c>
      <c r="G1363">
        <f>IF(COUNTIFS(RawData!$E:$E,$E1363,RawData!$F:$F,"CH"&amp;$D1363,RawData!$AF:$AF,$F1363)=0,"",SUMIFS(RawData!$P:$P,RawData!$E:$E,$E1363,RawData!$F:$F,"CH"&amp;$D1363,RawData!$AF:$AF,$F1363))</f>
        <v>1292.24</v>
      </c>
      <c r="H1363">
        <f>IF(COUNTIFS(RawData!$E:$E,$E1363,RawData!$F:$F,"CH"&amp;$D1363,RawData!$AF:$AF,$F1363)=0,"",SUMIFS(RawData!$T:$T,RawData!$E:$E,$E1363,RawData!$F:$F,"CH"&amp;$D1363,RawData!$AF:$AF,$F1363))</f>
        <v>62.08</v>
      </c>
      <c r="I1363">
        <f>IF(COUNTIFS(RawData!$E:$E,$E1363,RawData!$F:$F,"CH"&amp;$D1363,RawData!$AF:$AF,$F1363)=0,"",SUMIFS(RawData!$Z:$Z,RawData!$E:$E,$E1363,RawData!$F:$F,"CH"&amp;$D1363,RawData!$AF:$AF,$F1363))</f>
        <v>40</v>
      </c>
      <c r="J1363">
        <f>IF(COUNTIFS(RawData!$E:$E,$E1363,RawData!$F:$F,"CH"&amp;$D1363,RawData!$AF:$AF,$F1363)=0,"",SUMIFS(RawData!$AA:$AA,RawData!$E:$E,$E1363,RawData!$F:$F,"CH"&amp;$D1363,RawData!$AF:$AF,$F1363))</f>
        <v>38.49</v>
      </c>
      <c r="K1363">
        <f t="shared" si="87"/>
        <v>3.999999999996362E-2</v>
      </c>
    </row>
    <row r="1364" spans="1:11" x14ac:dyDescent="0.3">
      <c r="A1364" t="s">
        <v>63</v>
      </c>
      <c r="B1364" t="str">
        <f>RawData!A1364</f>
        <v>48226H40040</v>
      </c>
      <c r="C1364" t="str">
        <f>IF(RawData!$B$2="","",RawData!$B$2)</f>
        <v>A2026100620533560886</v>
      </c>
      <c r="D1364">
        <f t="shared" si="84"/>
        <v>2</v>
      </c>
      <c r="E1364">
        <f t="shared" si="85"/>
        <v>40</v>
      </c>
      <c r="F1364" s="2">
        <f t="shared" si="86"/>
        <v>350</v>
      </c>
      <c r="G1364">
        <f>IF(COUNTIFS(RawData!$E:$E,$E1364,RawData!$F:$F,"CH"&amp;$D1364,RawData!$AF:$AF,$F1364)=0,"",SUMIFS(RawData!$P:$P,RawData!$E:$E,$E1364,RawData!$F:$F,"CH"&amp;$D1364,RawData!$AF:$AF,$F1364))</f>
        <v>1292.24</v>
      </c>
      <c r="H1364">
        <f>IF(COUNTIFS(RawData!$E:$E,$E1364,RawData!$F:$F,"CH"&amp;$D1364,RawData!$AF:$AF,$F1364)=0,"",SUMIFS(RawData!$T:$T,RawData!$E:$E,$E1364,RawData!$F:$F,"CH"&amp;$D1364,RawData!$AF:$AF,$F1364))</f>
        <v>61.96</v>
      </c>
      <c r="I1364">
        <f>IF(COUNTIFS(RawData!$E:$E,$E1364,RawData!$F:$F,"CH"&amp;$D1364,RawData!$AF:$AF,$F1364)=0,"",SUMIFS(RawData!$Z:$Z,RawData!$E:$E,$E1364,RawData!$F:$F,"CH"&amp;$D1364,RawData!$AF:$AF,$F1364))</f>
        <v>40.01</v>
      </c>
      <c r="J1364">
        <f>IF(COUNTIFS(RawData!$E:$E,$E1364,RawData!$F:$F,"CH"&amp;$D1364,RawData!$AF:$AF,$F1364)=0,"",SUMIFS(RawData!$AA:$AA,RawData!$E:$E,$E1364,RawData!$F:$F,"CH"&amp;$D1364,RawData!$AF:$AF,$F1364))</f>
        <v>38.56</v>
      </c>
      <c r="K1364">
        <f t="shared" si="87"/>
        <v>0</v>
      </c>
    </row>
    <row r="1365" spans="1:11" x14ac:dyDescent="0.3">
      <c r="A1365" t="s">
        <v>63</v>
      </c>
      <c r="B1365" t="str">
        <f>RawData!A1365</f>
        <v>48226H40040</v>
      </c>
      <c r="C1365" t="str">
        <f>IF(RawData!$B$2="","",RawData!$B$2)</f>
        <v>A2026100620533560886</v>
      </c>
      <c r="D1365">
        <f t="shared" si="84"/>
        <v>2</v>
      </c>
      <c r="E1365">
        <f t="shared" si="85"/>
        <v>40</v>
      </c>
      <c r="F1365" s="2">
        <f t="shared" si="86"/>
        <v>360</v>
      </c>
      <c r="G1365">
        <f>IF(COUNTIFS(RawData!$E:$E,$E1365,RawData!$F:$F,"CH"&amp;$D1365,RawData!$AF:$AF,$F1365)=0,"",SUMIFS(RawData!$P:$P,RawData!$E:$E,$E1365,RawData!$F:$F,"CH"&amp;$D1365,RawData!$AF:$AF,$F1365))</f>
        <v>1292.3</v>
      </c>
      <c r="H1365">
        <f>IF(COUNTIFS(RawData!$E:$E,$E1365,RawData!$F:$F,"CH"&amp;$D1365,RawData!$AF:$AF,$F1365)=0,"",SUMIFS(RawData!$T:$T,RawData!$E:$E,$E1365,RawData!$F:$F,"CH"&amp;$D1365,RawData!$AF:$AF,$F1365))</f>
        <v>61.97</v>
      </c>
      <c r="I1365">
        <f>IF(COUNTIFS(RawData!$E:$E,$E1365,RawData!$F:$F,"CH"&amp;$D1365,RawData!$AF:$AF,$F1365)=0,"",SUMIFS(RawData!$Z:$Z,RawData!$E:$E,$E1365,RawData!$F:$F,"CH"&amp;$D1365,RawData!$AF:$AF,$F1365))</f>
        <v>40.020000000000003</v>
      </c>
      <c r="J1365">
        <f>IF(COUNTIFS(RawData!$E:$E,$E1365,RawData!$F:$F,"CH"&amp;$D1365,RawData!$AF:$AF,$F1365)=0,"",SUMIFS(RawData!$AA:$AA,RawData!$E:$E,$E1365,RawData!$F:$F,"CH"&amp;$D1365,RawData!$AF:$AF,$F1365))</f>
        <v>38.590000000000003</v>
      </c>
      <c r="K1365">
        <f t="shared" si="87"/>
        <v>5.999999999994543E-2</v>
      </c>
    </row>
    <row r="1366" spans="1:11" x14ac:dyDescent="0.3">
      <c r="A1366" t="s">
        <v>63</v>
      </c>
      <c r="B1366" t="str">
        <f>RawData!A1366</f>
        <v>48226H40040</v>
      </c>
      <c r="C1366" t="str">
        <f>IF(RawData!$B$2="","",RawData!$B$2)</f>
        <v>A2026100620533560886</v>
      </c>
      <c r="D1366">
        <f t="shared" si="84"/>
        <v>2</v>
      </c>
      <c r="E1366">
        <f t="shared" si="85"/>
        <v>40</v>
      </c>
      <c r="F1366" s="2">
        <f t="shared" si="86"/>
        <v>370</v>
      </c>
      <c r="G1366">
        <f>IF(COUNTIFS(RawData!$E:$E,$E1366,RawData!$F:$F,"CH"&amp;$D1366,RawData!$AF:$AF,$F1366)=0,"",SUMIFS(RawData!$P:$P,RawData!$E:$E,$E1366,RawData!$F:$F,"CH"&amp;$D1366,RawData!$AF:$AF,$F1366))</f>
        <v>1292.32</v>
      </c>
      <c r="H1366">
        <f>IF(COUNTIFS(RawData!$E:$E,$E1366,RawData!$F:$F,"CH"&amp;$D1366,RawData!$AF:$AF,$F1366)=0,"",SUMIFS(RawData!$T:$T,RawData!$E:$E,$E1366,RawData!$F:$F,"CH"&amp;$D1366,RawData!$AF:$AF,$F1366))</f>
        <v>62.09</v>
      </c>
      <c r="I1366">
        <f>IF(COUNTIFS(RawData!$E:$E,$E1366,RawData!$F:$F,"CH"&amp;$D1366,RawData!$AF:$AF,$F1366)=0,"",SUMIFS(RawData!$Z:$Z,RawData!$E:$E,$E1366,RawData!$F:$F,"CH"&amp;$D1366,RawData!$AF:$AF,$F1366))</f>
        <v>40.020000000000003</v>
      </c>
      <c r="J1366">
        <f>IF(COUNTIFS(RawData!$E:$E,$E1366,RawData!$F:$F,"CH"&amp;$D1366,RawData!$AF:$AF,$F1366)=0,"",SUMIFS(RawData!$AA:$AA,RawData!$E:$E,$E1366,RawData!$F:$F,"CH"&amp;$D1366,RawData!$AF:$AF,$F1366))</f>
        <v>38.69</v>
      </c>
      <c r="K1366">
        <f t="shared" si="87"/>
        <v>1.999999999998181E-2</v>
      </c>
    </row>
    <row r="1367" spans="1:11" x14ac:dyDescent="0.3">
      <c r="A1367" t="s">
        <v>63</v>
      </c>
      <c r="B1367" t="str">
        <f>RawData!A1367</f>
        <v>48226H40040</v>
      </c>
      <c r="C1367" t="str">
        <f>IF(RawData!$B$2="","",RawData!$B$2)</f>
        <v>A2026100620533560886</v>
      </c>
      <c r="D1367">
        <f t="shared" si="84"/>
        <v>2</v>
      </c>
      <c r="E1367">
        <f t="shared" si="85"/>
        <v>40</v>
      </c>
      <c r="F1367" s="2">
        <f t="shared" si="86"/>
        <v>380</v>
      </c>
      <c r="G1367">
        <f>IF(COUNTIFS(RawData!$E:$E,$E1367,RawData!$F:$F,"CH"&amp;$D1367,RawData!$AF:$AF,$F1367)=0,"",SUMIFS(RawData!$P:$P,RawData!$E:$E,$E1367,RawData!$F:$F,"CH"&amp;$D1367,RawData!$AF:$AF,$F1367))</f>
        <v>1292.3599999999999</v>
      </c>
      <c r="H1367">
        <f>IF(COUNTIFS(RawData!$E:$E,$E1367,RawData!$F:$F,"CH"&amp;$D1367,RawData!$AF:$AF,$F1367)=0,"",SUMIFS(RawData!$T:$T,RawData!$E:$E,$E1367,RawData!$F:$F,"CH"&amp;$D1367,RawData!$AF:$AF,$F1367))</f>
        <v>62.29</v>
      </c>
      <c r="I1367">
        <f>IF(COUNTIFS(RawData!$E:$E,$E1367,RawData!$F:$F,"CH"&amp;$D1367,RawData!$AF:$AF,$F1367)=0,"",SUMIFS(RawData!$Z:$Z,RawData!$E:$E,$E1367,RawData!$F:$F,"CH"&amp;$D1367,RawData!$AF:$AF,$F1367))</f>
        <v>40.04</v>
      </c>
      <c r="J1367">
        <f>IF(COUNTIFS(RawData!$E:$E,$E1367,RawData!$F:$F,"CH"&amp;$D1367,RawData!$AF:$AF,$F1367)=0,"",SUMIFS(RawData!$AA:$AA,RawData!$E:$E,$E1367,RawData!$F:$F,"CH"&amp;$D1367,RawData!$AF:$AF,$F1367))</f>
        <v>38.79</v>
      </c>
      <c r="K1367">
        <f t="shared" si="87"/>
        <v>3.999999999996362E-2</v>
      </c>
    </row>
    <row r="1368" spans="1:11" x14ac:dyDescent="0.3">
      <c r="A1368" t="s">
        <v>63</v>
      </c>
      <c r="B1368" t="str">
        <f>RawData!A1368</f>
        <v>48226H40040</v>
      </c>
      <c r="C1368" t="str">
        <f>IF(RawData!$B$2="","",RawData!$B$2)</f>
        <v>A2026100620533560886</v>
      </c>
      <c r="D1368">
        <f t="shared" si="84"/>
        <v>2</v>
      </c>
      <c r="E1368">
        <f t="shared" si="85"/>
        <v>40</v>
      </c>
      <c r="F1368" s="2">
        <f t="shared" si="86"/>
        <v>390</v>
      </c>
      <c r="G1368">
        <f>IF(COUNTIFS(RawData!$E:$E,$E1368,RawData!$F:$F,"CH"&amp;$D1368,RawData!$AF:$AF,$F1368)=0,"",SUMIFS(RawData!$P:$P,RawData!$E:$E,$E1368,RawData!$F:$F,"CH"&amp;$D1368,RawData!$AF:$AF,$F1368))</f>
        <v>1292.4000000000001</v>
      </c>
      <c r="H1368">
        <f>IF(COUNTIFS(RawData!$E:$E,$E1368,RawData!$F:$F,"CH"&amp;$D1368,RawData!$AF:$AF,$F1368)=0,"",SUMIFS(RawData!$T:$T,RawData!$E:$E,$E1368,RawData!$F:$F,"CH"&amp;$D1368,RawData!$AF:$AF,$F1368))</f>
        <v>62.08</v>
      </c>
      <c r="I1368">
        <f>IF(COUNTIFS(RawData!$E:$E,$E1368,RawData!$F:$F,"CH"&amp;$D1368,RawData!$AF:$AF,$F1368)=0,"",SUMIFS(RawData!$Z:$Z,RawData!$E:$E,$E1368,RawData!$F:$F,"CH"&amp;$D1368,RawData!$AF:$AF,$F1368))</f>
        <v>40.01</v>
      </c>
      <c r="J1368">
        <f>IF(COUNTIFS(RawData!$E:$E,$E1368,RawData!$F:$F,"CH"&amp;$D1368,RawData!$AF:$AF,$F1368)=0,"",SUMIFS(RawData!$AA:$AA,RawData!$E:$E,$E1368,RawData!$F:$F,"CH"&amp;$D1368,RawData!$AF:$AF,$F1368))</f>
        <v>38.82</v>
      </c>
      <c r="K1368">
        <f t="shared" si="87"/>
        <v>4.0000000000190994E-2</v>
      </c>
    </row>
    <row r="1369" spans="1:11" x14ac:dyDescent="0.3">
      <c r="A1369" t="s">
        <v>63</v>
      </c>
      <c r="B1369" t="str">
        <f>RawData!A1369</f>
        <v>48226H40040</v>
      </c>
      <c r="C1369" t="str">
        <f>IF(RawData!$B$2="","",RawData!$B$2)</f>
        <v>A2026100620533560886</v>
      </c>
      <c r="D1369">
        <f t="shared" si="84"/>
        <v>2</v>
      </c>
      <c r="E1369">
        <f t="shared" si="85"/>
        <v>40</v>
      </c>
      <c r="F1369" s="2">
        <f t="shared" si="86"/>
        <v>400</v>
      </c>
      <c r="G1369">
        <f>IF(COUNTIFS(RawData!$E:$E,$E1369,RawData!$F:$F,"CH"&amp;$D1369,RawData!$AF:$AF,$F1369)=0,"",SUMIFS(RawData!$P:$P,RawData!$E:$E,$E1369,RawData!$F:$F,"CH"&amp;$D1369,RawData!$AF:$AF,$F1369))</f>
        <v>1292.46</v>
      </c>
      <c r="H1369">
        <f>IF(COUNTIFS(RawData!$E:$E,$E1369,RawData!$F:$F,"CH"&amp;$D1369,RawData!$AF:$AF,$F1369)=0,"",SUMIFS(RawData!$T:$T,RawData!$E:$E,$E1369,RawData!$F:$F,"CH"&amp;$D1369,RawData!$AF:$AF,$F1369))</f>
        <v>62.03</v>
      </c>
      <c r="I1369">
        <f>IF(COUNTIFS(RawData!$E:$E,$E1369,RawData!$F:$F,"CH"&amp;$D1369,RawData!$AF:$AF,$F1369)=0,"",SUMIFS(RawData!$Z:$Z,RawData!$E:$E,$E1369,RawData!$F:$F,"CH"&amp;$D1369,RawData!$AF:$AF,$F1369))</f>
        <v>40.01</v>
      </c>
      <c r="J1369">
        <f>IF(COUNTIFS(RawData!$E:$E,$E1369,RawData!$F:$F,"CH"&amp;$D1369,RawData!$AF:$AF,$F1369)=0,"",SUMIFS(RawData!$AA:$AA,RawData!$E:$E,$E1369,RawData!$F:$F,"CH"&amp;$D1369,RawData!$AF:$AF,$F1369))</f>
        <v>38.880000000000003</v>
      </c>
      <c r="K1369">
        <f t="shared" si="87"/>
        <v>5.999999999994543E-2</v>
      </c>
    </row>
    <row r="1370" spans="1:11" x14ac:dyDescent="0.3">
      <c r="A1370" t="s">
        <v>64</v>
      </c>
      <c r="B1370" t="str">
        <f>RawData!A1370</f>
        <v>48226H40040</v>
      </c>
      <c r="C1370" t="str">
        <f>IF(RawData!$B$2="","",RawData!$B$2)</f>
        <v>A2026100620533560886</v>
      </c>
      <c r="D1370">
        <f t="shared" si="84"/>
        <v>3</v>
      </c>
      <c r="E1370">
        <f t="shared" si="85"/>
        <v>40</v>
      </c>
      <c r="F1370" s="2">
        <f t="shared" si="86"/>
        <v>50</v>
      </c>
      <c r="G1370">
        <f>IF(COUNTIFS(RawData!$E:$E,$E1370,RawData!$F:$F,"CH"&amp;$D1370,RawData!$AF:$AF,$F1370)=0,"",SUMIFS(RawData!$P:$P,RawData!$E:$E,$E1370,RawData!$F:$F,"CH"&amp;$D1370,RawData!$AF:$AF,$F1370))</f>
        <v>1311.76</v>
      </c>
      <c r="H1370">
        <f>IF(COUNTIFS(RawData!$E:$E,$E1370,RawData!$F:$F,"CH"&amp;$D1370,RawData!$AF:$AF,$F1370)=0,"",SUMIFS(RawData!$T:$T,RawData!$E:$E,$E1370,RawData!$F:$F,"CH"&amp;$D1370,RawData!$AF:$AF,$F1370))</f>
        <v>49</v>
      </c>
      <c r="I1370">
        <f>IF(COUNTIFS(RawData!$E:$E,$E1370,RawData!$F:$F,"CH"&amp;$D1370,RawData!$AF:$AF,$F1370)=0,"",SUMIFS(RawData!$Z:$Z,RawData!$E:$E,$E1370,RawData!$F:$F,"CH"&amp;$D1370,RawData!$AF:$AF,$F1370))</f>
        <v>39.96</v>
      </c>
      <c r="J1370">
        <f>IF(COUNTIFS(RawData!$E:$E,$E1370,RawData!$F:$F,"CH"&amp;$D1370,RawData!$AF:$AF,$F1370)=0,"",SUMIFS(RawData!$AA:$AA,RawData!$E:$E,$E1370,RawData!$F:$F,"CH"&amp;$D1370,RawData!$AF:$AF,$F1370))</f>
        <v>36.479999999999997</v>
      </c>
      <c r="K1370">
        <f t="shared" si="87"/>
        <v>19.299999999999955</v>
      </c>
    </row>
    <row r="1371" spans="1:11" x14ac:dyDescent="0.3">
      <c r="A1371" t="s">
        <v>64</v>
      </c>
      <c r="B1371" t="str">
        <f>RawData!A1371</f>
        <v>48226H40040</v>
      </c>
      <c r="C1371" t="str">
        <f>IF(RawData!$B$2="","",RawData!$B$2)</f>
        <v>A2026100620533560886</v>
      </c>
      <c r="D1371">
        <f t="shared" si="84"/>
        <v>3</v>
      </c>
      <c r="E1371">
        <f t="shared" si="85"/>
        <v>40</v>
      </c>
      <c r="F1371" s="2">
        <f t="shared" si="86"/>
        <v>60</v>
      </c>
      <c r="G1371">
        <f>IF(COUNTIFS(RawData!$E:$E,$E1371,RawData!$F:$F,"CH"&amp;$D1371,RawData!$AF:$AF,$F1371)=0,"",SUMIFS(RawData!$P:$P,RawData!$E:$E,$E1371,RawData!$F:$F,"CH"&amp;$D1371,RawData!$AF:$AF,$F1371))</f>
        <v>1311.8</v>
      </c>
      <c r="H1371">
        <f>IF(COUNTIFS(RawData!$E:$E,$E1371,RawData!$F:$F,"CH"&amp;$D1371,RawData!$AF:$AF,$F1371)=0,"",SUMIFS(RawData!$T:$T,RawData!$E:$E,$E1371,RawData!$F:$F,"CH"&amp;$D1371,RawData!$AF:$AF,$F1371))</f>
        <v>50.04</v>
      </c>
      <c r="I1371">
        <f>IF(COUNTIFS(RawData!$E:$E,$E1371,RawData!$F:$F,"CH"&amp;$D1371,RawData!$AF:$AF,$F1371)=0,"",SUMIFS(RawData!$Z:$Z,RawData!$E:$E,$E1371,RawData!$F:$F,"CH"&amp;$D1371,RawData!$AF:$AF,$F1371))</f>
        <v>39.96</v>
      </c>
      <c r="J1371">
        <f>IF(COUNTIFS(RawData!$E:$E,$E1371,RawData!$F:$F,"CH"&amp;$D1371,RawData!$AF:$AF,$F1371)=0,"",SUMIFS(RawData!$AA:$AA,RawData!$E:$E,$E1371,RawData!$F:$F,"CH"&amp;$D1371,RawData!$AF:$AF,$F1371))</f>
        <v>36.729999999999997</v>
      </c>
      <c r="K1371">
        <f t="shared" si="87"/>
        <v>3.999999999996362E-2</v>
      </c>
    </row>
    <row r="1372" spans="1:11" x14ac:dyDescent="0.3">
      <c r="A1372" t="s">
        <v>64</v>
      </c>
      <c r="B1372" t="str">
        <f>RawData!A1372</f>
        <v>48226H40040</v>
      </c>
      <c r="C1372" t="str">
        <f>IF(RawData!$B$2="","",RawData!$B$2)</f>
        <v>A2026100620533560886</v>
      </c>
      <c r="D1372">
        <f t="shared" si="84"/>
        <v>3</v>
      </c>
      <c r="E1372">
        <f t="shared" si="85"/>
        <v>40</v>
      </c>
      <c r="F1372" s="2">
        <f t="shared" si="86"/>
        <v>70</v>
      </c>
      <c r="G1372">
        <f>IF(COUNTIFS(RawData!$E:$E,$E1372,RawData!$F:$F,"CH"&amp;$D1372,RawData!$AF:$AF,$F1372)=0,"",SUMIFS(RawData!$P:$P,RawData!$E:$E,$E1372,RawData!$F:$F,"CH"&amp;$D1372,RawData!$AF:$AF,$F1372))</f>
        <v>1311.84</v>
      </c>
      <c r="H1372">
        <f>IF(COUNTIFS(RawData!$E:$E,$E1372,RawData!$F:$F,"CH"&amp;$D1372,RawData!$AF:$AF,$F1372)=0,"",SUMIFS(RawData!$T:$T,RawData!$E:$E,$E1372,RawData!$F:$F,"CH"&amp;$D1372,RawData!$AF:$AF,$F1372))</f>
        <v>50.83</v>
      </c>
      <c r="I1372">
        <f>IF(COUNTIFS(RawData!$E:$E,$E1372,RawData!$F:$F,"CH"&amp;$D1372,RawData!$AF:$AF,$F1372)=0,"",SUMIFS(RawData!$Z:$Z,RawData!$E:$E,$E1372,RawData!$F:$F,"CH"&amp;$D1372,RawData!$AF:$AF,$F1372))</f>
        <v>40</v>
      </c>
      <c r="J1372">
        <f>IF(COUNTIFS(RawData!$E:$E,$E1372,RawData!$F:$F,"CH"&amp;$D1372,RawData!$AF:$AF,$F1372)=0,"",SUMIFS(RawData!$AA:$AA,RawData!$E:$E,$E1372,RawData!$F:$F,"CH"&amp;$D1372,RawData!$AF:$AF,$F1372))</f>
        <v>36.86</v>
      </c>
      <c r="K1372">
        <f t="shared" si="87"/>
        <v>3.999999999996362E-2</v>
      </c>
    </row>
    <row r="1373" spans="1:11" x14ac:dyDescent="0.3">
      <c r="A1373" t="s">
        <v>64</v>
      </c>
      <c r="B1373" t="str">
        <f>RawData!A1373</f>
        <v>48226H40040</v>
      </c>
      <c r="C1373" t="str">
        <f>IF(RawData!$B$2="","",RawData!$B$2)</f>
        <v>A2026100620533560886</v>
      </c>
      <c r="D1373">
        <f t="shared" si="84"/>
        <v>3</v>
      </c>
      <c r="E1373">
        <f t="shared" si="85"/>
        <v>40</v>
      </c>
      <c r="F1373" s="2">
        <f t="shared" si="86"/>
        <v>80</v>
      </c>
      <c r="G1373">
        <f>IF(COUNTIFS(RawData!$E:$E,$E1373,RawData!$F:$F,"CH"&amp;$D1373,RawData!$AF:$AF,$F1373)=0,"",SUMIFS(RawData!$P:$P,RawData!$E:$E,$E1373,RawData!$F:$F,"CH"&amp;$D1373,RawData!$AF:$AF,$F1373))</f>
        <v>1311.86</v>
      </c>
      <c r="H1373">
        <f>IF(COUNTIFS(RawData!$E:$E,$E1373,RawData!$F:$F,"CH"&amp;$D1373,RawData!$AF:$AF,$F1373)=0,"",SUMIFS(RawData!$T:$T,RawData!$E:$E,$E1373,RawData!$F:$F,"CH"&amp;$D1373,RawData!$AF:$AF,$F1373))</f>
        <v>51.51</v>
      </c>
      <c r="I1373">
        <f>IF(COUNTIFS(RawData!$E:$E,$E1373,RawData!$F:$F,"CH"&amp;$D1373,RawData!$AF:$AF,$F1373)=0,"",SUMIFS(RawData!$Z:$Z,RawData!$E:$E,$E1373,RawData!$F:$F,"CH"&amp;$D1373,RawData!$AF:$AF,$F1373))</f>
        <v>39.97</v>
      </c>
      <c r="J1373">
        <f>IF(COUNTIFS(RawData!$E:$E,$E1373,RawData!$F:$F,"CH"&amp;$D1373,RawData!$AF:$AF,$F1373)=0,"",SUMIFS(RawData!$AA:$AA,RawData!$E:$E,$E1373,RawData!$F:$F,"CH"&amp;$D1373,RawData!$AF:$AF,$F1373))</f>
        <v>36.950000000000003</v>
      </c>
      <c r="K1373">
        <f t="shared" si="87"/>
        <v>1.999999999998181E-2</v>
      </c>
    </row>
    <row r="1374" spans="1:11" x14ac:dyDescent="0.3">
      <c r="A1374" t="s">
        <v>64</v>
      </c>
      <c r="B1374" t="str">
        <f>RawData!A1374</f>
        <v>48226H40040</v>
      </c>
      <c r="C1374" t="str">
        <f>IF(RawData!$B$2="","",RawData!$B$2)</f>
        <v>A2026100620533560886</v>
      </c>
      <c r="D1374">
        <f t="shared" si="84"/>
        <v>3</v>
      </c>
      <c r="E1374">
        <f t="shared" si="85"/>
        <v>40</v>
      </c>
      <c r="F1374" s="2">
        <f t="shared" si="86"/>
        <v>90</v>
      </c>
      <c r="G1374">
        <f>IF(COUNTIFS(RawData!$E:$E,$E1374,RawData!$F:$F,"CH"&amp;$D1374,RawData!$AF:$AF,$F1374)=0,"",SUMIFS(RawData!$P:$P,RawData!$E:$E,$E1374,RawData!$F:$F,"CH"&amp;$D1374,RawData!$AF:$AF,$F1374))</f>
        <v>1311.9</v>
      </c>
      <c r="H1374">
        <f>IF(COUNTIFS(RawData!$E:$E,$E1374,RawData!$F:$F,"CH"&amp;$D1374,RawData!$AF:$AF,$F1374)=0,"",SUMIFS(RawData!$T:$T,RawData!$E:$E,$E1374,RawData!$F:$F,"CH"&amp;$D1374,RawData!$AF:$AF,$F1374))</f>
        <v>52.02</v>
      </c>
      <c r="I1374">
        <f>IF(COUNTIFS(RawData!$E:$E,$E1374,RawData!$F:$F,"CH"&amp;$D1374,RawData!$AF:$AF,$F1374)=0,"",SUMIFS(RawData!$Z:$Z,RawData!$E:$E,$E1374,RawData!$F:$F,"CH"&amp;$D1374,RawData!$AF:$AF,$F1374))</f>
        <v>39.99</v>
      </c>
      <c r="J1374">
        <f>IF(COUNTIFS(RawData!$E:$E,$E1374,RawData!$F:$F,"CH"&amp;$D1374,RawData!$AF:$AF,$F1374)=0,"",SUMIFS(RawData!$AA:$AA,RawData!$E:$E,$E1374,RawData!$F:$F,"CH"&amp;$D1374,RawData!$AF:$AF,$F1374))</f>
        <v>37.08</v>
      </c>
      <c r="K1374">
        <f t="shared" si="87"/>
        <v>4.0000000000190994E-2</v>
      </c>
    </row>
    <row r="1375" spans="1:11" x14ac:dyDescent="0.3">
      <c r="A1375" t="s">
        <v>64</v>
      </c>
      <c r="B1375" t="str">
        <f>RawData!A1375</f>
        <v>48226H40040</v>
      </c>
      <c r="C1375" t="str">
        <f>IF(RawData!$B$2="","",RawData!$B$2)</f>
        <v>A2026100620533560886</v>
      </c>
      <c r="D1375">
        <f t="shared" si="84"/>
        <v>3</v>
      </c>
      <c r="E1375">
        <f t="shared" si="85"/>
        <v>40</v>
      </c>
      <c r="F1375" s="2">
        <f t="shared" si="86"/>
        <v>100</v>
      </c>
      <c r="G1375">
        <f>IF(COUNTIFS(RawData!$E:$E,$E1375,RawData!$F:$F,"CH"&amp;$D1375,RawData!$AF:$AF,$F1375)=0,"",SUMIFS(RawData!$P:$P,RawData!$E:$E,$E1375,RawData!$F:$F,"CH"&amp;$D1375,RawData!$AF:$AF,$F1375))</f>
        <v>1311.92</v>
      </c>
      <c r="H1375">
        <f>IF(COUNTIFS(RawData!$E:$E,$E1375,RawData!$F:$F,"CH"&amp;$D1375,RawData!$AF:$AF,$F1375)=0,"",SUMIFS(RawData!$T:$T,RawData!$E:$E,$E1375,RawData!$F:$F,"CH"&amp;$D1375,RawData!$AF:$AF,$F1375))</f>
        <v>52.45</v>
      </c>
      <c r="I1375">
        <f>IF(COUNTIFS(RawData!$E:$E,$E1375,RawData!$F:$F,"CH"&amp;$D1375,RawData!$AF:$AF,$F1375)=0,"",SUMIFS(RawData!$Z:$Z,RawData!$E:$E,$E1375,RawData!$F:$F,"CH"&amp;$D1375,RawData!$AF:$AF,$F1375))</f>
        <v>40</v>
      </c>
      <c r="J1375">
        <f>IF(COUNTIFS(RawData!$E:$E,$E1375,RawData!$F:$F,"CH"&amp;$D1375,RawData!$AF:$AF,$F1375)=0,"",SUMIFS(RawData!$AA:$AA,RawData!$E:$E,$E1375,RawData!$F:$F,"CH"&amp;$D1375,RawData!$AF:$AF,$F1375))</f>
        <v>37.14</v>
      </c>
      <c r="K1375">
        <f t="shared" si="87"/>
        <v>1.999999999998181E-2</v>
      </c>
    </row>
    <row r="1376" spans="1:11" x14ac:dyDescent="0.3">
      <c r="A1376" t="s">
        <v>64</v>
      </c>
      <c r="B1376" t="str">
        <f>RawData!A1376</f>
        <v>48226H40040</v>
      </c>
      <c r="C1376" t="str">
        <f>IF(RawData!$B$2="","",RawData!$B$2)</f>
        <v>A2026100620533560886</v>
      </c>
      <c r="D1376">
        <f t="shared" si="84"/>
        <v>3</v>
      </c>
      <c r="E1376">
        <f t="shared" si="85"/>
        <v>40</v>
      </c>
      <c r="F1376" s="2">
        <f t="shared" si="86"/>
        <v>110</v>
      </c>
      <c r="G1376">
        <f>IF(COUNTIFS(RawData!$E:$E,$E1376,RawData!$F:$F,"CH"&amp;$D1376,RawData!$AF:$AF,$F1376)=0,"",SUMIFS(RawData!$P:$P,RawData!$E:$E,$E1376,RawData!$F:$F,"CH"&amp;$D1376,RawData!$AF:$AF,$F1376))</f>
        <v>1311.96</v>
      </c>
      <c r="H1376">
        <f>IF(COUNTIFS(RawData!$E:$E,$E1376,RawData!$F:$F,"CH"&amp;$D1376,RawData!$AF:$AF,$F1376)=0,"",SUMIFS(RawData!$T:$T,RawData!$E:$E,$E1376,RawData!$F:$F,"CH"&amp;$D1376,RawData!$AF:$AF,$F1376))</f>
        <v>52.82</v>
      </c>
      <c r="I1376">
        <f>IF(COUNTIFS(RawData!$E:$E,$E1376,RawData!$F:$F,"CH"&amp;$D1376,RawData!$AF:$AF,$F1376)=0,"",SUMIFS(RawData!$Z:$Z,RawData!$E:$E,$E1376,RawData!$F:$F,"CH"&amp;$D1376,RawData!$AF:$AF,$F1376))</f>
        <v>40</v>
      </c>
      <c r="J1376">
        <f>IF(COUNTIFS(RawData!$E:$E,$E1376,RawData!$F:$F,"CH"&amp;$D1376,RawData!$AF:$AF,$F1376)=0,"",SUMIFS(RawData!$AA:$AA,RawData!$E:$E,$E1376,RawData!$F:$F,"CH"&amp;$D1376,RawData!$AF:$AF,$F1376))</f>
        <v>37.200000000000003</v>
      </c>
      <c r="K1376">
        <f t="shared" si="87"/>
        <v>3.999999999996362E-2</v>
      </c>
    </row>
    <row r="1377" spans="1:11" x14ac:dyDescent="0.3">
      <c r="A1377" t="s">
        <v>64</v>
      </c>
      <c r="B1377" t="str">
        <f>RawData!A1377</f>
        <v>48226H40040</v>
      </c>
      <c r="C1377" t="str">
        <f>IF(RawData!$B$2="","",RawData!$B$2)</f>
        <v>A2026100620533560886</v>
      </c>
      <c r="D1377">
        <f t="shared" si="84"/>
        <v>3</v>
      </c>
      <c r="E1377">
        <f t="shared" si="85"/>
        <v>40</v>
      </c>
      <c r="F1377" s="2">
        <f t="shared" si="86"/>
        <v>120</v>
      </c>
      <c r="G1377">
        <f>IF(COUNTIFS(RawData!$E:$E,$E1377,RawData!$F:$F,"CH"&amp;$D1377,RawData!$AF:$AF,$F1377)=0,"",SUMIFS(RawData!$P:$P,RawData!$E:$E,$E1377,RawData!$F:$F,"CH"&amp;$D1377,RawData!$AF:$AF,$F1377))</f>
        <v>1311.98</v>
      </c>
      <c r="H1377">
        <f>IF(COUNTIFS(RawData!$E:$E,$E1377,RawData!$F:$F,"CH"&amp;$D1377,RawData!$AF:$AF,$F1377)=0,"",SUMIFS(RawData!$T:$T,RawData!$E:$E,$E1377,RawData!$F:$F,"CH"&amp;$D1377,RawData!$AF:$AF,$F1377))</f>
        <v>53.21</v>
      </c>
      <c r="I1377">
        <f>IF(COUNTIFS(RawData!$E:$E,$E1377,RawData!$F:$F,"CH"&amp;$D1377,RawData!$AF:$AF,$F1377)=0,"",SUMIFS(RawData!$Z:$Z,RawData!$E:$E,$E1377,RawData!$F:$F,"CH"&amp;$D1377,RawData!$AF:$AF,$F1377))</f>
        <v>39.99</v>
      </c>
      <c r="J1377">
        <f>IF(COUNTIFS(RawData!$E:$E,$E1377,RawData!$F:$F,"CH"&amp;$D1377,RawData!$AF:$AF,$F1377)=0,"",SUMIFS(RawData!$AA:$AA,RawData!$E:$E,$E1377,RawData!$F:$F,"CH"&amp;$D1377,RawData!$AF:$AF,$F1377))</f>
        <v>37.270000000000003</v>
      </c>
      <c r="K1377">
        <f t="shared" si="87"/>
        <v>1.999999999998181E-2</v>
      </c>
    </row>
    <row r="1378" spans="1:11" x14ac:dyDescent="0.3">
      <c r="A1378" t="s">
        <v>64</v>
      </c>
      <c r="B1378" t="str">
        <f>RawData!A1378</f>
        <v>48226H40040</v>
      </c>
      <c r="C1378" t="str">
        <f>IF(RawData!$B$2="","",RawData!$B$2)</f>
        <v>A2026100620533560886</v>
      </c>
      <c r="D1378">
        <f t="shared" si="84"/>
        <v>3</v>
      </c>
      <c r="E1378">
        <f t="shared" si="85"/>
        <v>40</v>
      </c>
      <c r="F1378" s="2">
        <f t="shared" si="86"/>
        <v>130</v>
      </c>
      <c r="G1378">
        <f>IF(COUNTIFS(RawData!$E:$E,$E1378,RawData!$F:$F,"CH"&amp;$D1378,RawData!$AF:$AF,$F1378)=0,"",SUMIFS(RawData!$P:$P,RawData!$E:$E,$E1378,RawData!$F:$F,"CH"&amp;$D1378,RawData!$AF:$AF,$F1378))</f>
        <v>1312</v>
      </c>
      <c r="H1378">
        <f>IF(COUNTIFS(RawData!$E:$E,$E1378,RawData!$F:$F,"CH"&amp;$D1378,RawData!$AF:$AF,$F1378)=0,"",SUMIFS(RawData!$T:$T,RawData!$E:$E,$E1378,RawData!$F:$F,"CH"&amp;$D1378,RawData!$AF:$AF,$F1378))</f>
        <v>53.43</v>
      </c>
      <c r="I1378">
        <f>IF(COUNTIFS(RawData!$E:$E,$E1378,RawData!$F:$F,"CH"&amp;$D1378,RawData!$AF:$AF,$F1378)=0,"",SUMIFS(RawData!$Z:$Z,RawData!$E:$E,$E1378,RawData!$F:$F,"CH"&amp;$D1378,RawData!$AF:$AF,$F1378))</f>
        <v>39.99</v>
      </c>
      <c r="J1378">
        <f>IF(COUNTIFS(RawData!$E:$E,$E1378,RawData!$F:$F,"CH"&amp;$D1378,RawData!$AF:$AF,$F1378)=0,"",SUMIFS(RawData!$AA:$AA,RawData!$E:$E,$E1378,RawData!$F:$F,"CH"&amp;$D1378,RawData!$AF:$AF,$F1378))</f>
        <v>37.33</v>
      </c>
      <c r="K1378">
        <f t="shared" si="87"/>
        <v>1.999999999998181E-2</v>
      </c>
    </row>
    <row r="1379" spans="1:11" x14ac:dyDescent="0.3">
      <c r="A1379" t="s">
        <v>64</v>
      </c>
      <c r="B1379" t="str">
        <f>RawData!A1379</f>
        <v>48226H40040</v>
      </c>
      <c r="C1379" t="str">
        <f>IF(RawData!$B$2="","",RawData!$B$2)</f>
        <v>A2026100620533560886</v>
      </c>
      <c r="D1379">
        <f t="shared" si="84"/>
        <v>3</v>
      </c>
      <c r="E1379">
        <f t="shared" si="85"/>
        <v>40</v>
      </c>
      <c r="F1379" s="2">
        <f t="shared" si="86"/>
        <v>140</v>
      </c>
      <c r="G1379">
        <f>IF(COUNTIFS(RawData!$E:$E,$E1379,RawData!$F:$F,"CH"&amp;$D1379,RawData!$AF:$AF,$F1379)=0,"",SUMIFS(RawData!$P:$P,RawData!$E:$E,$E1379,RawData!$F:$F,"CH"&amp;$D1379,RawData!$AF:$AF,$F1379))</f>
        <v>1312.04</v>
      </c>
      <c r="H1379">
        <f>IF(COUNTIFS(RawData!$E:$E,$E1379,RawData!$F:$F,"CH"&amp;$D1379,RawData!$AF:$AF,$F1379)=0,"",SUMIFS(RawData!$T:$T,RawData!$E:$E,$E1379,RawData!$F:$F,"CH"&amp;$D1379,RawData!$AF:$AF,$F1379))</f>
        <v>53.73</v>
      </c>
      <c r="I1379">
        <f>IF(COUNTIFS(RawData!$E:$E,$E1379,RawData!$F:$F,"CH"&amp;$D1379,RawData!$AF:$AF,$F1379)=0,"",SUMIFS(RawData!$Z:$Z,RawData!$E:$E,$E1379,RawData!$F:$F,"CH"&amp;$D1379,RawData!$AF:$AF,$F1379))</f>
        <v>40</v>
      </c>
      <c r="J1379">
        <f>IF(COUNTIFS(RawData!$E:$E,$E1379,RawData!$F:$F,"CH"&amp;$D1379,RawData!$AF:$AF,$F1379)=0,"",SUMIFS(RawData!$AA:$AA,RawData!$E:$E,$E1379,RawData!$F:$F,"CH"&amp;$D1379,RawData!$AF:$AF,$F1379))</f>
        <v>37.43</v>
      </c>
      <c r="K1379">
        <f t="shared" si="87"/>
        <v>3.999999999996362E-2</v>
      </c>
    </row>
    <row r="1380" spans="1:11" x14ac:dyDescent="0.3">
      <c r="A1380" t="s">
        <v>64</v>
      </c>
      <c r="B1380" t="str">
        <f>RawData!A1380</f>
        <v>48226H40040</v>
      </c>
      <c r="C1380" t="str">
        <f>IF(RawData!$B$2="","",RawData!$B$2)</f>
        <v>A2026100620533560886</v>
      </c>
      <c r="D1380">
        <f t="shared" si="84"/>
        <v>3</v>
      </c>
      <c r="E1380">
        <f t="shared" si="85"/>
        <v>40</v>
      </c>
      <c r="F1380" s="2">
        <f t="shared" si="86"/>
        <v>150</v>
      </c>
      <c r="G1380">
        <f>IF(COUNTIFS(RawData!$E:$E,$E1380,RawData!$F:$F,"CH"&amp;$D1380,RawData!$AF:$AF,$F1380)=0,"",SUMIFS(RawData!$P:$P,RawData!$E:$E,$E1380,RawData!$F:$F,"CH"&amp;$D1380,RawData!$AF:$AF,$F1380))</f>
        <v>1312.06</v>
      </c>
      <c r="H1380">
        <f>IF(COUNTIFS(RawData!$E:$E,$E1380,RawData!$F:$F,"CH"&amp;$D1380,RawData!$AF:$AF,$F1380)=0,"",SUMIFS(RawData!$T:$T,RawData!$E:$E,$E1380,RawData!$F:$F,"CH"&amp;$D1380,RawData!$AF:$AF,$F1380))</f>
        <v>53.92</v>
      </c>
      <c r="I1380">
        <f>IF(COUNTIFS(RawData!$E:$E,$E1380,RawData!$F:$F,"CH"&amp;$D1380,RawData!$AF:$AF,$F1380)=0,"",SUMIFS(RawData!$Z:$Z,RawData!$E:$E,$E1380,RawData!$F:$F,"CH"&amp;$D1380,RawData!$AF:$AF,$F1380))</f>
        <v>39.99</v>
      </c>
      <c r="J1380">
        <f>IF(COUNTIFS(RawData!$E:$E,$E1380,RawData!$F:$F,"CH"&amp;$D1380,RawData!$AF:$AF,$F1380)=0,"",SUMIFS(RawData!$AA:$AA,RawData!$E:$E,$E1380,RawData!$F:$F,"CH"&amp;$D1380,RawData!$AF:$AF,$F1380))</f>
        <v>37.43</v>
      </c>
      <c r="K1380">
        <f t="shared" si="87"/>
        <v>1.999999999998181E-2</v>
      </c>
    </row>
    <row r="1381" spans="1:11" x14ac:dyDescent="0.3">
      <c r="A1381" t="s">
        <v>64</v>
      </c>
      <c r="B1381" t="str">
        <f>RawData!A1381</f>
        <v>48226H40040</v>
      </c>
      <c r="C1381" t="str">
        <f>IF(RawData!$B$2="","",RawData!$B$2)</f>
        <v>A2026100620533560886</v>
      </c>
      <c r="D1381">
        <f t="shared" si="84"/>
        <v>3</v>
      </c>
      <c r="E1381">
        <f t="shared" si="85"/>
        <v>40</v>
      </c>
      <c r="F1381" s="2">
        <f t="shared" si="86"/>
        <v>160</v>
      </c>
      <c r="G1381">
        <f>IF(COUNTIFS(RawData!$E:$E,$E1381,RawData!$F:$F,"CH"&amp;$D1381,RawData!$AF:$AF,$F1381)=0,"",SUMIFS(RawData!$P:$P,RawData!$E:$E,$E1381,RawData!$F:$F,"CH"&amp;$D1381,RawData!$AF:$AF,$F1381))</f>
        <v>1312.1</v>
      </c>
      <c r="H1381">
        <f>IF(COUNTIFS(RawData!$E:$E,$E1381,RawData!$F:$F,"CH"&amp;$D1381,RawData!$AF:$AF,$F1381)=0,"",SUMIFS(RawData!$T:$T,RawData!$E:$E,$E1381,RawData!$F:$F,"CH"&amp;$D1381,RawData!$AF:$AF,$F1381))</f>
        <v>54.11</v>
      </c>
      <c r="I1381">
        <f>IF(COUNTIFS(RawData!$E:$E,$E1381,RawData!$F:$F,"CH"&amp;$D1381,RawData!$AF:$AF,$F1381)=0,"",SUMIFS(RawData!$Z:$Z,RawData!$E:$E,$E1381,RawData!$F:$F,"CH"&amp;$D1381,RawData!$AF:$AF,$F1381))</f>
        <v>39.99</v>
      </c>
      <c r="J1381">
        <f>IF(COUNTIFS(RawData!$E:$E,$E1381,RawData!$F:$F,"CH"&amp;$D1381,RawData!$AF:$AF,$F1381)=0,"",SUMIFS(RawData!$AA:$AA,RawData!$E:$E,$E1381,RawData!$F:$F,"CH"&amp;$D1381,RawData!$AF:$AF,$F1381))</f>
        <v>37.49</v>
      </c>
      <c r="K1381">
        <f t="shared" si="87"/>
        <v>3.999999999996362E-2</v>
      </c>
    </row>
    <row r="1382" spans="1:11" x14ac:dyDescent="0.3">
      <c r="A1382" t="s">
        <v>64</v>
      </c>
      <c r="B1382" t="str">
        <f>RawData!A1382</f>
        <v>48226H40040</v>
      </c>
      <c r="C1382" t="str">
        <f>IF(RawData!$B$2="","",RawData!$B$2)</f>
        <v>A2026100620533560886</v>
      </c>
      <c r="D1382">
        <f t="shared" si="84"/>
        <v>3</v>
      </c>
      <c r="E1382">
        <f t="shared" si="85"/>
        <v>40</v>
      </c>
      <c r="F1382" s="2">
        <f t="shared" si="86"/>
        <v>170</v>
      </c>
      <c r="G1382">
        <f>IF(COUNTIFS(RawData!$E:$E,$E1382,RawData!$F:$F,"CH"&amp;$D1382,RawData!$AF:$AF,$F1382)=0,"",SUMIFS(RawData!$P:$P,RawData!$E:$E,$E1382,RawData!$F:$F,"CH"&amp;$D1382,RawData!$AF:$AF,$F1382))</f>
        <v>1312.12</v>
      </c>
      <c r="H1382">
        <f>IF(COUNTIFS(RawData!$E:$E,$E1382,RawData!$F:$F,"CH"&amp;$D1382,RawData!$AF:$AF,$F1382)=0,"",SUMIFS(RawData!$T:$T,RawData!$E:$E,$E1382,RawData!$F:$F,"CH"&amp;$D1382,RawData!$AF:$AF,$F1382))</f>
        <v>54.36</v>
      </c>
      <c r="I1382">
        <f>IF(COUNTIFS(RawData!$E:$E,$E1382,RawData!$F:$F,"CH"&amp;$D1382,RawData!$AF:$AF,$F1382)=0,"",SUMIFS(RawData!$Z:$Z,RawData!$E:$E,$E1382,RawData!$F:$F,"CH"&amp;$D1382,RawData!$AF:$AF,$F1382))</f>
        <v>39.99</v>
      </c>
      <c r="J1382">
        <f>IF(COUNTIFS(RawData!$E:$E,$E1382,RawData!$F:$F,"CH"&amp;$D1382,RawData!$AF:$AF,$F1382)=0,"",SUMIFS(RawData!$AA:$AA,RawData!$E:$E,$E1382,RawData!$F:$F,"CH"&amp;$D1382,RawData!$AF:$AF,$F1382))</f>
        <v>37.590000000000003</v>
      </c>
      <c r="K1382">
        <f t="shared" si="87"/>
        <v>1.999999999998181E-2</v>
      </c>
    </row>
    <row r="1383" spans="1:11" x14ac:dyDescent="0.3">
      <c r="A1383" t="s">
        <v>64</v>
      </c>
      <c r="B1383" t="str">
        <f>RawData!A1383</f>
        <v>48226H40040</v>
      </c>
      <c r="C1383" t="str">
        <f>IF(RawData!$B$2="","",RawData!$B$2)</f>
        <v>A2026100620533560886</v>
      </c>
      <c r="D1383">
        <f t="shared" si="84"/>
        <v>3</v>
      </c>
      <c r="E1383">
        <f t="shared" si="85"/>
        <v>40</v>
      </c>
      <c r="F1383" s="2">
        <f t="shared" si="86"/>
        <v>180</v>
      </c>
      <c r="G1383">
        <f>IF(COUNTIFS(RawData!$E:$E,$E1383,RawData!$F:$F,"CH"&amp;$D1383,RawData!$AF:$AF,$F1383)=0,"",SUMIFS(RawData!$P:$P,RawData!$E:$E,$E1383,RawData!$F:$F,"CH"&amp;$D1383,RawData!$AF:$AF,$F1383))</f>
        <v>1312.14</v>
      </c>
      <c r="H1383">
        <f>IF(COUNTIFS(RawData!$E:$E,$E1383,RawData!$F:$F,"CH"&amp;$D1383,RawData!$AF:$AF,$F1383)=0,"",SUMIFS(RawData!$T:$T,RawData!$E:$E,$E1383,RawData!$F:$F,"CH"&amp;$D1383,RawData!$AF:$AF,$F1383))</f>
        <v>54.49</v>
      </c>
      <c r="I1383">
        <f>IF(COUNTIFS(RawData!$E:$E,$E1383,RawData!$F:$F,"CH"&amp;$D1383,RawData!$AF:$AF,$F1383)=0,"",SUMIFS(RawData!$Z:$Z,RawData!$E:$E,$E1383,RawData!$F:$F,"CH"&amp;$D1383,RawData!$AF:$AF,$F1383))</f>
        <v>40</v>
      </c>
      <c r="J1383">
        <f>IF(COUNTIFS(RawData!$E:$E,$E1383,RawData!$F:$F,"CH"&amp;$D1383,RawData!$AF:$AF,$F1383)=0,"",SUMIFS(RawData!$AA:$AA,RawData!$E:$E,$E1383,RawData!$F:$F,"CH"&amp;$D1383,RawData!$AF:$AF,$F1383))</f>
        <v>37.619999999999997</v>
      </c>
      <c r="K1383">
        <f t="shared" si="87"/>
        <v>2.0000000000209184E-2</v>
      </c>
    </row>
    <row r="1384" spans="1:11" x14ac:dyDescent="0.3">
      <c r="A1384" t="s">
        <v>64</v>
      </c>
      <c r="B1384" t="str">
        <f>RawData!A1384</f>
        <v>48226H40040</v>
      </c>
      <c r="C1384" t="str">
        <f>IF(RawData!$B$2="","",RawData!$B$2)</f>
        <v>A2026100620533560886</v>
      </c>
      <c r="D1384">
        <f t="shared" si="84"/>
        <v>3</v>
      </c>
      <c r="E1384">
        <f t="shared" si="85"/>
        <v>40</v>
      </c>
      <c r="F1384" s="2">
        <f t="shared" si="86"/>
        <v>190</v>
      </c>
      <c r="G1384">
        <f>IF(COUNTIFS(RawData!$E:$E,$E1384,RawData!$F:$F,"CH"&amp;$D1384,RawData!$AF:$AF,$F1384)=0,"",SUMIFS(RawData!$P:$P,RawData!$E:$E,$E1384,RawData!$F:$F,"CH"&amp;$D1384,RawData!$AF:$AF,$F1384))</f>
        <v>1312.18</v>
      </c>
      <c r="H1384">
        <f>IF(COUNTIFS(RawData!$E:$E,$E1384,RawData!$F:$F,"CH"&amp;$D1384,RawData!$AF:$AF,$F1384)=0,"",SUMIFS(RawData!$T:$T,RawData!$E:$E,$E1384,RawData!$F:$F,"CH"&amp;$D1384,RawData!$AF:$AF,$F1384))</f>
        <v>54.67</v>
      </c>
      <c r="I1384">
        <f>IF(COUNTIFS(RawData!$E:$E,$E1384,RawData!$F:$F,"CH"&amp;$D1384,RawData!$AF:$AF,$F1384)=0,"",SUMIFS(RawData!$Z:$Z,RawData!$E:$E,$E1384,RawData!$F:$F,"CH"&amp;$D1384,RawData!$AF:$AF,$F1384))</f>
        <v>40.020000000000003</v>
      </c>
      <c r="J1384">
        <f>IF(COUNTIFS(RawData!$E:$E,$E1384,RawData!$F:$F,"CH"&amp;$D1384,RawData!$AF:$AF,$F1384)=0,"",SUMIFS(RawData!$AA:$AA,RawData!$E:$E,$E1384,RawData!$F:$F,"CH"&amp;$D1384,RawData!$AF:$AF,$F1384))</f>
        <v>37.68</v>
      </c>
      <c r="K1384">
        <f t="shared" si="87"/>
        <v>3.999999999996362E-2</v>
      </c>
    </row>
    <row r="1385" spans="1:11" x14ac:dyDescent="0.3">
      <c r="A1385" t="s">
        <v>64</v>
      </c>
      <c r="B1385" t="str">
        <f>RawData!A1385</f>
        <v>48226H40040</v>
      </c>
      <c r="C1385" t="str">
        <f>IF(RawData!$B$2="","",RawData!$B$2)</f>
        <v>A2026100620533560886</v>
      </c>
      <c r="D1385">
        <f t="shared" si="84"/>
        <v>3</v>
      </c>
      <c r="E1385">
        <f t="shared" si="85"/>
        <v>40</v>
      </c>
      <c r="F1385" s="2">
        <f t="shared" si="86"/>
        <v>200</v>
      </c>
      <c r="G1385">
        <f>IF(COUNTIFS(RawData!$E:$E,$E1385,RawData!$F:$F,"CH"&amp;$D1385,RawData!$AF:$AF,$F1385)=0,"",SUMIFS(RawData!$P:$P,RawData!$E:$E,$E1385,RawData!$F:$F,"CH"&amp;$D1385,RawData!$AF:$AF,$F1385))</f>
        <v>1312.2</v>
      </c>
      <c r="H1385">
        <f>IF(COUNTIFS(RawData!$E:$E,$E1385,RawData!$F:$F,"CH"&amp;$D1385,RawData!$AF:$AF,$F1385)=0,"",SUMIFS(RawData!$T:$T,RawData!$E:$E,$E1385,RawData!$F:$F,"CH"&amp;$D1385,RawData!$AF:$AF,$F1385))</f>
        <v>54.78</v>
      </c>
      <c r="I1385">
        <f>IF(COUNTIFS(RawData!$E:$E,$E1385,RawData!$F:$F,"CH"&amp;$D1385,RawData!$AF:$AF,$F1385)=0,"",SUMIFS(RawData!$Z:$Z,RawData!$E:$E,$E1385,RawData!$F:$F,"CH"&amp;$D1385,RawData!$AF:$AF,$F1385))</f>
        <v>40.020000000000003</v>
      </c>
      <c r="J1385">
        <f>IF(COUNTIFS(RawData!$E:$E,$E1385,RawData!$F:$F,"CH"&amp;$D1385,RawData!$AF:$AF,$F1385)=0,"",SUMIFS(RawData!$AA:$AA,RawData!$E:$E,$E1385,RawData!$F:$F,"CH"&amp;$D1385,RawData!$AF:$AF,$F1385))</f>
        <v>37.75</v>
      </c>
      <c r="K1385">
        <f t="shared" si="87"/>
        <v>1.999999999998181E-2</v>
      </c>
    </row>
    <row r="1386" spans="1:11" x14ac:dyDescent="0.3">
      <c r="A1386" t="s">
        <v>64</v>
      </c>
      <c r="B1386" t="str">
        <f>RawData!A1386</f>
        <v>48226H40040</v>
      </c>
      <c r="C1386" t="str">
        <f>IF(RawData!$B$2="","",RawData!$B$2)</f>
        <v>A2026100620533560886</v>
      </c>
      <c r="D1386">
        <f t="shared" si="84"/>
        <v>3</v>
      </c>
      <c r="E1386">
        <f t="shared" si="85"/>
        <v>40</v>
      </c>
      <c r="F1386" s="2">
        <f t="shared" si="86"/>
        <v>210</v>
      </c>
      <c r="G1386">
        <f>IF(COUNTIFS(RawData!$E:$E,$E1386,RawData!$F:$F,"CH"&amp;$D1386,RawData!$AF:$AF,$F1386)=0,"",SUMIFS(RawData!$P:$P,RawData!$E:$E,$E1386,RawData!$F:$F,"CH"&amp;$D1386,RawData!$AF:$AF,$F1386))</f>
        <v>1312.24</v>
      </c>
      <c r="H1386">
        <f>IF(COUNTIFS(RawData!$E:$E,$E1386,RawData!$F:$F,"CH"&amp;$D1386,RawData!$AF:$AF,$F1386)=0,"",SUMIFS(RawData!$T:$T,RawData!$E:$E,$E1386,RawData!$F:$F,"CH"&amp;$D1386,RawData!$AF:$AF,$F1386))</f>
        <v>54.95</v>
      </c>
      <c r="I1386">
        <f>IF(COUNTIFS(RawData!$E:$E,$E1386,RawData!$F:$F,"CH"&amp;$D1386,RawData!$AF:$AF,$F1386)=0,"",SUMIFS(RawData!$Z:$Z,RawData!$E:$E,$E1386,RawData!$F:$F,"CH"&amp;$D1386,RawData!$AF:$AF,$F1386))</f>
        <v>40.01</v>
      </c>
      <c r="J1386">
        <f>IF(COUNTIFS(RawData!$E:$E,$E1386,RawData!$F:$F,"CH"&amp;$D1386,RawData!$AF:$AF,$F1386)=0,"",SUMIFS(RawData!$AA:$AA,RawData!$E:$E,$E1386,RawData!$F:$F,"CH"&amp;$D1386,RawData!$AF:$AF,$F1386))</f>
        <v>37.81</v>
      </c>
      <c r="K1386">
        <f t="shared" si="87"/>
        <v>3.999999999996362E-2</v>
      </c>
    </row>
    <row r="1387" spans="1:11" x14ac:dyDescent="0.3">
      <c r="A1387" t="s">
        <v>64</v>
      </c>
      <c r="B1387" t="str">
        <f>RawData!A1387</f>
        <v>48226H40040</v>
      </c>
      <c r="C1387" t="str">
        <f>IF(RawData!$B$2="","",RawData!$B$2)</f>
        <v>A2026100620533560886</v>
      </c>
      <c r="D1387">
        <f t="shared" si="84"/>
        <v>3</v>
      </c>
      <c r="E1387">
        <f t="shared" si="85"/>
        <v>40</v>
      </c>
      <c r="F1387" s="2">
        <f t="shared" si="86"/>
        <v>220</v>
      </c>
      <c r="G1387">
        <f>IF(COUNTIFS(RawData!$E:$E,$E1387,RawData!$F:$F,"CH"&amp;$D1387,RawData!$AF:$AF,$F1387)=0,"",SUMIFS(RawData!$P:$P,RawData!$E:$E,$E1387,RawData!$F:$F,"CH"&amp;$D1387,RawData!$AF:$AF,$F1387))</f>
        <v>1312.26</v>
      </c>
      <c r="H1387">
        <f>IF(COUNTIFS(RawData!$E:$E,$E1387,RawData!$F:$F,"CH"&amp;$D1387,RawData!$AF:$AF,$F1387)=0,"",SUMIFS(RawData!$T:$T,RawData!$E:$E,$E1387,RawData!$F:$F,"CH"&amp;$D1387,RawData!$AF:$AF,$F1387))</f>
        <v>55.07</v>
      </c>
      <c r="I1387">
        <f>IF(COUNTIFS(RawData!$E:$E,$E1387,RawData!$F:$F,"CH"&amp;$D1387,RawData!$AF:$AF,$F1387)=0,"",SUMIFS(RawData!$Z:$Z,RawData!$E:$E,$E1387,RawData!$F:$F,"CH"&amp;$D1387,RawData!$AF:$AF,$F1387))</f>
        <v>40.01</v>
      </c>
      <c r="J1387">
        <f>IF(COUNTIFS(RawData!$E:$E,$E1387,RawData!$F:$F,"CH"&amp;$D1387,RawData!$AF:$AF,$F1387)=0,"",SUMIFS(RawData!$AA:$AA,RawData!$E:$E,$E1387,RawData!$F:$F,"CH"&amp;$D1387,RawData!$AF:$AF,$F1387))</f>
        <v>37.869999999999997</v>
      </c>
      <c r="K1387">
        <f t="shared" si="87"/>
        <v>1.999999999998181E-2</v>
      </c>
    </row>
    <row r="1388" spans="1:11" x14ac:dyDescent="0.3">
      <c r="A1388" t="s">
        <v>64</v>
      </c>
      <c r="B1388" t="str">
        <f>RawData!A1388</f>
        <v>48226H40040</v>
      </c>
      <c r="C1388" t="str">
        <f>IF(RawData!$B$2="","",RawData!$B$2)</f>
        <v>A2026100620533560886</v>
      </c>
      <c r="D1388">
        <f t="shared" si="84"/>
        <v>3</v>
      </c>
      <c r="E1388">
        <f t="shared" si="85"/>
        <v>40</v>
      </c>
      <c r="F1388" s="2">
        <f t="shared" si="86"/>
        <v>230</v>
      </c>
      <c r="G1388">
        <f>IF(COUNTIFS(RawData!$E:$E,$E1388,RawData!$F:$F,"CH"&amp;$D1388,RawData!$AF:$AF,$F1388)=0,"",SUMIFS(RawData!$P:$P,RawData!$E:$E,$E1388,RawData!$F:$F,"CH"&amp;$D1388,RawData!$AF:$AF,$F1388))</f>
        <v>1312.3</v>
      </c>
      <c r="H1388">
        <f>IF(COUNTIFS(RawData!$E:$E,$E1388,RawData!$F:$F,"CH"&amp;$D1388,RawData!$AF:$AF,$F1388)=0,"",SUMIFS(RawData!$T:$T,RawData!$E:$E,$E1388,RawData!$F:$F,"CH"&amp;$D1388,RawData!$AF:$AF,$F1388))</f>
        <v>55.19</v>
      </c>
      <c r="I1388">
        <f>IF(COUNTIFS(RawData!$E:$E,$E1388,RawData!$F:$F,"CH"&amp;$D1388,RawData!$AF:$AF,$F1388)=0,"",SUMIFS(RawData!$Z:$Z,RawData!$E:$E,$E1388,RawData!$F:$F,"CH"&amp;$D1388,RawData!$AF:$AF,$F1388))</f>
        <v>40</v>
      </c>
      <c r="J1388">
        <f>IF(COUNTIFS(RawData!$E:$E,$E1388,RawData!$F:$F,"CH"&amp;$D1388,RawData!$AF:$AF,$F1388)=0,"",SUMIFS(RawData!$AA:$AA,RawData!$E:$E,$E1388,RawData!$F:$F,"CH"&amp;$D1388,RawData!$AF:$AF,$F1388))</f>
        <v>37.909999999999997</v>
      </c>
      <c r="K1388">
        <f t="shared" si="87"/>
        <v>3.999999999996362E-2</v>
      </c>
    </row>
    <row r="1389" spans="1:11" x14ac:dyDescent="0.3">
      <c r="A1389" t="s">
        <v>64</v>
      </c>
      <c r="B1389" t="str">
        <f>RawData!A1389</f>
        <v>48226H40040</v>
      </c>
      <c r="C1389" t="str">
        <f>IF(RawData!$B$2="","",RawData!$B$2)</f>
        <v>A2026100620533560886</v>
      </c>
      <c r="D1389">
        <f t="shared" si="84"/>
        <v>3</v>
      </c>
      <c r="E1389">
        <f t="shared" si="85"/>
        <v>40</v>
      </c>
      <c r="F1389" s="2">
        <f t="shared" si="86"/>
        <v>240</v>
      </c>
      <c r="G1389">
        <f>IF(COUNTIFS(RawData!$E:$E,$E1389,RawData!$F:$F,"CH"&amp;$D1389,RawData!$AF:$AF,$F1389)=0,"",SUMIFS(RawData!$P:$P,RawData!$E:$E,$E1389,RawData!$F:$F,"CH"&amp;$D1389,RawData!$AF:$AF,$F1389))</f>
        <v>1312.32</v>
      </c>
      <c r="H1389">
        <f>IF(COUNTIFS(RawData!$E:$E,$E1389,RawData!$F:$F,"CH"&amp;$D1389,RawData!$AF:$AF,$F1389)=0,"",SUMIFS(RawData!$T:$T,RawData!$E:$E,$E1389,RawData!$F:$F,"CH"&amp;$D1389,RawData!$AF:$AF,$F1389))</f>
        <v>55.24</v>
      </c>
      <c r="I1389">
        <f>IF(COUNTIFS(RawData!$E:$E,$E1389,RawData!$F:$F,"CH"&amp;$D1389,RawData!$AF:$AF,$F1389)=0,"",SUMIFS(RawData!$Z:$Z,RawData!$E:$E,$E1389,RawData!$F:$F,"CH"&amp;$D1389,RawData!$AF:$AF,$F1389))</f>
        <v>39.979999999999997</v>
      </c>
      <c r="J1389">
        <f>IF(COUNTIFS(RawData!$E:$E,$E1389,RawData!$F:$F,"CH"&amp;$D1389,RawData!$AF:$AF,$F1389)=0,"",SUMIFS(RawData!$AA:$AA,RawData!$E:$E,$E1389,RawData!$F:$F,"CH"&amp;$D1389,RawData!$AF:$AF,$F1389))</f>
        <v>37.94</v>
      </c>
      <c r="K1389">
        <f t="shared" si="87"/>
        <v>1.999999999998181E-2</v>
      </c>
    </row>
    <row r="1390" spans="1:11" x14ac:dyDescent="0.3">
      <c r="A1390" t="s">
        <v>64</v>
      </c>
      <c r="B1390" t="str">
        <f>RawData!A1390</f>
        <v>48226H40040</v>
      </c>
      <c r="C1390" t="str">
        <f>IF(RawData!$B$2="","",RawData!$B$2)</f>
        <v>A2026100620533560886</v>
      </c>
      <c r="D1390">
        <f t="shared" si="84"/>
        <v>3</v>
      </c>
      <c r="E1390">
        <f t="shared" si="85"/>
        <v>40</v>
      </c>
      <c r="F1390" s="2">
        <f t="shared" si="86"/>
        <v>250</v>
      </c>
      <c r="G1390">
        <f>IF(COUNTIFS(RawData!$E:$E,$E1390,RawData!$F:$F,"CH"&amp;$D1390,RawData!$AF:$AF,$F1390)=0,"",SUMIFS(RawData!$P:$P,RawData!$E:$E,$E1390,RawData!$F:$F,"CH"&amp;$D1390,RawData!$AF:$AF,$F1390))</f>
        <v>1312.36</v>
      </c>
      <c r="H1390">
        <f>IF(COUNTIFS(RawData!$E:$E,$E1390,RawData!$F:$F,"CH"&amp;$D1390,RawData!$AF:$AF,$F1390)=0,"",SUMIFS(RawData!$T:$T,RawData!$E:$E,$E1390,RawData!$F:$F,"CH"&amp;$D1390,RawData!$AF:$AF,$F1390))</f>
        <v>55.38</v>
      </c>
      <c r="I1390">
        <f>IF(COUNTIFS(RawData!$E:$E,$E1390,RawData!$F:$F,"CH"&amp;$D1390,RawData!$AF:$AF,$F1390)=0,"",SUMIFS(RawData!$Z:$Z,RawData!$E:$E,$E1390,RawData!$F:$F,"CH"&amp;$D1390,RawData!$AF:$AF,$F1390))</f>
        <v>40</v>
      </c>
      <c r="J1390">
        <f>IF(COUNTIFS(RawData!$E:$E,$E1390,RawData!$F:$F,"CH"&amp;$D1390,RawData!$AF:$AF,$F1390)=0,"",SUMIFS(RawData!$AA:$AA,RawData!$E:$E,$E1390,RawData!$F:$F,"CH"&amp;$D1390,RawData!$AF:$AF,$F1390))</f>
        <v>38</v>
      </c>
      <c r="K1390">
        <f t="shared" si="87"/>
        <v>3.999999999996362E-2</v>
      </c>
    </row>
    <row r="1391" spans="1:11" x14ac:dyDescent="0.3">
      <c r="A1391" t="s">
        <v>64</v>
      </c>
      <c r="B1391" t="str">
        <f>RawData!A1391</f>
        <v>48226H40040</v>
      </c>
      <c r="C1391" t="str">
        <f>IF(RawData!$B$2="","",RawData!$B$2)</f>
        <v>A2026100620533560886</v>
      </c>
      <c r="D1391">
        <f t="shared" si="84"/>
        <v>3</v>
      </c>
      <c r="E1391">
        <f t="shared" si="85"/>
        <v>40</v>
      </c>
      <c r="F1391" s="2">
        <f t="shared" si="86"/>
        <v>260</v>
      </c>
      <c r="G1391">
        <f>IF(COUNTIFS(RawData!$E:$E,$E1391,RawData!$F:$F,"CH"&amp;$D1391,RawData!$AF:$AF,$F1391)=0,"",SUMIFS(RawData!$P:$P,RawData!$E:$E,$E1391,RawData!$F:$F,"CH"&amp;$D1391,RawData!$AF:$AF,$F1391))</f>
        <v>1312.38</v>
      </c>
      <c r="H1391">
        <f>IF(COUNTIFS(RawData!$E:$E,$E1391,RawData!$F:$F,"CH"&amp;$D1391,RawData!$AF:$AF,$F1391)=0,"",SUMIFS(RawData!$T:$T,RawData!$E:$E,$E1391,RawData!$F:$F,"CH"&amp;$D1391,RawData!$AF:$AF,$F1391))</f>
        <v>55.43</v>
      </c>
      <c r="I1391">
        <f>IF(COUNTIFS(RawData!$E:$E,$E1391,RawData!$F:$F,"CH"&amp;$D1391,RawData!$AF:$AF,$F1391)=0,"",SUMIFS(RawData!$Z:$Z,RawData!$E:$E,$E1391,RawData!$F:$F,"CH"&amp;$D1391,RawData!$AF:$AF,$F1391))</f>
        <v>40</v>
      </c>
      <c r="J1391">
        <f>IF(COUNTIFS(RawData!$E:$E,$E1391,RawData!$F:$F,"CH"&amp;$D1391,RawData!$AF:$AF,$F1391)=0,"",SUMIFS(RawData!$AA:$AA,RawData!$E:$E,$E1391,RawData!$F:$F,"CH"&amp;$D1391,RawData!$AF:$AF,$F1391))</f>
        <v>38.07</v>
      </c>
      <c r="K1391">
        <f t="shared" si="87"/>
        <v>2.0000000000209184E-2</v>
      </c>
    </row>
    <row r="1392" spans="1:11" x14ac:dyDescent="0.3">
      <c r="A1392" t="s">
        <v>64</v>
      </c>
      <c r="B1392" t="str">
        <f>RawData!A1392</f>
        <v>48226H40040</v>
      </c>
      <c r="C1392" t="str">
        <f>IF(RawData!$B$2="","",RawData!$B$2)</f>
        <v>A2026100620533560886</v>
      </c>
      <c r="D1392">
        <f t="shared" si="84"/>
        <v>3</v>
      </c>
      <c r="E1392">
        <f t="shared" si="85"/>
        <v>40</v>
      </c>
      <c r="F1392" s="2">
        <f t="shared" si="86"/>
        <v>270</v>
      </c>
      <c r="G1392">
        <f>IF(COUNTIFS(RawData!$E:$E,$E1392,RawData!$F:$F,"CH"&amp;$D1392,RawData!$AF:$AF,$F1392)=0,"",SUMIFS(RawData!$P:$P,RawData!$E:$E,$E1392,RawData!$F:$F,"CH"&amp;$D1392,RawData!$AF:$AF,$F1392))</f>
        <v>1312.42</v>
      </c>
      <c r="H1392">
        <f>IF(COUNTIFS(RawData!$E:$E,$E1392,RawData!$F:$F,"CH"&amp;$D1392,RawData!$AF:$AF,$F1392)=0,"",SUMIFS(RawData!$T:$T,RawData!$E:$E,$E1392,RawData!$F:$F,"CH"&amp;$D1392,RawData!$AF:$AF,$F1392))</f>
        <v>55.53</v>
      </c>
      <c r="I1392">
        <f>IF(COUNTIFS(RawData!$E:$E,$E1392,RawData!$F:$F,"CH"&amp;$D1392,RawData!$AF:$AF,$F1392)=0,"",SUMIFS(RawData!$Z:$Z,RawData!$E:$E,$E1392,RawData!$F:$F,"CH"&amp;$D1392,RawData!$AF:$AF,$F1392))</f>
        <v>40.01</v>
      </c>
      <c r="J1392">
        <f>IF(COUNTIFS(RawData!$E:$E,$E1392,RawData!$F:$F,"CH"&amp;$D1392,RawData!$AF:$AF,$F1392)=0,"",SUMIFS(RawData!$AA:$AA,RawData!$E:$E,$E1392,RawData!$F:$F,"CH"&amp;$D1392,RawData!$AF:$AF,$F1392))</f>
        <v>38.1</v>
      </c>
      <c r="K1392">
        <f t="shared" si="87"/>
        <v>3.999999999996362E-2</v>
      </c>
    </row>
    <row r="1393" spans="1:11" x14ac:dyDescent="0.3">
      <c r="A1393" t="s">
        <v>64</v>
      </c>
      <c r="B1393" t="str">
        <f>RawData!A1393</f>
        <v>48226H40040</v>
      </c>
      <c r="C1393" t="str">
        <f>IF(RawData!$B$2="","",RawData!$B$2)</f>
        <v>A2026100620533560886</v>
      </c>
      <c r="D1393">
        <f t="shared" si="84"/>
        <v>3</v>
      </c>
      <c r="E1393">
        <f t="shared" si="85"/>
        <v>40</v>
      </c>
      <c r="F1393" s="2">
        <f t="shared" si="86"/>
        <v>280</v>
      </c>
      <c r="G1393">
        <f>IF(COUNTIFS(RawData!$E:$E,$E1393,RawData!$F:$F,"CH"&amp;$D1393,RawData!$AF:$AF,$F1393)=0,"",SUMIFS(RawData!$P:$P,RawData!$E:$E,$E1393,RawData!$F:$F,"CH"&amp;$D1393,RawData!$AF:$AF,$F1393))</f>
        <v>1312.46</v>
      </c>
      <c r="H1393">
        <f>IF(COUNTIFS(RawData!$E:$E,$E1393,RawData!$F:$F,"CH"&amp;$D1393,RawData!$AF:$AF,$F1393)=0,"",SUMIFS(RawData!$T:$T,RawData!$E:$E,$E1393,RawData!$F:$F,"CH"&amp;$D1393,RawData!$AF:$AF,$F1393))</f>
        <v>55.85</v>
      </c>
      <c r="I1393">
        <f>IF(COUNTIFS(RawData!$E:$E,$E1393,RawData!$F:$F,"CH"&amp;$D1393,RawData!$AF:$AF,$F1393)=0,"",SUMIFS(RawData!$Z:$Z,RawData!$E:$E,$E1393,RawData!$F:$F,"CH"&amp;$D1393,RawData!$AF:$AF,$F1393))</f>
        <v>39.99</v>
      </c>
      <c r="J1393">
        <f>IF(COUNTIFS(RawData!$E:$E,$E1393,RawData!$F:$F,"CH"&amp;$D1393,RawData!$AF:$AF,$F1393)=0,"",SUMIFS(RawData!$AA:$AA,RawData!$E:$E,$E1393,RawData!$F:$F,"CH"&amp;$D1393,RawData!$AF:$AF,$F1393))</f>
        <v>38.130000000000003</v>
      </c>
      <c r="K1393">
        <f t="shared" si="87"/>
        <v>3.999999999996362E-2</v>
      </c>
    </row>
    <row r="1394" spans="1:11" x14ac:dyDescent="0.3">
      <c r="A1394" t="s">
        <v>64</v>
      </c>
      <c r="B1394" t="str">
        <f>RawData!A1394</f>
        <v>48226H40040</v>
      </c>
      <c r="C1394" t="str">
        <f>IF(RawData!$B$2="","",RawData!$B$2)</f>
        <v>A2026100620533560886</v>
      </c>
      <c r="D1394">
        <f t="shared" si="84"/>
        <v>3</v>
      </c>
      <c r="E1394">
        <f t="shared" si="85"/>
        <v>40</v>
      </c>
      <c r="F1394" s="2">
        <f t="shared" si="86"/>
        <v>290</v>
      </c>
      <c r="G1394">
        <f>IF(COUNTIFS(RawData!$E:$E,$E1394,RawData!$F:$F,"CH"&amp;$D1394,RawData!$AF:$AF,$F1394)=0,"",SUMIFS(RawData!$P:$P,RawData!$E:$E,$E1394,RawData!$F:$F,"CH"&amp;$D1394,RawData!$AF:$AF,$F1394))</f>
        <v>1312.48</v>
      </c>
      <c r="H1394">
        <f>IF(COUNTIFS(RawData!$E:$E,$E1394,RawData!$F:$F,"CH"&amp;$D1394,RawData!$AF:$AF,$F1394)=0,"",SUMIFS(RawData!$T:$T,RawData!$E:$E,$E1394,RawData!$F:$F,"CH"&amp;$D1394,RawData!$AF:$AF,$F1394))</f>
        <v>55.68</v>
      </c>
      <c r="I1394">
        <f>IF(COUNTIFS(RawData!$E:$E,$E1394,RawData!$F:$F,"CH"&amp;$D1394,RawData!$AF:$AF,$F1394)=0,"",SUMIFS(RawData!$Z:$Z,RawData!$E:$E,$E1394,RawData!$F:$F,"CH"&amp;$D1394,RawData!$AF:$AF,$F1394))</f>
        <v>40</v>
      </c>
      <c r="J1394">
        <f>IF(COUNTIFS(RawData!$E:$E,$E1394,RawData!$F:$F,"CH"&amp;$D1394,RawData!$AF:$AF,$F1394)=0,"",SUMIFS(RawData!$AA:$AA,RawData!$E:$E,$E1394,RawData!$F:$F,"CH"&amp;$D1394,RawData!$AF:$AF,$F1394))</f>
        <v>38.200000000000003</v>
      </c>
      <c r="K1394">
        <f t="shared" si="87"/>
        <v>1.999999999998181E-2</v>
      </c>
    </row>
    <row r="1395" spans="1:11" x14ac:dyDescent="0.3">
      <c r="A1395" t="s">
        <v>64</v>
      </c>
      <c r="B1395" t="str">
        <f>RawData!A1395</f>
        <v>48226H40040</v>
      </c>
      <c r="C1395" t="str">
        <f>IF(RawData!$B$2="","",RawData!$B$2)</f>
        <v>A2026100620533560886</v>
      </c>
      <c r="D1395">
        <f t="shared" si="84"/>
        <v>3</v>
      </c>
      <c r="E1395">
        <f t="shared" si="85"/>
        <v>40</v>
      </c>
      <c r="F1395" s="2">
        <f t="shared" si="86"/>
        <v>300</v>
      </c>
      <c r="G1395">
        <f>IF(COUNTIFS(RawData!$E:$E,$E1395,RawData!$F:$F,"CH"&amp;$D1395,RawData!$AF:$AF,$F1395)=0,"",SUMIFS(RawData!$P:$P,RawData!$E:$E,$E1395,RawData!$F:$F,"CH"&amp;$D1395,RawData!$AF:$AF,$F1395))</f>
        <v>1312.52</v>
      </c>
      <c r="H1395">
        <f>IF(COUNTIFS(RawData!$E:$E,$E1395,RawData!$F:$F,"CH"&amp;$D1395,RawData!$AF:$AF,$F1395)=0,"",SUMIFS(RawData!$T:$T,RawData!$E:$E,$E1395,RawData!$F:$F,"CH"&amp;$D1395,RawData!$AF:$AF,$F1395))</f>
        <v>55.79</v>
      </c>
      <c r="I1395">
        <f>IF(COUNTIFS(RawData!$E:$E,$E1395,RawData!$F:$F,"CH"&amp;$D1395,RawData!$AF:$AF,$F1395)=0,"",SUMIFS(RawData!$Z:$Z,RawData!$E:$E,$E1395,RawData!$F:$F,"CH"&amp;$D1395,RawData!$AF:$AF,$F1395))</f>
        <v>39.99</v>
      </c>
      <c r="J1395">
        <f>IF(COUNTIFS(RawData!$E:$E,$E1395,RawData!$F:$F,"CH"&amp;$D1395,RawData!$AF:$AF,$F1395)=0,"",SUMIFS(RawData!$AA:$AA,RawData!$E:$E,$E1395,RawData!$F:$F,"CH"&amp;$D1395,RawData!$AF:$AF,$F1395))</f>
        <v>38.270000000000003</v>
      </c>
      <c r="K1395">
        <f t="shared" si="87"/>
        <v>3.999999999996362E-2</v>
      </c>
    </row>
    <row r="1396" spans="1:11" x14ac:dyDescent="0.3">
      <c r="A1396" t="s">
        <v>64</v>
      </c>
      <c r="B1396" t="str">
        <f>RawData!A1396</f>
        <v>48226H40040</v>
      </c>
      <c r="C1396" t="str">
        <f>IF(RawData!$B$2="","",RawData!$B$2)</f>
        <v>A2026100620533560886</v>
      </c>
      <c r="D1396">
        <f t="shared" si="84"/>
        <v>3</v>
      </c>
      <c r="E1396">
        <f t="shared" si="85"/>
        <v>40</v>
      </c>
      <c r="F1396" s="2">
        <f t="shared" si="86"/>
        <v>310</v>
      </c>
      <c r="G1396">
        <f>IF(COUNTIFS(RawData!$E:$E,$E1396,RawData!$F:$F,"CH"&amp;$D1396,RawData!$AF:$AF,$F1396)=0,"",SUMIFS(RawData!$P:$P,RawData!$E:$E,$E1396,RawData!$F:$F,"CH"&amp;$D1396,RawData!$AF:$AF,$F1396))</f>
        <v>1312.56</v>
      </c>
      <c r="H1396">
        <f>IF(COUNTIFS(RawData!$E:$E,$E1396,RawData!$F:$F,"CH"&amp;$D1396,RawData!$AF:$AF,$F1396)=0,"",SUMIFS(RawData!$T:$T,RawData!$E:$E,$E1396,RawData!$F:$F,"CH"&amp;$D1396,RawData!$AF:$AF,$F1396))</f>
        <v>56.02</v>
      </c>
      <c r="I1396">
        <f>IF(COUNTIFS(RawData!$E:$E,$E1396,RawData!$F:$F,"CH"&amp;$D1396,RawData!$AF:$AF,$F1396)=0,"",SUMIFS(RawData!$Z:$Z,RawData!$E:$E,$E1396,RawData!$F:$F,"CH"&amp;$D1396,RawData!$AF:$AF,$F1396))</f>
        <v>39.99</v>
      </c>
      <c r="J1396">
        <f>IF(COUNTIFS(RawData!$E:$E,$E1396,RawData!$F:$F,"CH"&amp;$D1396,RawData!$AF:$AF,$F1396)=0,"",SUMIFS(RawData!$AA:$AA,RawData!$E:$E,$E1396,RawData!$F:$F,"CH"&amp;$D1396,RawData!$AF:$AF,$F1396))</f>
        <v>38.299999999999997</v>
      </c>
      <c r="K1396">
        <f t="shared" si="87"/>
        <v>3.999999999996362E-2</v>
      </c>
    </row>
    <row r="1397" spans="1:11" x14ac:dyDescent="0.3">
      <c r="A1397" t="s">
        <v>64</v>
      </c>
      <c r="B1397" t="str">
        <f>RawData!A1397</f>
        <v>48226H40040</v>
      </c>
      <c r="C1397" t="str">
        <f>IF(RawData!$B$2="","",RawData!$B$2)</f>
        <v>A2026100620533560886</v>
      </c>
      <c r="D1397">
        <f t="shared" si="84"/>
        <v>3</v>
      </c>
      <c r="E1397">
        <f t="shared" si="85"/>
        <v>40</v>
      </c>
      <c r="F1397" s="2">
        <f t="shared" si="86"/>
        <v>320</v>
      </c>
      <c r="G1397">
        <f>IF(COUNTIFS(RawData!$E:$E,$E1397,RawData!$F:$F,"CH"&amp;$D1397,RawData!$AF:$AF,$F1397)=0,"",SUMIFS(RawData!$P:$P,RawData!$E:$E,$E1397,RawData!$F:$F,"CH"&amp;$D1397,RawData!$AF:$AF,$F1397))</f>
        <v>1312.58</v>
      </c>
      <c r="H1397">
        <f>IF(COUNTIFS(RawData!$E:$E,$E1397,RawData!$F:$F,"CH"&amp;$D1397,RawData!$AF:$AF,$F1397)=0,"",SUMIFS(RawData!$T:$T,RawData!$E:$E,$E1397,RawData!$F:$F,"CH"&amp;$D1397,RawData!$AF:$AF,$F1397))</f>
        <v>55.91</v>
      </c>
      <c r="I1397">
        <f>IF(COUNTIFS(RawData!$E:$E,$E1397,RawData!$F:$F,"CH"&amp;$D1397,RawData!$AF:$AF,$F1397)=0,"",SUMIFS(RawData!$Z:$Z,RawData!$E:$E,$E1397,RawData!$F:$F,"CH"&amp;$D1397,RawData!$AF:$AF,$F1397))</f>
        <v>40</v>
      </c>
      <c r="J1397">
        <f>IF(COUNTIFS(RawData!$E:$E,$E1397,RawData!$F:$F,"CH"&amp;$D1397,RawData!$AF:$AF,$F1397)=0,"",SUMIFS(RawData!$AA:$AA,RawData!$E:$E,$E1397,RawData!$F:$F,"CH"&amp;$D1397,RawData!$AF:$AF,$F1397))</f>
        <v>38.36</v>
      </c>
      <c r="K1397">
        <f t="shared" si="87"/>
        <v>1.999999999998181E-2</v>
      </c>
    </row>
    <row r="1398" spans="1:11" x14ac:dyDescent="0.3">
      <c r="A1398" t="s">
        <v>64</v>
      </c>
      <c r="B1398" t="str">
        <f>RawData!A1398</f>
        <v>48226H40040</v>
      </c>
      <c r="C1398" t="str">
        <f>IF(RawData!$B$2="","",RawData!$B$2)</f>
        <v>A2026100620533560886</v>
      </c>
      <c r="D1398">
        <f t="shared" si="84"/>
        <v>3</v>
      </c>
      <c r="E1398">
        <f t="shared" si="85"/>
        <v>40</v>
      </c>
      <c r="F1398" s="2">
        <f t="shared" si="86"/>
        <v>330</v>
      </c>
      <c r="G1398">
        <f>IF(COUNTIFS(RawData!$E:$E,$E1398,RawData!$F:$F,"CH"&amp;$D1398,RawData!$AF:$AF,$F1398)=0,"",SUMIFS(RawData!$P:$P,RawData!$E:$E,$E1398,RawData!$F:$F,"CH"&amp;$D1398,RawData!$AF:$AF,$F1398))</f>
        <v>1312.62</v>
      </c>
      <c r="H1398">
        <f>IF(COUNTIFS(RawData!$E:$E,$E1398,RawData!$F:$F,"CH"&amp;$D1398,RawData!$AF:$AF,$F1398)=0,"",SUMIFS(RawData!$T:$T,RawData!$E:$E,$E1398,RawData!$F:$F,"CH"&amp;$D1398,RawData!$AF:$AF,$F1398))</f>
        <v>56.05</v>
      </c>
      <c r="I1398">
        <f>IF(COUNTIFS(RawData!$E:$E,$E1398,RawData!$F:$F,"CH"&amp;$D1398,RawData!$AF:$AF,$F1398)=0,"",SUMIFS(RawData!$Z:$Z,RawData!$E:$E,$E1398,RawData!$F:$F,"CH"&amp;$D1398,RawData!$AF:$AF,$F1398))</f>
        <v>39.99</v>
      </c>
      <c r="J1398">
        <f>IF(COUNTIFS(RawData!$E:$E,$E1398,RawData!$F:$F,"CH"&amp;$D1398,RawData!$AF:$AF,$F1398)=0,"",SUMIFS(RawData!$AA:$AA,RawData!$E:$E,$E1398,RawData!$F:$F,"CH"&amp;$D1398,RawData!$AF:$AF,$F1398))</f>
        <v>38.43</v>
      </c>
      <c r="K1398">
        <f t="shared" si="87"/>
        <v>3.999999999996362E-2</v>
      </c>
    </row>
    <row r="1399" spans="1:11" x14ac:dyDescent="0.3">
      <c r="A1399" t="s">
        <v>64</v>
      </c>
      <c r="B1399" t="str">
        <f>RawData!A1399</f>
        <v>48226H40040</v>
      </c>
      <c r="C1399" t="str">
        <f>IF(RawData!$B$2="","",RawData!$B$2)</f>
        <v>A2026100620533560886</v>
      </c>
      <c r="D1399">
        <f t="shared" si="84"/>
        <v>3</v>
      </c>
      <c r="E1399">
        <f t="shared" si="85"/>
        <v>40</v>
      </c>
      <c r="F1399" s="2">
        <f t="shared" si="86"/>
        <v>340</v>
      </c>
      <c r="G1399">
        <f>IF(COUNTIFS(RawData!$E:$E,$E1399,RawData!$F:$F,"CH"&amp;$D1399,RawData!$AF:$AF,$F1399)=0,"",SUMIFS(RawData!$P:$P,RawData!$E:$E,$E1399,RawData!$F:$F,"CH"&amp;$D1399,RawData!$AF:$AF,$F1399))</f>
        <v>1312.66</v>
      </c>
      <c r="H1399">
        <f>IF(COUNTIFS(RawData!$E:$E,$E1399,RawData!$F:$F,"CH"&amp;$D1399,RawData!$AF:$AF,$F1399)=0,"",SUMIFS(RawData!$T:$T,RawData!$E:$E,$E1399,RawData!$F:$F,"CH"&amp;$D1399,RawData!$AF:$AF,$F1399))</f>
        <v>56.04</v>
      </c>
      <c r="I1399">
        <f>IF(COUNTIFS(RawData!$E:$E,$E1399,RawData!$F:$F,"CH"&amp;$D1399,RawData!$AF:$AF,$F1399)=0,"",SUMIFS(RawData!$Z:$Z,RawData!$E:$E,$E1399,RawData!$F:$F,"CH"&amp;$D1399,RawData!$AF:$AF,$F1399))</f>
        <v>40</v>
      </c>
      <c r="J1399">
        <f>IF(COUNTIFS(RawData!$E:$E,$E1399,RawData!$F:$F,"CH"&amp;$D1399,RawData!$AF:$AF,$F1399)=0,"",SUMIFS(RawData!$AA:$AA,RawData!$E:$E,$E1399,RawData!$F:$F,"CH"&amp;$D1399,RawData!$AF:$AF,$F1399))</f>
        <v>38.49</v>
      </c>
      <c r="K1399">
        <f t="shared" si="87"/>
        <v>4.0000000000190994E-2</v>
      </c>
    </row>
    <row r="1400" spans="1:11" x14ac:dyDescent="0.3">
      <c r="A1400" t="s">
        <v>64</v>
      </c>
      <c r="B1400" t="str">
        <f>RawData!A1400</f>
        <v>48226H40040</v>
      </c>
      <c r="C1400" t="str">
        <f>IF(RawData!$B$2="","",RawData!$B$2)</f>
        <v>A2026100620533560886</v>
      </c>
      <c r="D1400">
        <f t="shared" si="84"/>
        <v>3</v>
      </c>
      <c r="E1400">
        <f t="shared" si="85"/>
        <v>40</v>
      </c>
      <c r="F1400" s="2">
        <f t="shared" si="86"/>
        <v>350</v>
      </c>
      <c r="G1400">
        <f>IF(COUNTIFS(RawData!$E:$E,$E1400,RawData!$F:$F,"CH"&amp;$D1400,RawData!$AF:$AF,$F1400)=0,"",SUMIFS(RawData!$P:$P,RawData!$E:$E,$E1400,RawData!$F:$F,"CH"&amp;$D1400,RawData!$AF:$AF,$F1400))</f>
        <v>1312.7</v>
      </c>
      <c r="H1400">
        <f>IF(COUNTIFS(RawData!$E:$E,$E1400,RawData!$F:$F,"CH"&amp;$D1400,RawData!$AF:$AF,$F1400)=0,"",SUMIFS(RawData!$T:$T,RawData!$E:$E,$E1400,RawData!$F:$F,"CH"&amp;$D1400,RawData!$AF:$AF,$F1400))</f>
        <v>56.15</v>
      </c>
      <c r="I1400">
        <f>IF(COUNTIFS(RawData!$E:$E,$E1400,RawData!$F:$F,"CH"&amp;$D1400,RawData!$AF:$AF,$F1400)=0,"",SUMIFS(RawData!$Z:$Z,RawData!$E:$E,$E1400,RawData!$F:$F,"CH"&amp;$D1400,RawData!$AF:$AF,$F1400))</f>
        <v>40.01</v>
      </c>
      <c r="J1400">
        <f>IF(COUNTIFS(RawData!$E:$E,$E1400,RawData!$F:$F,"CH"&amp;$D1400,RawData!$AF:$AF,$F1400)=0,"",SUMIFS(RawData!$AA:$AA,RawData!$E:$E,$E1400,RawData!$F:$F,"CH"&amp;$D1400,RawData!$AF:$AF,$F1400))</f>
        <v>38.56</v>
      </c>
      <c r="K1400">
        <f t="shared" si="87"/>
        <v>3.999999999996362E-2</v>
      </c>
    </row>
    <row r="1401" spans="1:11" x14ac:dyDescent="0.3">
      <c r="A1401" t="s">
        <v>64</v>
      </c>
      <c r="B1401" t="str">
        <f>RawData!A1401</f>
        <v>48226H40040</v>
      </c>
      <c r="C1401" t="str">
        <f>IF(RawData!$B$2="","",RawData!$B$2)</f>
        <v>A2026100620533560886</v>
      </c>
      <c r="D1401">
        <f t="shared" si="84"/>
        <v>3</v>
      </c>
      <c r="E1401">
        <f t="shared" si="85"/>
        <v>40</v>
      </c>
      <c r="F1401" s="2">
        <f t="shared" si="86"/>
        <v>360</v>
      </c>
      <c r="G1401">
        <f>IF(COUNTIFS(RawData!$E:$E,$E1401,RawData!$F:$F,"CH"&amp;$D1401,RawData!$AF:$AF,$F1401)=0,"",SUMIFS(RawData!$P:$P,RawData!$E:$E,$E1401,RawData!$F:$F,"CH"&amp;$D1401,RawData!$AF:$AF,$F1401))</f>
        <v>1312.74</v>
      </c>
      <c r="H1401">
        <f>IF(COUNTIFS(RawData!$E:$E,$E1401,RawData!$F:$F,"CH"&amp;$D1401,RawData!$AF:$AF,$F1401)=0,"",SUMIFS(RawData!$T:$T,RawData!$E:$E,$E1401,RawData!$F:$F,"CH"&amp;$D1401,RawData!$AF:$AF,$F1401))</f>
        <v>56.16</v>
      </c>
      <c r="I1401">
        <f>IF(COUNTIFS(RawData!$E:$E,$E1401,RawData!$F:$F,"CH"&amp;$D1401,RawData!$AF:$AF,$F1401)=0,"",SUMIFS(RawData!$Z:$Z,RawData!$E:$E,$E1401,RawData!$F:$F,"CH"&amp;$D1401,RawData!$AF:$AF,$F1401))</f>
        <v>40.020000000000003</v>
      </c>
      <c r="J1401">
        <f>IF(COUNTIFS(RawData!$E:$E,$E1401,RawData!$F:$F,"CH"&amp;$D1401,RawData!$AF:$AF,$F1401)=0,"",SUMIFS(RawData!$AA:$AA,RawData!$E:$E,$E1401,RawData!$F:$F,"CH"&amp;$D1401,RawData!$AF:$AF,$F1401))</f>
        <v>38.590000000000003</v>
      </c>
      <c r="K1401">
        <f t="shared" si="87"/>
        <v>3.999999999996362E-2</v>
      </c>
    </row>
    <row r="1402" spans="1:11" x14ac:dyDescent="0.3">
      <c r="A1402" t="s">
        <v>64</v>
      </c>
      <c r="B1402" t="str">
        <f>RawData!A1402</f>
        <v>48226H40040</v>
      </c>
      <c r="C1402" t="str">
        <f>IF(RawData!$B$2="","",RawData!$B$2)</f>
        <v>A2026100620533560886</v>
      </c>
      <c r="D1402">
        <f t="shared" si="84"/>
        <v>3</v>
      </c>
      <c r="E1402">
        <f t="shared" si="85"/>
        <v>40</v>
      </c>
      <c r="F1402" s="2">
        <f t="shared" si="86"/>
        <v>370</v>
      </c>
      <c r="G1402">
        <f>IF(COUNTIFS(RawData!$E:$E,$E1402,RawData!$F:$F,"CH"&amp;$D1402,RawData!$AF:$AF,$F1402)=0,"",SUMIFS(RawData!$P:$P,RawData!$E:$E,$E1402,RawData!$F:$F,"CH"&amp;$D1402,RawData!$AF:$AF,$F1402))</f>
        <v>1312.76</v>
      </c>
      <c r="H1402">
        <f>IF(COUNTIFS(RawData!$E:$E,$E1402,RawData!$F:$F,"CH"&amp;$D1402,RawData!$AF:$AF,$F1402)=0,"",SUMIFS(RawData!$T:$T,RawData!$E:$E,$E1402,RawData!$F:$F,"CH"&amp;$D1402,RawData!$AF:$AF,$F1402))</f>
        <v>56.23</v>
      </c>
      <c r="I1402">
        <f>IF(COUNTIFS(RawData!$E:$E,$E1402,RawData!$F:$F,"CH"&amp;$D1402,RawData!$AF:$AF,$F1402)=0,"",SUMIFS(RawData!$Z:$Z,RawData!$E:$E,$E1402,RawData!$F:$F,"CH"&amp;$D1402,RawData!$AF:$AF,$F1402))</f>
        <v>40.020000000000003</v>
      </c>
      <c r="J1402">
        <f>IF(COUNTIFS(RawData!$E:$E,$E1402,RawData!$F:$F,"CH"&amp;$D1402,RawData!$AF:$AF,$F1402)=0,"",SUMIFS(RawData!$AA:$AA,RawData!$E:$E,$E1402,RawData!$F:$F,"CH"&amp;$D1402,RawData!$AF:$AF,$F1402))</f>
        <v>38.69</v>
      </c>
      <c r="K1402">
        <f t="shared" si="87"/>
        <v>1.999999999998181E-2</v>
      </c>
    </row>
    <row r="1403" spans="1:11" x14ac:dyDescent="0.3">
      <c r="A1403" t="s">
        <v>64</v>
      </c>
      <c r="B1403" t="str">
        <f>RawData!A1403</f>
        <v>48226H40040</v>
      </c>
      <c r="C1403" t="str">
        <f>IF(RawData!$B$2="","",RawData!$B$2)</f>
        <v>A2026100620533560886</v>
      </c>
      <c r="D1403">
        <f t="shared" si="84"/>
        <v>3</v>
      </c>
      <c r="E1403">
        <f t="shared" si="85"/>
        <v>40</v>
      </c>
      <c r="F1403" s="2">
        <f t="shared" si="86"/>
        <v>380</v>
      </c>
      <c r="G1403">
        <f>IF(COUNTIFS(RawData!$E:$E,$E1403,RawData!$F:$F,"CH"&amp;$D1403,RawData!$AF:$AF,$F1403)=0,"",SUMIFS(RawData!$P:$P,RawData!$E:$E,$E1403,RawData!$F:$F,"CH"&amp;$D1403,RawData!$AF:$AF,$F1403))</f>
        <v>1312.82</v>
      </c>
      <c r="H1403">
        <f>IF(COUNTIFS(RawData!$E:$E,$E1403,RawData!$F:$F,"CH"&amp;$D1403,RawData!$AF:$AF,$F1403)=0,"",SUMIFS(RawData!$T:$T,RawData!$E:$E,$E1403,RawData!$F:$F,"CH"&amp;$D1403,RawData!$AF:$AF,$F1403))</f>
        <v>56.15</v>
      </c>
      <c r="I1403">
        <f>IF(COUNTIFS(RawData!$E:$E,$E1403,RawData!$F:$F,"CH"&amp;$D1403,RawData!$AF:$AF,$F1403)=0,"",SUMIFS(RawData!$Z:$Z,RawData!$E:$E,$E1403,RawData!$F:$F,"CH"&amp;$D1403,RawData!$AF:$AF,$F1403))</f>
        <v>40.04</v>
      </c>
      <c r="J1403">
        <f>IF(COUNTIFS(RawData!$E:$E,$E1403,RawData!$F:$F,"CH"&amp;$D1403,RawData!$AF:$AF,$F1403)=0,"",SUMIFS(RawData!$AA:$AA,RawData!$E:$E,$E1403,RawData!$F:$F,"CH"&amp;$D1403,RawData!$AF:$AF,$F1403))</f>
        <v>38.79</v>
      </c>
      <c r="K1403">
        <f t="shared" si="87"/>
        <v>5.999999999994543E-2</v>
      </c>
    </row>
    <row r="1404" spans="1:11" x14ac:dyDescent="0.3">
      <c r="A1404" t="s">
        <v>64</v>
      </c>
      <c r="B1404" t="str">
        <f>RawData!A1404</f>
        <v>48226H40040</v>
      </c>
      <c r="C1404" t="str">
        <f>IF(RawData!$B$2="","",RawData!$B$2)</f>
        <v>A2026100620533560886</v>
      </c>
      <c r="D1404">
        <f t="shared" si="84"/>
        <v>3</v>
      </c>
      <c r="E1404">
        <f t="shared" si="85"/>
        <v>40</v>
      </c>
      <c r="F1404" s="2">
        <f t="shared" si="86"/>
        <v>390</v>
      </c>
      <c r="G1404">
        <f>IF(COUNTIFS(RawData!$E:$E,$E1404,RawData!$F:$F,"CH"&amp;$D1404,RawData!$AF:$AF,$F1404)=0,"",SUMIFS(RawData!$P:$P,RawData!$E:$E,$E1404,RawData!$F:$F,"CH"&amp;$D1404,RawData!$AF:$AF,$F1404))</f>
        <v>1312.84</v>
      </c>
      <c r="H1404">
        <f>IF(COUNTIFS(RawData!$E:$E,$E1404,RawData!$F:$F,"CH"&amp;$D1404,RawData!$AF:$AF,$F1404)=0,"",SUMIFS(RawData!$T:$T,RawData!$E:$E,$E1404,RawData!$F:$F,"CH"&amp;$D1404,RawData!$AF:$AF,$F1404))</f>
        <v>56.25</v>
      </c>
      <c r="I1404">
        <f>IF(COUNTIFS(RawData!$E:$E,$E1404,RawData!$F:$F,"CH"&amp;$D1404,RawData!$AF:$AF,$F1404)=0,"",SUMIFS(RawData!$Z:$Z,RawData!$E:$E,$E1404,RawData!$F:$F,"CH"&amp;$D1404,RawData!$AF:$AF,$F1404))</f>
        <v>40.01</v>
      </c>
      <c r="J1404">
        <f>IF(COUNTIFS(RawData!$E:$E,$E1404,RawData!$F:$F,"CH"&amp;$D1404,RawData!$AF:$AF,$F1404)=0,"",SUMIFS(RawData!$AA:$AA,RawData!$E:$E,$E1404,RawData!$F:$F,"CH"&amp;$D1404,RawData!$AF:$AF,$F1404))</f>
        <v>38.82</v>
      </c>
      <c r="K1404">
        <f t="shared" si="87"/>
        <v>1.999999999998181E-2</v>
      </c>
    </row>
    <row r="1405" spans="1:11" x14ac:dyDescent="0.3">
      <c r="A1405" t="s">
        <v>64</v>
      </c>
      <c r="B1405" t="str">
        <f>RawData!A1405</f>
        <v>48226H40040</v>
      </c>
      <c r="C1405" t="str">
        <f>IF(RawData!$B$2="","",RawData!$B$2)</f>
        <v>A2026100620533560886</v>
      </c>
      <c r="D1405">
        <f t="shared" si="84"/>
        <v>3</v>
      </c>
      <c r="E1405">
        <f t="shared" si="85"/>
        <v>40</v>
      </c>
      <c r="F1405" s="2">
        <f t="shared" si="86"/>
        <v>400</v>
      </c>
      <c r="G1405">
        <f>IF(COUNTIFS(RawData!$E:$E,$E1405,RawData!$F:$F,"CH"&amp;$D1405,RawData!$AF:$AF,$F1405)=0,"",SUMIFS(RawData!$P:$P,RawData!$E:$E,$E1405,RawData!$F:$F,"CH"&amp;$D1405,RawData!$AF:$AF,$F1405))</f>
        <v>1312.9</v>
      </c>
      <c r="H1405">
        <f>IF(COUNTIFS(RawData!$E:$E,$E1405,RawData!$F:$F,"CH"&amp;$D1405,RawData!$AF:$AF,$F1405)=0,"",SUMIFS(RawData!$T:$T,RawData!$E:$E,$E1405,RawData!$F:$F,"CH"&amp;$D1405,RawData!$AF:$AF,$F1405))</f>
        <v>56.38</v>
      </c>
      <c r="I1405">
        <f>IF(COUNTIFS(RawData!$E:$E,$E1405,RawData!$F:$F,"CH"&amp;$D1405,RawData!$AF:$AF,$F1405)=0,"",SUMIFS(RawData!$Z:$Z,RawData!$E:$E,$E1405,RawData!$F:$F,"CH"&amp;$D1405,RawData!$AF:$AF,$F1405))</f>
        <v>40.01</v>
      </c>
      <c r="J1405">
        <f>IF(COUNTIFS(RawData!$E:$E,$E1405,RawData!$F:$F,"CH"&amp;$D1405,RawData!$AF:$AF,$F1405)=0,"",SUMIFS(RawData!$AA:$AA,RawData!$E:$E,$E1405,RawData!$F:$F,"CH"&amp;$D1405,RawData!$AF:$AF,$F1405))</f>
        <v>38.880000000000003</v>
      </c>
      <c r="K1405">
        <f t="shared" si="87"/>
        <v>6.0000000000172804E-2</v>
      </c>
    </row>
    <row r="1406" spans="1:11" x14ac:dyDescent="0.3">
      <c r="A1406" t="s">
        <v>65</v>
      </c>
      <c r="B1406" t="str">
        <f>RawData!A1406</f>
        <v>48226H40040</v>
      </c>
      <c r="C1406" t="str">
        <f>IF(RawData!$B$2="","",RawData!$B$2)</f>
        <v>A2026100620533560886</v>
      </c>
      <c r="D1406">
        <f t="shared" si="84"/>
        <v>4</v>
      </c>
      <c r="E1406">
        <f t="shared" si="85"/>
        <v>40</v>
      </c>
      <c r="F1406" s="2">
        <f t="shared" si="86"/>
        <v>50</v>
      </c>
      <c r="G1406">
        <f>IF(COUNTIFS(RawData!$E:$E,$E1406,RawData!$F:$F,"CH"&amp;$D1406,RawData!$AF:$AF,$F1406)=0,"",SUMIFS(RawData!$P:$P,RawData!$E:$E,$E1406,RawData!$F:$F,"CH"&amp;$D1406,RawData!$AF:$AF,$F1406))</f>
        <v>1331.38</v>
      </c>
      <c r="H1406">
        <f>IF(COUNTIFS(RawData!$E:$E,$E1406,RawData!$F:$F,"CH"&amp;$D1406,RawData!$AF:$AF,$F1406)=0,"",SUMIFS(RawData!$T:$T,RawData!$E:$E,$E1406,RawData!$F:$F,"CH"&amp;$D1406,RawData!$AF:$AF,$F1406))</f>
        <v>50.57</v>
      </c>
      <c r="I1406">
        <f>IF(COUNTIFS(RawData!$E:$E,$E1406,RawData!$F:$F,"CH"&amp;$D1406,RawData!$AF:$AF,$F1406)=0,"",SUMIFS(RawData!$Z:$Z,RawData!$E:$E,$E1406,RawData!$F:$F,"CH"&amp;$D1406,RawData!$AF:$AF,$F1406))</f>
        <v>39.96</v>
      </c>
      <c r="J1406">
        <f>IF(COUNTIFS(RawData!$E:$E,$E1406,RawData!$F:$F,"CH"&amp;$D1406,RawData!$AF:$AF,$F1406)=0,"",SUMIFS(RawData!$AA:$AA,RawData!$E:$E,$E1406,RawData!$F:$F,"CH"&amp;$D1406,RawData!$AF:$AF,$F1406))</f>
        <v>36.479999999999997</v>
      </c>
      <c r="K1406">
        <f t="shared" si="87"/>
        <v>18.480000000000018</v>
      </c>
    </row>
    <row r="1407" spans="1:11" x14ac:dyDescent="0.3">
      <c r="A1407" t="s">
        <v>65</v>
      </c>
      <c r="B1407" t="str">
        <f>RawData!A1407</f>
        <v>48226H40040</v>
      </c>
      <c r="C1407" t="str">
        <f>IF(RawData!$B$2="","",RawData!$B$2)</f>
        <v>A2026100620533560886</v>
      </c>
      <c r="D1407">
        <f t="shared" si="84"/>
        <v>4</v>
      </c>
      <c r="E1407">
        <f t="shared" si="85"/>
        <v>40</v>
      </c>
      <c r="F1407" s="2">
        <f t="shared" si="86"/>
        <v>60</v>
      </c>
      <c r="G1407">
        <f>IF(COUNTIFS(RawData!$E:$E,$E1407,RawData!$F:$F,"CH"&amp;$D1407,RawData!$AF:$AF,$F1407)=0,"",SUMIFS(RawData!$P:$P,RawData!$E:$E,$E1407,RawData!$F:$F,"CH"&amp;$D1407,RawData!$AF:$AF,$F1407))</f>
        <v>1331.42</v>
      </c>
      <c r="H1407">
        <f>IF(COUNTIFS(RawData!$E:$E,$E1407,RawData!$F:$F,"CH"&amp;$D1407,RawData!$AF:$AF,$F1407)=0,"",SUMIFS(RawData!$T:$T,RawData!$E:$E,$E1407,RawData!$F:$F,"CH"&amp;$D1407,RawData!$AF:$AF,$F1407))</f>
        <v>51.65</v>
      </c>
      <c r="I1407">
        <f>IF(COUNTIFS(RawData!$E:$E,$E1407,RawData!$F:$F,"CH"&amp;$D1407,RawData!$AF:$AF,$F1407)=0,"",SUMIFS(RawData!$Z:$Z,RawData!$E:$E,$E1407,RawData!$F:$F,"CH"&amp;$D1407,RawData!$AF:$AF,$F1407))</f>
        <v>39.96</v>
      </c>
      <c r="J1407">
        <f>IF(COUNTIFS(RawData!$E:$E,$E1407,RawData!$F:$F,"CH"&amp;$D1407,RawData!$AF:$AF,$F1407)=0,"",SUMIFS(RawData!$AA:$AA,RawData!$E:$E,$E1407,RawData!$F:$F,"CH"&amp;$D1407,RawData!$AF:$AF,$F1407))</f>
        <v>36.729999999999997</v>
      </c>
      <c r="K1407">
        <f t="shared" si="87"/>
        <v>3.999999999996362E-2</v>
      </c>
    </row>
    <row r="1408" spans="1:11" x14ac:dyDescent="0.3">
      <c r="A1408" t="s">
        <v>65</v>
      </c>
      <c r="B1408" t="str">
        <f>RawData!A1408</f>
        <v>48226H40040</v>
      </c>
      <c r="C1408" t="str">
        <f>IF(RawData!$B$2="","",RawData!$B$2)</f>
        <v>A2026100620533560886</v>
      </c>
      <c r="D1408">
        <f t="shared" si="84"/>
        <v>4</v>
      </c>
      <c r="E1408">
        <f t="shared" si="85"/>
        <v>40</v>
      </c>
      <c r="F1408" s="2">
        <f t="shared" si="86"/>
        <v>70</v>
      </c>
      <c r="G1408">
        <f>IF(COUNTIFS(RawData!$E:$E,$E1408,RawData!$F:$F,"CH"&amp;$D1408,RawData!$AF:$AF,$F1408)=0,"",SUMIFS(RawData!$P:$P,RawData!$E:$E,$E1408,RawData!$F:$F,"CH"&amp;$D1408,RawData!$AF:$AF,$F1408))</f>
        <v>1331.44</v>
      </c>
      <c r="H1408">
        <f>IF(COUNTIFS(RawData!$E:$E,$E1408,RawData!$F:$F,"CH"&amp;$D1408,RawData!$AF:$AF,$F1408)=0,"",SUMIFS(RawData!$T:$T,RawData!$E:$E,$E1408,RawData!$F:$F,"CH"&amp;$D1408,RawData!$AF:$AF,$F1408))</f>
        <v>52.4</v>
      </c>
      <c r="I1408">
        <f>IF(COUNTIFS(RawData!$E:$E,$E1408,RawData!$F:$F,"CH"&amp;$D1408,RawData!$AF:$AF,$F1408)=0,"",SUMIFS(RawData!$Z:$Z,RawData!$E:$E,$E1408,RawData!$F:$F,"CH"&amp;$D1408,RawData!$AF:$AF,$F1408))</f>
        <v>40</v>
      </c>
      <c r="J1408">
        <f>IF(COUNTIFS(RawData!$E:$E,$E1408,RawData!$F:$F,"CH"&amp;$D1408,RawData!$AF:$AF,$F1408)=0,"",SUMIFS(RawData!$AA:$AA,RawData!$E:$E,$E1408,RawData!$F:$F,"CH"&amp;$D1408,RawData!$AF:$AF,$F1408))</f>
        <v>36.86</v>
      </c>
      <c r="K1408">
        <f t="shared" si="87"/>
        <v>1.999999999998181E-2</v>
      </c>
    </row>
    <row r="1409" spans="1:11" x14ac:dyDescent="0.3">
      <c r="A1409" t="s">
        <v>65</v>
      </c>
      <c r="B1409" t="str">
        <f>RawData!A1409</f>
        <v>48226H40040</v>
      </c>
      <c r="C1409" t="str">
        <f>IF(RawData!$B$2="","",RawData!$B$2)</f>
        <v>A2026100620533560886</v>
      </c>
      <c r="D1409">
        <f t="shared" si="84"/>
        <v>4</v>
      </c>
      <c r="E1409">
        <f t="shared" si="85"/>
        <v>40</v>
      </c>
      <c r="F1409" s="2">
        <f t="shared" si="86"/>
        <v>80</v>
      </c>
      <c r="G1409">
        <f>IF(COUNTIFS(RawData!$E:$E,$E1409,RawData!$F:$F,"CH"&amp;$D1409,RawData!$AF:$AF,$F1409)=0,"",SUMIFS(RawData!$P:$P,RawData!$E:$E,$E1409,RawData!$F:$F,"CH"&amp;$D1409,RawData!$AF:$AF,$F1409))</f>
        <v>1331.48</v>
      </c>
      <c r="H1409">
        <f>IF(COUNTIFS(RawData!$E:$E,$E1409,RawData!$F:$F,"CH"&amp;$D1409,RawData!$AF:$AF,$F1409)=0,"",SUMIFS(RawData!$T:$T,RawData!$E:$E,$E1409,RawData!$F:$F,"CH"&amp;$D1409,RawData!$AF:$AF,$F1409))</f>
        <v>53.09</v>
      </c>
      <c r="I1409">
        <f>IF(COUNTIFS(RawData!$E:$E,$E1409,RawData!$F:$F,"CH"&amp;$D1409,RawData!$AF:$AF,$F1409)=0,"",SUMIFS(RawData!$Z:$Z,RawData!$E:$E,$E1409,RawData!$F:$F,"CH"&amp;$D1409,RawData!$AF:$AF,$F1409))</f>
        <v>39.97</v>
      </c>
      <c r="J1409">
        <f>IF(COUNTIFS(RawData!$E:$E,$E1409,RawData!$F:$F,"CH"&amp;$D1409,RawData!$AF:$AF,$F1409)=0,"",SUMIFS(RawData!$AA:$AA,RawData!$E:$E,$E1409,RawData!$F:$F,"CH"&amp;$D1409,RawData!$AF:$AF,$F1409))</f>
        <v>36.950000000000003</v>
      </c>
      <c r="K1409">
        <f t="shared" si="87"/>
        <v>3.999999999996362E-2</v>
      </c>
    </row>
    <row r="1410" spans="1:11" x14ac:dyDescent="0.3">
      <c r="A1410" t="s">
        <v>65</v>
      </c>
      <c r="B1410" t="str">
        <f>RawData!A1410</f>
        <v>48226H40040</v>
      </c>
      <c r="C1410" t="str">
        <f>IF(RawData!$B$2="","",RawData!$B$2)</f>
        <v>A2026100620533560886</v>
      </c>
      <c r="D1410">
        <f t="shared" ref="D1410:D1473" si="88">MOD(INT((ROW()-2)/36),4)+1</f>
        <v>4</v>
      </c>
      <c r="E1410">
        <f t="shared" ref="E1410:E1473" si="89">-5+5*INT((ROW()-2)/144)</f>
        <v>40</v>
      </c>
      <c r="F1410" s="2">
        <f t="shared" ref="F1410:F1473" si="90">50+10*MOD(ROW()-2,36)</f>
        <v>90</v>
      </c>
      <c r="G1410">
        <f>IF(COUNTIFS(RawData!$E:$E,$E1410,RawData!$F:$F,"CH"&amp;$D1410,RawData!$AF:$AF,$F1410)=0,"",SUMIFS(RawData!$P:$P,RawData!$E:$E,$E1410,RawData!$F:$F,"CH"&amp;$D1410,RawData!$AF:$AF,$F1410))</f>
        <v>1331.52</v>
      </c>
      <c r="H1410">
        <f>IF(COUNTIFS(RawData!$E:$E,$E1410,RawData!$F:$F,"CH"&amp;$D1410,RawData!$AF:$AF,$F1410)=0,"",SUMIFS(RawData!$T:$T,RawData!$E:$E,$E1410,RawData!$F:$F,"CH"&amp;$D1410,RawData!$AF:$AF,$F1410))</f>
        <v>53.6</v>
      </c>
      <c r="I1410">
        <f>IF(COUNTIFS(RawData!$E:$E,$E1410,RawData!$F:$F,"CH"&amp;$D1410,RawData!$AF:$AF,$F1410)=0,"",SUMIFS(RawData!$Z:$Z,RawData!$E:$E,$E1410,RawData!$F:$F,"CH"&amp;$D1410,RawData!$AF:$AF,$F1410))</f>
        <v>39.99</v>
      </c>
      <c r="J1410">
        <f>IF(COUNTIFS(RawData!$E:$E,$E1410,RawData!$F:$F,"CH"&amp;$D1410,RawData!$AF:$AF,$F1410)=0,"",SUMIFS(RawData!$AA:$AA,RawData!$E:$E,$E1410,RawData!$F:$F,"CH"&amp;$D1410,RawData!$AF:$AF,$F1410))</f>
        <v>37.08</v>
      </c>
      <c r="K1410">
        <f t="shared" si="87"/>
        <v>3.999999999996362E-2</v>
      </c>
    </row>
    <row r="1411" spans="1:11" x14ac:dyDescent="0.3">
      <c r="A1411" t="s">
        <v>65</v>
      </c>
      <c r="B1411" t="str">
        <f>RawData!A1411</f>
        <v>48226H40040</v>
      </c>
      <c r="C1411" t="str">
        <f>IF(RawData!$B$2="","",RawData!$B$2)</f>
        <v>A2026100620533560886</v>
      </c>
      <c r="D1411">
        <f t="shared" si="88"/>
        <v>4</v>
      </c>
      <c r="E1411">
        <f t="shared" si="89"/>
        <v>40</v>
      </c>
      <c r="F1411" s="2">
        <f t="shared" si="90"/>
        <v>100</v>
      </c>
      <c r="G1411">
        <f>IF(COUNTIFS(RawData!$E:$E,$E1411,RawData!$F:$F,"CH"&amp;$D1411,RawData!$AF:$AF,$F1411)=0,"",SUMIFS(RawData!$P:$P,RawData!$E:$E,$E1411,RawData!$F:$F,"CH"&amp;$D1411,RawData!$AF:$AF,$F1411))</f>
        <v>1331.54</v>
      </c>
      <c r="H1411">
        <f>IF(COUNTIFS(RawData!$E:$E,$E1411,RawData!$F:$F,"CH"&amp;$D1411,RawData!$AF:$AF,$F1411)=0,"",SUMIFS(RawData!$T:$T,RawData!$E:$E,$E1411,RawData!$F:$F,"CH"&amp;$D1411,RawData!$AF:$AF,$F1411))</f>
        <v>54.03</v>
      </c>
      <c r="I1411">
        <f>IF(COUNTIFS(RawData!$E:$E,$E1411,RawData!$F:$F,"CH"&amp;$D1411,RawData!$AF:$AF,$F1411)=0,"",SUMIFS(RawData!$Z:$Z,RawData!$E:$E,$E1411,RawData!$F:$F,"CH"&amp;$D1411,RawData!$AF:$AF,$F1411))</f>
        <v>40</v>
      </c>
      <c r="J1411">
        <f>IF(COUNTIFS(RawData!$E:$E,$E1411,RawData!$F:$F,"CH"&amp;$D1411,RawData!$AF:$AF,$F1411)=0,"",SUMIFS(RawData!$AA:$AA,RawData!$E:$E,$E1411,RawData!$F:$F,"CH"&amp;$D1411,RawData!$AF:$AF,$F1411))</f>
        <v>37.14</v>
      </c>
      <c r="K1411">
        <f t="shared" si="87"/>
        <v>1.999999999998181E-2</v>
      </c>
    </row>
    <row r="1412" spans="1:11" x14ac:dyDescent="0.3">
      <c r="A1412" t="s">
        <v>65</v>
      </c>
      <c r="B1412" t="str">
        <f>RawData!A1412</f>
        <v>48226H40040</v>
      </c>
      <c r="C1412" t="str">
        <f>IF(RawData!$B$2="","",RawData!$B$2)</f>
        <v>A2026100620533560886</v>
      </c>
      <c r="D1412">
        <f t="shared" si="88"/>
        <v>4</v>
      </c>
      <c r="E1412">
        <f t="shared" si="89"/>
        <v>40</v>
      </c>
      <c r="F1412" s="2">
        <f t="shared" si="90"/>
        <v>110</v>
      </c>
      <c r="G1412">
        <f>IF(COUNTIFS(RawData!$E:$E,$E1412,RawData!$F:$F,"CH"&amp;$D1412,RawData!$AF:$AF,$F1412)=0,"",SUMIFS(RawData!$P:$P,RawData!$E:$E,$E1412,RawData!$F:$F,"CH"&amp;$D1412,RawData!$AF:$AF,$F1412))</f>
        <v>1331.56</v>
      </c>
      <c r="H1412">
        <f>IF(COUNTIFS(RawData!$E:$E,$E1412,RawData!$F:$F,"CH"&amp;$D1412,RawData!$AF:$AF,$F1412)=0,"",SUMIFS(RawData!$T:$T,RawData!$E:$E,$E1412,RawData!$F:$F,"CH"&amp;$D1412,RawData!$AF:$AF,$F1412))</f>
        <v>54.34</v>
      </c>
      <c r="I1412">
        <f>IF(COUNTIFS(RawData!$E:$E,$E1412,RawData!$F:$F,"CH"&amp;$D1412,RawData!$AF:$AF,$F1412)=0,"",SUMIFS(RawData!$Z:$Z,RawData!$E:$E,$E1412,RawData!$F:$F,"CH"&amp;$D1412,RawData!$AF:$AF,$F1412))</f>
        <v>40</v>
      </c>
      <c r="J1412">
        <f>IF(COUNTIFS(RawData!$E:$E,$E1412,RawData!$F:$F,"CH"&amp;$D1412,RawData!$AF:$AF,$F1412)=0,"",SUMIFS(RawData!$AA:$AA,RawData!$E:$E,$E1412,RawData!$F:$F,"CH"&amp;$D1412,RawData!$AF:$AF,$F1412))</f>
        <v>37.200000000000003</v>
      </c>
      <c r="K1412">
        <f t="shared" ref="K1412:K1475" si="91">G1412-G1411</f>
        <v>1.999999999998181E-2</v>
      </c>
    </row>
    <row r="1413" spans="1:11" x14ac:dyDescent="0.3">
      <c r="A1413" t="s">
        <v>65</v>
      </c>
      <c r="B1413" t="str">
        <f>RawData!A1413</f>
        <v>48226H40040</v>
      </c>
      <c r="C1413" t="str">
        <f>IF(RawData!$B$2="","",RawData!$B$2)</f>
        <v>A2026100620533560886</v>
      </c>
      <c r="D1413">
        <f t="shared" si="88"/>
        <v>4</v>
      </c>
      <c r="E1413">
        <f t="shared" si="89"/>
        <v>40</v>
      </c>
      <c r="F1413" s="2">
        <f t="shared" si="90"/>
        <v>120</v>
      </c>
      <c r="G1413">
        <f>IF(COUNTIFS(RawData!$E:$E,$E1413,RawData!$F:$F,"CH"&amp;$D1413,RawData!$AF:$AF,$F1413)=0,"",SUMIFS(RawData!$P:$P,RawData!$E:$E,$E1413,RawData!$F:$F,"CH"&amp;$D1413,RawData!$AF:$AF,$F1413))</f>
        <v>1331.6</v>
      </c>
      <c r="H1413">
        <f>IF(COUNTIFS(RawData!$E:$E,$E1413,RawData!$F:$F,"CH"&amp;$D1413,RawData!$AF:$AF,$F1413)=0,"",SUMIFS(RawData!$T:$T,RawData!$E:$E,$E1413,RawData!$F:$F,"CH"&amp;$D1413,RawData!$AF:$AF,$F1413))</f>
        <v>54.72</v>
      </c>
      <c r="I1413">
        <f>IF(COUNTIFS(RawData!$E:$E,$E1413,RawData!$F:$F,"CH"&amp;$D1413,RawData!$AF:$AF,$F1413)=0,"",SUMIFS(RawData!$Z:$Z,RawData!$E:$E,$E1413,RawData!$F:$F,"CH"&amp;$D1413,RawData!$AF:$AF,$F1413))</f>
        <v>39.99</v>
      </c>
      <c r="J1413">
        <f>IF(COUNTIFS(RawData!$E:$E,$E1413,RawData!$F:$F,"CH"&amp;$D1413,RawData!$AF:$AF,$F1413)=0,"",SUMIFS(RawData!$AA:$AA,RawData!$E:$E,$E1413,RawData!$F:$F,"CH"&amp;$D1413,RawData!$AF:$AF,$F1413))</f>
        <v>37.270000000000003</v>
      </c>
      <c r="K1413">
        <f t="shared" si="91"/>
        <v>3.999999999996362E-2</v>
      </c>
    </row>
    <row r="1414" spans="1:11" x14ac:dyDescent="0.3">
      <c r="A1414" t="s">
        <v>65</v>
      </c>
      <c r="B1414" t="str">
        <f>RawData!A1414</f>
        <v>48226H40040</v>
      </c>
      <c r="C1414" t="str">
        <f>IF(RawData!$B$2="","",RawData!$B$2)</f>
        <v>A2026100620533560886</v>
      </c>
      <c r="D1414">
        <f t="shared" si="88"/>
        <v>4</v>
      </c>
      <c r="E1414">
        <f t="shared" si="89"/>
        <v>40</v>
      </c>
      <c r="F1414" s="2">
        <f t="shared" si="90"/>
        <v>130</v>
      </c>
      <c r="G1414">
        <f>IF(COUNTIFS(RawData!$E:$E,$E1414,RawData!$F:$F,"CH"&amp;$D1414,RawData!$AF:$AF,$F1414)=0,"",SUMIFS(RawData!$P:$P,RawData!$E:$E,$E1414,RawData!$F:$F,"CH"&amp;$D1414,RawData!$AF:$AF,$F1414))</f>
        <v>1331.62</v>
      </c>
      <c r="H1414">
        <f>IF(COUNTIFS(RawData!$E:$E,$E1414,RawData!$F:$F,"CH"&amp;$D1414,RawData!$AF:$AF,$F1414)=0,"",SUMIFS(RawData!$T:$T,RawData!$E:$E,$E1414,RawData!$F:$F,"CH"&amp;$D1414,RawData!$AF:$AF,$F1414))</f>
        <v>54.89</v>
      </c>
      <c r="I1414">
        <f>IF(COUNTIFS(RawData!$E:$E,$E1414,RawData!$F:$F,"CH"&amp;$D1414,RawData!$AF:$AF,$F1414)=0,"",SUMIFS(RawData!$Z:$Z,RawData!$E:$E,$E1414,RawData!$F:$F,"CH"&amp;$D1414,RawData!$AF:$AF,$F1414))</f>
        <v>39.99</v>
      </c>
      <c r="J1414">
        <f>IF(COUNTIFS(RawData!$E:$E,$E1414,RawData!$F:$F,"CH"&amp;$D1414,RawData!$AF:$AF,$F1414)=0,"",SUMIFS(RawData!$AA:$AA,RawData!$E:$E,$E1414,RawData!$F:$F,"CH"&amp;$D1414,RawData!$AF:$AF,$F1414))</f>
        <v>37.33</v>
      </c>
      <c r="K1414">
        <f t="shared" si="91"/>
        <v>1.999999999998181E-2</v>
      </c>
    </row>
    <row r="1415" spans="1:11" x14ac:dyDescent="0.3">
      <c r="A1415" t="s">
        <v>65</v>
      </c>
      <c r="B1415" t="str">
        <f>RawData!A1415</f>
        <v>48226H40040</v>
      </c>
      <c r="C1415" t="str">
        <f>IF(RawData!$B$2="","",RawData!$B$2)</f>
        <v>A2026100620533560886</v>
      </c>
      <c r="D1415">
        <f t="shared" si="88"/>
        <v>4</v>
      </c>
      <c r="E1415">
        <f t="shared" si="89"/>
        <v>40</v>
      </c>
      <c r="F1415" s="2">
        <f t="shared" si="90"/>
        <v>140</v>
      </c>
      <c r="G1415">
        <f>IF(COUNTIFS(RawData!$E:$E,$E1415,RawData!$F:$F,"CH"&amp;$D1415,RawData!$AF:$AF,$F1415)=0,"",SUMIFS(RawData!$P:$P,RawData!$E:$E,$E1415,RawData!$F:$F,"CH"&amp;$D1415,RawData!$AF:$AF,$F1415))</f>
        <v>1331.66</v>
      </c>
      <c r="H1415">
        <f>IF(COUNTIFS(RawData!$E:$E,$E1415,RawData!$F:$F,"CH"&amp;$D1415,RawData!$AF:$AF,$F1415)=0,"",SUMIFS(RawData!$T:$T,RawData!$E:$E,$E1415,RawData!$F:$F,"CH"&amp;$D1415,RawData!$AF:$AF,$F1415))</f>
        <v>55.2</v>
      </c>
      <c r="I1415">
        <f>IF(COUNTIFS(RawData!$E:$E,$E1415,RawData!$F:$F,"CH"&amp;$D1415,RawData!$AF:$AF,$F1415)=0,"",SUMIFS(RawData!$Z:$Z,RawData!$E:$E,$E1415,RawData!$F:$F,"CH"&amp;$D1415,RawData!$AF:$AF,$F1415))</f>
        <v>40</v>
      </c>
      <c r="J1415">
        <f>IF(COUNTIFS(RawData!$E:$E,$E1415,RawData!$F:$F,"CH"&amp;$D1415,RawData!$AF:$AF,$F1415)=0,"",SUMIFS(RawData!$AA:$AA,RawData!$E:$E,$E1415,RawData!$F:$F,"CH"&amp;$D1415,RawData!$AF:$AF,$F1415))</f>
        <v>37.43</v>
      </c>
      <c r="K1415">
        <f t="shared" si="91"/>
        <v>4.0000000000190994E-2</v>
      </c>
    </row>
    <row r="1416" spans="1:11" x14ac:dyDescent="0.3">
      <c r="A1416" t="s">
        <v>65</v>
      </c>
      <c r="B1416" t="str">
        <f>RawData!A1416</f>
        <v>48226H40040</v>
      </c>
      <c r="C1416" t="str">
        <f>IF(RawData!$B$2="","",RawData!$B$2)</f>
        <v>A2026100620533560886</v>
      </c>
      <c r="D1416">
        <f t="shared" si="88"/>
        <v>4</v>
      </c>
      <c r="E1416">
        <f t="shared" si="89"/>
        <v>40</v>
      </c>
      <c r="F1416" s="2">
        <f t="shared" si="90"/>
        <v>150</v>
      </c>
      <c r="G1416">
        <f>IF(COUNTIFS(RawData!$E:$E,$E1416,RawData!$F:$F,"CH"&amp;$D1416,RawData!$AF:$AF,$F1416)=0,"",SUMIFS(RawData!$P:$P,RawData!$E:$E,$E1416,RawData!$F:$F,"CH"&amp;$D1416,RawData!$AF:$AF,$F1416))</f>
        <v>1331.68</v>
      </c>
      <c r="H1416">
        <f>IF(COUNTIFS(RawData!$E:$E,$E1416,RawData!$F:$F,"CH"&amp;$D1416,RawData!$AF:$AF,$F1416)=0,"",SUMIFS(RawData!$T:$T,RawData!$E:$E,$E1416,RawData!$F:$F,"CH"&amp;$D1416,RawData!$AF:$AF,$F1416))</f>
        <v>55.45</v>
      </c>
      <c r="I1416">
        <f>IF(COUNTIFS(RawData!$E:$E,$E1416,RawData!$F:$F,"CH"&amp;$D1416,RawData!$AF:$AF,$F1416)=0,"",SUMIFS(RawData!$Z:$Z,RawData!$E:$E,$E1416,RawData!$F:$F,"CH"&amp;$D1416,RawData!$AF:$AF,$F1416))</f>
        <v>39.99</v>
      </c>
      <c r="J1416">
        <f>IF(COUNTIFS(RawData!$E:$E,$E1416,RawData!$F:$F,"CH"&amp;$D1416,RawData!$AF:$AF,$F1416)=0,"",SUMIFS(RawData!$AA:$AA,RawData!$E:$E,$E1416,RawData!$F:$F,"CH"&amp;$D1416,RawData!$AF:$AF,$F1416))</f>
        <v>37.43</v>
      </c>
      <c r="K1416">
        <f t="shared" si="91"/>
        <v>1.999999999998181E-2</v>
      </c>
    </row>
    <row r="1417" spans="1:11" x14ac:dyDescent="0.3">
      <c r="A1417" t="s">
        <v>65</v>
      </c>
      <c r="B1417" t="str">
        <f>RawData!A1417</f>
        <v>48226H40040</v>
      </c>
      <c r="C1417" t="str">
        <f>IF(RawData!$B$2="","",RawData!$B$2)</f>
        <v>A2026100620533560886</v>
      </c>
      <c r="D1417">
        <f t="shared" si="88"/>
        <v>4</v>
      </c>
      <c r="E1417">
        <f t="shared" si="89"/>
        <v>40</v>
      </c>
      <c r="F1417" s="2">
        <f t="shared" si="90"/>
        <v>160</v>
      </c>
      <c r="G1417">
        <f>IF(COUNTIFS(RawData!$E:$E,$E1417,RawData!$F:$F,"CH"&amp;$D1417,RawData!$AF:$AF,$F1417)=0,"",SUMIFS(RawData!$P:$P,RawData!$E:$E,$E1417,RawData!$F:$F,"CH"&amp;$D1417,RawData!$AF:$AF,$F1417))</f>
        <v>1331.7</v>
      </c>
      <c r="H1417">
        <f>IF(COUNTIFS(RawData!$E:$E,$E1417,RawData!$F:$F,"CH"&amp;$D1417,RawData!$AF:$AF,$F1417)=0,"",SUMIFS(RawData!$T:$T,RawData!$E:$E,$E1417,RawData!$F:$F,"CH"&amp;$D1417,RawData!$AF:$AF,$F1417))</f>
        <v>55.58</v>
      </c>
      <c r="I1417">
        <f>IF(COUNTIFS(RawData!$E:$E,$E1417,RawData!$F:$F,"CH"&amp;$D1417,RawData!$AF:$AF,$F1417)=0,"",SUMIFS(RawData!$Z:$Z,RawData!$E:$E,$E1417,RawData!$F:$F,"CH"&amp;$D1417,RawData!$AF:$AF,$F1417))</f>
        <v>39.99</v>
      </c>
      <c r="J1417">
        <f>IF(COUNTIFS(RawData!$E:$E,$E1417,RawData!$F:$F,"CH"&amp;$D1417,RawData!$AF:$AF,$F1417)=0,"",SUMIFS(RawData!$AA:$AA,RawData!$E:$E,$E1417,RawData!$F:$F,"CH"&amp;$D1417,RawData!$AF:$AF,$F1417))</f>
        <v>37.49</v>
      </c>
      <c r="K1417">
        <f t="shared" si="91"/>
        <v>1.999999999998181E-2</v>
      </c>
    </row>
    <row r="1418" spans="1:11" x14ac:dyDescent="0.3">
      <c r="A1418" t="s">
        <v>65</v>
      </c>
      <c r="B1418" t="str">
        <f>RawData!A1418</f>
        <v>48226H40040</v>
      </c>
      <c r="C1418" t="str">
        <f>IF(RawData!$B$2="","",RawData!$B$2)</f>
        <v>A2026100620533560886</v>
      </c>
      <c r="D1418">
        <f t="shared" si="88"/>
        <v>4</v>
      </c>
      <c r="E1418">
        <f t="shared" si="89"/>
        <v>40</v>
      </c>
      <c r="F1418" s="2">
        <f t="shared" si="90"/>
        <v>170</v>
      </c>
      <c r="G1418">
        <f>IF(COUNTIFS(RawData!$E:$E,$E1418,RawData!$F:$F,"CH"&amp;$D1418,RawData!$AF:$AF,$F1418)=0,"",SUMIFS(RawData!$P:$P,RawData!$E:$E,$E1418,RawData!$F:$F,"CH"&amp;$D1418,RawData!$AF:$AF,$F1418))</f>
        <v>1331.74</v>
      </c>
      <c r="H1418">
        <f>IF(COUNTIFS(RawData!$E:$E,$E1418,RawData!$F:$F,"CH"&amp;$D1418,RawData!$AF:$AF,$F1418)=0,"",SUMIFS(RawData!$T:$T,RawData!$E:$E,$E1418,RawData!$F:$F,"CH"&amp;$D1418,RawData!$AF:$AF,$F1418))</f>
        <v>55.75</v>
      </c>
      <c r="I1418">
        <f>IF(COUNTIFS(RawData!$E:$E,$E1418,RawData!$F:$F,"CH"&amp;$D1418,RawData!$AF:$AF,$F1418)=0,"",SUMIFS(RawData!$Z:$Z,RawData!$E:$E,$E1418,RawData!$F:$F,"CH"&amp;$D1418,RawData!$AF:$AF,$F1418))</f>
        <v>39.99</v>
      </c>
      <c r="J1418">
        <f>IF(COUNTIFS(RawData!$E:$E,$E1418,RawData!$F:$F,"CH"&amp;$D1418,RawData!$AF:$AF,$F1418)=0,"",SUMIFS(RawData!$AA:$AA,RawData!$E:$E,$E1418,RawData!$F:$F,"CH"&amp;$D1418,RawData!$AF:$AF,$F1418))</f>
        <v>37.590000000000003</v>
      </c>
      <c r="K1418">
        <f t="shared" si="91"/>
        <v>3.999999999996362E-2</v>
      </c>
    </row>
    <row r="1419" spans="1:11" x14ac:dyDescent="0.3">
      <c r="A1419" t="s">
        <v>65</v>
      </c>
      <c r="B1419" t="str">
        <f>RawData!A1419</f>
        <v>48226H40040</v>
      </c>
      <c r="C1419" t="str">
        <f>IF(RawData!$B$2="","",RawData!$B$2)</f>
        <v>A2026100620533560886</v>
      </c>
      <c r="D1419">
        <f t="shared" si="88"/>
        <v>4</v>
      </c>
      <c r="E1419">
        <f t="shared" si="89"/>
        <v>40</v>
      </c>
      <c r="F1419" s="2">
        <f t="shared" si="90"/>
        <v>180</v>
      </c>
      <c r="G1419">
        <f>IF(COUNTIFS(RawData!$E:$E,$E1419,RawData!$F:$F,"CH"&amp;$D1419,RawData!$AF:$AF,$F1419)=0,"",SUMIFS(RawData!$P:$P,RawData!$E:$E,$E1419,RawData!$F:$F,"CH"&amp;$D1419,RawData!$AF:$AF,$F1419))</f>
        <v>1331.76</v>
      </c>
      <c r="H1419">
        <f>IF(COUNTIFS(RawData!$E:$E,$E1419,RawData!$F:$F,"CH"&amp;$D1419,RawData!$AF:$AF,$F1419)=0,"",SUMIFS(RawData!$T:$T,RawData!$E:$E,$E1419,RawData!$F:$F,"CH"&amp;$D1419,RawData!$AF:$AF,$F1419))</f>
        <v>55.92</v>
      </c>
      <c r="I1419">
        <f>IF(COUNTIFS(RawData!$E:$E,$E1419,RawData!$F:$F,"CH"&amp;$D1419,RawData!$AF:$AF,$F1419)=0,"",SUMIFS(RawData!$Z:$Z,RawData!$E:$E,$E1419,RawData!$F:$F,"CH"&amp;$D1419,RawData!$AF:$AF,$F1419))</f>
        <v>40</v>
      </c>
      <c r="J1419">
        <f>IF(COUNTIFS(RawData!$E:$E,$E1419,RawData!$F:$F,"CH"&amp;$D1419,RawData!$AF:$AF,$F1419)=0,"",SUMIFS(RawData!$AA:$AA,RawData!$E:$E,$E1419,RawData!$F:$F,"CH"&amp;$D1419,RawData!$AF:$AF,$F1419))</f>
        <v>37.619999999999997</v>
      </c>
      <c r="K1419">
        <f t="shared" si="91"/>
        <v>1.999999999998181E-2</v>
      </c>
    </row>
    <row r="1420" spans="1:11" x14ac:dyDescent="0.3">
      <c r="A1420" t="s">
        <v>65</v>
      </c>
      <c r="B1420" t="str">
        <f>RawData!A1420</f>
        <v>48226H40040</v>
      </c>
      <c r="C1420" t="str">
        <f>IF(RawData!$B$2="","",RawData!$B$2)</f>
        <v>A2026100620533560886</v>
      </c>
      <c r="D1420">
        <f t="shared" si="88"/>
        <v>4</v>
      </c>
      <c r="E1420">
        <f t="shared" si="89"/>
        <v>40</v>
      </c>
      <c r="F1420" s="2">
        <f t="shared" si="90"/>
        <v>190</v>
      </c>
      <c r="G1420">
        <f>IF(COUNTIFS(RawData!$E:$E,$E1420,RawData!$F:$F,"CH"&amp;$D1420,RawData!$AF:$AF,$F1420)=0,"",SUMIFS(RawData!$P:$P,RawData!$E:$E,$E1420,RawData!$F:$F,"CH"&amp;$D1420,RawData!$AF:$AF,$F1420))</f>
        <v>1331.8</v>
      </c>
      <c r="H1420">
        <f>IF(COUNTIFS(RawData!$E:$E,$E1420,RawData!$F:$F,"CH"&amp;$D1420,RawData!$AF:$AF,$F1420)=0,"",SUMIFS(RawData!$T:$T,RawData!$E:$E,$E1420,RawData!$F:$F,"CH"&amp;$D1420,RawData!$AF:$AF,$F1420))</f>
        <v>56.1</v>
      </c>
      <c r="I1420">
        <f>IF(COUNTIFS(RawData!$E:$E,$E1420,RawData!$F:$F,"CH"&amp;$D1420,RawData!$AF:$AF,$F1420)=0,"",SUMIFS(RawData!$Z:$Z,RawData!$E:$E,$E1420,RawData!$F:$F,"CH"&amp;$D1420,RawData!$AF:$AF,$F1420))</f>
        <v>40.020000000000003</v>
      </c>
      <c r="J1420">
        <f>IF(COUNTIFS(RawData!$E:$E,$E1420,RawData!$F:$F,"CH"&amp;$D1420,RawData!$AF:$AF,$F1420)=0,"",SUMIFS(RawData!$AA:$AA,RawData!$E:$E,$E1420,RawData!$F:$F,"CH"&amp;$D1420,RawData!$AF:$AF,$F1420))</f>
        <v>37.68</v>
      </c>
      <c r="K1420">
        <f t="shared" si="91"/>
        <v>3.999999999996362E-2</v>
      </c>
    </row>
    <row r="1421" spans="1:11" x14ac:dyDescent="0.3">
      <c r="A1421" t="s">
        <v>65</v>
      </c>
      <c r="B1421" t="str">
        <f>RawData!A1421</f>
        <v>48226H40040</v>
      </c>
      <c r="C1421" t="str">
        <f>IF(RawData!$B$2="","",RawData!$B$2)</f>
        <v>A2026100620533560886</v>
      </c>
      <c r="D1421">
        <f t="shared" si="88"/>
        <v>4</v>
      </c>
      <c r="E1421">
        <f t="shared" si="89"/>
        <v>40</v>
      </c>
      <c r="F1421" s="2">
        <f t="shared" si="90"/>
        <v>200</v>
      </c>
      <c r="G1421">
        <f>IF(COUNTIFS(RawData!$E:$E,$E1421,RawData!$F:$F,"CH"&amp;$D1421,RawData!$AF:$AF,$F1421)=0,"",SUMIFS(RawData!$P:$P,RawData!$E:$E,$E1421,RawData!$F:$F,"CH"&amp;$D1421,RawData!$AF:$AF,$F1421))</f>
        <v>1331.82</v>
      </c>
      <c r="H1421">
        <f>IF(COUNTIFS(RawData!$E:$E,$E1421,RawData!$F:$F,"CH"&amp;$D1421,RawData!$AF:$AF,$F1421)=0,"",SUMIFS(RawData!$T:$T,RawData!$E:$E,$E1421,RawData!$F:$F,"CH"&amp;$D1421,RawData!$AF:$AF,$F1421))</f>
        <v>56.27</v>
      </c>
      <c r="I1421">
        <f>IF(COUNTIFS(RawData!$E:$E,$E1421,RawData!$F:$F,"CH"&amp;$D1421,RawData!$AF:$AF,$F1421)=0,"",SUMIFS(RawData!$Z:$Z,RawData!$E:$E,$E1421,RawData!$F:$F,"CH"&amp;$D1421,RawData!$AF:$AF,$F1421))</f>
        <v>40.020000000000003</v>
      </c>
      <c r="J1421">
        <f>IF(COUNTIFS(RawData!$E:$E,$E1421,RawData!$F:$F,"CH"&amp;$D1421,RawData!$AF:$AF,$F1421)=0,"",SUMIFS(RawData!$AA:$AA,RawData!$E:$E,$E1421,RawData!$F:$F,"CH"&amp;$D1421,RawData!$AF:$AF,$F1421))</f>
        <v>37.75</v>
      </c>
      <c r="K1421">
        <f t="shared" si="91"/>
        <v>1.999999999998181E-2</v>
      </c>
    </row>
    <row r="1422" spans="1:11" x14ac:dyDescent="0.3">
      <c r="A1422" t="s">
        <v>65</v>
      </c>
      <c r="B1422" t="str">
        <f>RawData!A1422</f>
        <v>48226H40040</v>
      </c>
      <c r="C1422" t="str">
        <f>IF(RawData!$B$2="","",RawData!$B$2)</f>
        <v>A2026100620533560886</v>
      </c>
      <c r="D1422">
        <f t="shared" si="88"/>
        <v>4</v>
      </c>
      <c r="E1422">
        <f t="shared" si="89"/>
        <v>40</v>
      </c>
      <c r="F1422" s="2">
        <f t="shared" si="90"/>
        <v>210</v>
      </c>
      <c r="G1422">
        <f>IF(COUNTIFS(RawData!$E:$E,$E1422,RawData!$F:$F,"CH"&amp;$D1422,RawData!$AF:$AF,$F1422)=0,"",SUMIFS(RawData!$P:$P,RawData!$E:$E,$E1422,RawData!$F:$F,"CH"&amp;$D1422,RawData!$AF:$AF,$F1422))</f>
        <v>1331.86</v>
      </c>
      <c r="H1422">
        <f>IF(COUNTIFS(RawData!$E:$E,$E1422,RawData!$F:$F,"CH"&amp;$D1422,RawData!$AF:$AF,$F1422)=0,"",SUMIFS(RawData!$T:$T,RawData!$E:$E,$E1422,RawData!$F:$F,"CH"&amp;$D1422,RawData!$AF:$AF,$F1422))</f>
        <v>56.33</v>
      </c>
      <c r="I1422">
        <f>IF(COUNTIFS(RawData!$E:$E,$E1422,RawData!$F:$F,"CH"&amp;$D1422,RawData!$AF:$AF,$F1422)=0,"",SUMIFS(RawData!$Z:$Z,RawData!$E:$E,$E1422,RawData!$F:$F,"CH"&amp;$D1422,RawData!$AF:$AF,$F1422))</f>
        <v>40.01</v>
      </c>
      <c r="J1422">
        <f>IF(COUNTIFS(RawData!$E:$E,$E1422,RawData!$F:$F,"CH"&amp;$D1422,RawData!$AF:$AF,$F1422)=0,"",SUMIFS(RawData!$AA:$AA,RawData!$E:$E,$E1422,RawData!$F:$F,"CH"&amp;$D1422,RawData!$AF:$AF,$F1422))</f>
        <v>37.81</v>
      </c>
      <c r="K1422">
        <f t="shared" si="91"/>
        <v>3.999999999996362E-2</v>
      </c>
    </row>
    <row r="1423" spans="1:11" x14ac:dyDescent="0.3">
      <c r="A1423" t="s">
        <v>65</v>
      </c>
      <c r="B1423" t="str">
        <f>RawData!A1423</f>
        <v>48226H40040</v>
      </c>
      <c r="C1423" t="str">
        <f>IF(RawData!$B$2="","",RawData!$B$2)</f>
        <v>A2026100620533560886</v>
      </c>
      <c r="D1423">
        <f t="shared" si="88"/>
        <v>4</v>
      </c>
      <c r="E1423">
        <f t="shared" si="89"/>
        <v>40</v>
      </c>
      <c r="F1423" s="2">
        <f t="shared" si="90"/>
        <v>220</v>
      </c>
      <c r="G1423">
        <f>IF(COUNTIFS(RawData!$E:$E,$E1423,RawData!$F:$F,"CH"&amp;$D1423,RawData!$AF:$AF,$F1423)=0,"",SUMIFS(RawData!$P:$P,RawData!$E:$E,$E1423,RawData!$F:$F,"CH"&amp;$D1423,RawData!$AF:$AF,$F1423))</f>
        <v>1331.88</v>
      </c>
      <c r="H1423">
        <f>IF(COUNTIFS(RawData!$E:$E,$E1423,RawData!$F:$F,"CH"&amp;$D1423,RawData!$AF:$AF,$F1423)=0,"",SUMIFS(RawData!$T:$T,RawData!$E:$E,$E1423,RawData!$F:$F,"CH"&amp;$D1423,RawData!$AF:$AF,$F1423))</f>
        <v>56.44</v>
      </c>
      <c r="I1423">
        <f>IF(COUNTIFS(RawData!$E:$E,$E1423,RawData!$F:$F,"CH"&amp;$D1423,RawData!$AF:$AF,$F1423)=0,"",SUMIFS(RawData!$Z:$Z,RawData!$E:$E,$E1423,RawData!$F:$F,"CH"&amp;$D1423,RawData!$AF:$AF,$F1423))</f>
        <v>40.01</v>
      </c>
      <c r="J1423">
        <f>IF(COUNTIFS(RawData!$E:$E,$E1423,RawData!$F:$F,"CH"&amp;$D1423,RawData!$AF:$AF,$F1423)=0,"",SUMIFS(RawData!$AA:$AA,RawData!$E:$E,$E1423,RawData!$F:$F,"CH"&amp;$D1423,RawData!$AF:$AF,$F1423))</f>
        <v>37.869999999999997</v>
      </c>
      <c r="K1423">
        <f t="shared" si="91"/>
        <v>2.0000000000209184E-2</v>
      </c>
    </row>
    <row r="1424" spans="1:11" x14ac:dyDescent="0.3">
      <c r="A1424" t="s">
        <v>65</v>
      </c>
      <c r="B1424" t="str">
        <f>RawData!A1424</f>
        <v>48226H40040</v>
      </c>
      <c r="C1424" t="str">
        <f>IF(RawData!$B$2="","",RawData!$B$2)</f>
        <v>A2026100620533560886</v>
      </c>
      <c r="D1424">
        <f t="shared" si="88"/>
        <v>4</v>
      </c>
      <c r="E1424">
        <f t="shared" si="89"/>
        <v>40</v>
      </c>
      <c r="F1424" s="2">
        <f t="shared" si="90"/>
        <v>230</v>
      </c>
      <c r="G1424">
        <f>IF(COUNTIFS(RawData!$E:$E,$E1424,RawData!$F:$F,"CH"&amp;$D1424,RawData!$AF:$AF,$F1424)=0,"",SUMIFS(RawData!$P:$P,RawData!$E:$E,$E1424,RawData!$F:$F,"CH"&amp;$D1424,RawData!$AF:$AF,$F1424))</f>
        <v>1331.92</v>
      </c>
      <c r="H1424">
        <f>IF(COUNTIFS(RawData!$E:$E,$E1424,RawData!$F:$F,"CH"&amp;$D1424,RawData!$AF:$AF,$F1424)=0,"",SUMIFS(RawData!$T:$T,RawData!$E:$E,$E1424,RawData!$F:$F,"CH"&amp;$D1424,RawData!$AF:$AF,$F1424))</f>
        <v>56.55</v>
      </c>
      <c r="I1424">
        <f>IF(COUNTIFS(RawData!$E:$E,$E1424,RawData!$F:$F,"CH"&amp;$D1424,RawData!$AF:$AF,$F1424)=0,"",SUMIFS(RawData!$Z:$Z,RawData!$E:$E,$E1424,RawData!$F:$F,"CH"&amp;$D1424,RawData!$AF:$AF,$F1424))</f>
        <v>40</v>
      </c>
      <c r="J1424">
        <f>IF(COUNTIFS(RawData!$E:$E,$E1424,RawData!$F:$F,"CH"&amp;$D1424,RawData!$AF:$AF,$F1424)=0,"",SUMIFS(RawData!$AA:$AA,RawData!$E:$E,$E1424,RawData!$F:$F,"CH"&amp;$D1424,RawData!$AF:$AF,$F1424))</f>
        <v>37.909999999999997</v>
      </c>
      <c r="K1424">
        <f t="shared" si="91"/>
        <v>3.999999999996362E-2</v>
      </c>
    </row>
    <row r="1425" spans="1:11" x14ac:dyDescent="0.3">
      <c r="A1425" t="s">
        <v>65</v>
      </c>
      <c r="B1425" t="str">
        <f>RawData!A1425</f>
        <v>48226H40040</v>
      </c>
      <c r="C1425" t="str">
        <f>IF(RawData!$B$2="","",RawData!$B$2)</f>
        <v>A2026100620533560886</v>
      </c>
      <c r="D1425">
        <f t="shared" si="88"/>
        <v>4</v>
      </c>
      <c r="E1425">
        <f t="shared" si="89"/>
        <v>40</v>
      </c>
      <c r="F1425" s="2">
        <f t="shared" si="90"/>
        <v>240</v>
      </c>
      <c r="G1425">
        <f>IF(COUNTIFS(RawData!$E:$E,$E1425,RawData!$F:$F,"CH"&amp;$D1425,RawData!$AF:$AF,$F1425)=0,"",SUMIFS(RawData!$P:$P,RawData!$E:$E,$E1425,RawData!$F:$F,"CH"&amp;$D1425,RawData!$AF:$AF,$F1425))</f>
        <v>1331.96</v>
      </c>
      <c r="H1425">
        <f>IF(COUNTIFS(RawData!$E:$E,$E1425,RawData!$F:$F,"CH"&amp;$D1425,RawData!$AF:$AF,$F1425)=0,"",SUMIFS(RawData!$T:$T,RawData!$E:$E,$E1425,RawData!$F:$F,"CH"&amp;$D1425,RawData!$AF:$AF,$F1425))</f>
        <v>56.74</v>
      </c>
      <c r="I1425">
        <f>IF(COUNTIFS(RawData!$E:$E,$E1425,RawData!$F:$F,"CH"&amp;$D1425,RawData!$AF:$AF,$F1425)=0,"",SUMIFS(RawData!$Z:$Z,RawData!$E:$E,$E1425,RawData!$F:$F,"CH"&amp;$D1425,RawData!$AF:$AF,$F1425))</f>
        <v>39.979999999999997</v>
      </c>
      <c r="J1425">
        <f>IF(COUNTIFS(RawData!$E:$E,$E1425,RawData!$F:$F,"CH"&amp;$D1425,RawData!$AF:$AF,$F1425)=0,"",SUMIFS(RawData!$AA:$AA,RawData!$E:$E,$E1425,RawData!$F:$F,"CH"&amp;$D1425,RawData!$AF:$AF,$F1425))</f>
        <v>37.94</v>
      </c>
      <c r="K1425">
        <f t="shared" si="91"/>
        <v>3.999999999996362E-2</v>
      </c>
    </row>
    <row r="1426" spans="1:11" x14ac:dyDescent="0.3">
      <c r="A1426" t="s">
        <v>65</v>
      </c>
      <c r="B1426" t="str">
        <f>RawData!A1426</f>
        <v>48226H40040</v>
      </c>
      <c r="C1426" t="str">
        <f>IF(RawData!$B$2="","",RawData!$B$2)</f>
        <v>A2026100620533560886</v>
      </c>
      <c r="D1426">
        <f t="shared" si="88"/>
        <v>4</v>
      </c>
      <c r="E1426">
        <f t="shared" si="89"/>
        <v>40</v>
      </c>
      <c r="F1426" s="2">
        <f t="shared" si="90"/>
        <v>250</v>
      </c>
      <c r="G1426">
        <f>IF(COUNTIFS(RawData!$E:$E,$E1426,RawData!$F:$F,"CH"&amp;$D1426,RawData!$AF:$AF,$F1426)=0,"",SUMIFS(RawData!$P:$P,RawData!$E:$E,$E1426,RawData!$F:$F,"CH"&amp;$D1426,RawData!$AF:$AF,$F1426))</f>
        <v>1331.98</v>
      </c>
      <c r="H1426">
        <f>IF(COUNTIFS(RawData!$E:$E,$E1426,RawData!$F:$F,"CH"&amp;$D1426,RawData!$AF:$AF,$F1426)=0,"",SUMIFS(RawData!$T:$T,RawData!$E:$E,$E1426,RawData!$F:$F,"CH"&amp;$D1426,RawData!$AF:$AF,$F1426))</f>
        <v>56.88</v>
      </c>
      <c r="I1426">
        <f>IF(COUNTIFS(RawData!$E:$E,$E1426,RawData!$F:$F,"CH"&amp;$D1426,RawData!$AF:$AF,$F1426)=0,"",SUMIFS(RawData!$Z:$Z,RawData!$E:$E,$E1426,RawData!$F:$F,"CH"&amp;$D1426,RawData!$AF:$AF,$F1426))</f>
        <v>40</v>
      </c>
      <c r="J1426">
        <f>IF(COUNTIFS(RawData!$E:$E,$E1426,RawData!$F:$F,"CH"&amp;$D1426,RawData!$AF:$AF,$F1426)=0,"",SUMIFS(RawData!$AA:$AA,RawData!$E:$E,$E1426,RawData!$F:$F,"CH"&amp;$D1426,RawData!$AF:$AF,$F1426))</f>
        <v>38</v>
      </c>
      <c r="K1426">
        <f t="shared" si="91"/>
        <v>1.999999999998181E-2</v>
      </c>
    </row>
    <row r="1427" spans="1:11" x14ac:dyDescent="0.3">
      <c r="A1427" t="s">
        <v>65</v>
      </c>
      <c r="B1427" t="str">
        <f>RawData!A1427</f>
        <v>48226H40040</v>
      </c>
      <c r="C1427" t="str">
        <f>IF(RawData!$B$2="","",RawData!$B$2)</f>
        <v>A2026100620533560886</v>
      </c>
      <c r="D1427">
        <f t="shared" si="88"/>
        <v>4</v>
      </c>
      <c r="E1427">
        <f t="shared" si="89"/>
        <v>40</v>
      </c>
      <c r="F1427" s="2">
        <f t="shared" si="90"/>
        <v>260</v>
      </c>
      <c r="G1427">
        <f>IF(COUNTIFS(RawData!$E:$E,$E1427,RawData!$F:$F,"CH"&amp;$D1427,RawData!$AF:$AF,$F1427)=0,"",SUMIFS(RawData!$P:$P,RawData!$E:$E,$E1427,RawData!$F:$F,"CH"&amp;$D1427,RawData!$AF:$AF,$F1427))</f>
        <v>1332.02</v>
      </c>
      <c r="H1427">
        <f>IF(COUNTIFS(RawData!$E:$E,$E1427,RawData!$F:$F,"CH"&amp;$D1427,RawData!$AF:$AF,$F1427)=0,"",SUMIFS(RawData!$T:$T,RawData!$E:$E,$E1427,RawData!$F:$F,"CH"&amp;$D1427,RawData!$AF:$AF,$F1427))</f>
        <v>57</v>
      </c>
      <c r="I1427">
        <f>IF(COUNTIFS(RawData!$E:$E,$E1427,RawData!$F:$F,"CH"&amp;$D1427,RawData!$AF:$AF,$F1427)=0,"",SUMIFS(RawData!$Z:$Z,RawData!$E:$E,$E1427,RawData!$F:$F,"CH"&amp;$D1427,RawData!$AF:$AF,$F1427))</f>
        <v>40</v>
      </c>
      <c r="J1427">
        <f>IF(COUNTIFS(RawData!$E:$E,$E1427,RawData!$F:$F,"CH"&amp;$D1427,RawData!$AF:$AF,$F1427)=0,"",SUMIFS(RawData!$AA:$AA,RawData!$E:$E,$E1427,RawData!$F:$F,"CH"&amp;$D1427,RawData!$AF:$AF,$F1427))</f>
        <v>38.07</v>
      </c>
      <c r="K1427">
        <f t="shared" si="91"/>
        <v>3.999999999996362E-2</v>
      </c>
    </row>
    <row r="1428" spans="1:11" x14ac:dyDescent="0.3">
      <c r="A1428" t="s">
        <v>65</v>
      </c>
      <c r="B1428" t="str">
        <f>RawData!A1428</f>
        <v>48226H40040</v>
      </c>
      <c r="C1428" t="str">
        <f>IF(RawData!$B$2="","",RawData!$B$2)</f>
        <v>A2026100620533560886</v>
      </c>
      <c r="D1428">
        <f t="shared" si="88"/>
        <v>4</v>
      </c>
      <c r="E1428">
        <f t="shared" si="89"/>
        <v>40</v>
      </c>
      <c r="F1428" s="2">
        <f t="shared" si="90"/>
        <v>270</v>
      </c>
      <c r="G1428">
        <f>IF(COUNTIFS(RawData!$E:$E,$E1428,RawData!$F:$F,"CH"&amp;$D1428,RawData!$AF:$AF,$F1428)=0,"",SUMIFS(RawData!$P:$P,RawData!$E:$E,$E1428,RawData!$F:$F,"CH"&amp;$D1428,RawData!$AF:$AF,$F1428))</f>
        <v>1332.06</v>
      </c>
      <c r="H1428">
        <f>IF(COUNTIFS(RawData!$E:$E,$E1428,RawData!$F:$F,"CH"&amp;$D1428,RawData!$AF:$AF,$F1428)=0,"",SUMIFS(RawData!$T:$T,RawData!$E:$E,$E1428,RawData!$F:$F,"CH"&amp;$D1428,RawData!$AF:$AF,$F1428))</f>
        <v>56.94</v>
      </c>
      <c r="I1428">
        <f>IF(COUNTIFS(RawData!$E:$E,$E1428,RawData!$F:$F,"CH"&amp;$D1428,RawData!$AF:$AF,$F1428)=0,"",SUMIFS(RawData!$Z:$Z,RawData!$E:$E,$E1428,RawData!$F:$F,"CH"&amp;$D1428,RawData!$AF:$AF,$F1428))</f>
        <v>40.01</v>
      </c>
      <c r="J1428">
        <f>IF(COUNTIFS(RawData!$E:$E,$E1428,RawData!$F:$F,"CH"&amp;$D1428,RawData!$AF:$AF,$F1428)=0,"",SUMIFS(RawData!$AA:$AA,RawData!$E:$E,$E1428,RawData!$F:$F,"CH"&amp;$D1428,RawData!$AF:$AF,$F1428))</f>
        <v>38.1</v>
      </c>
      <c r="K1428">
        <f t="shared" si="91"/>
        <v>3.999999999996362E-2</v>
      </c>
    </row>
    <row r="1429" spans="1:11" x14ac:dyDescent="0.3">
      <c r="A1429" t="s">
        <v>65</v>
      </c>
      <c r="B1429" t="str">
        <f>RawData!A1429</f>
        <v>48226H40040</v>
      </c>
      <c r="C1429" t="str">
        <f>IF(RawData!$B$2="","",RawData!$B$2)</f>
        <v>A2026100620533560886</v>
      </c>
      <c r="D1429">
        <f t="shared" si="88"/>
        <v>4</v>
      </c>
      <c r="E1429">
        <f t="shared" si="89"/>
        <v>40</v>
      </c>
      <c r="F1429" s="2">
        <f t="shared" si="90"/>
        <v>280</v>
      </c>
      <c r="G1429">
        <f>IF(COUNTIFS(RawData!$E:$E,$E1429,RawData!$F:$F,"CH"&amp;$D1429,RawData!$AF:$AF,$F1429)=0,"",SUMIFS(RawData!$P:$P,RawData!$E:$E,$E1429,RawData!$F:$F,"CH"&amp;$D1429,RawData!$AF:$AF,$F1429))</f>
        <v>1332.08</v>
      </c>
      <c r="H1429">
        <f>IF(COUNTIFS(RawData!$E:$E,$E1429,RawData!$F:$F,"CH"&amp;$D1429,RawData!$AF:$AF,$F1429)=0,"",SUMIFS(RawData!$T:$T,RawData!$E:$E,$E1429,RawData!$F:$F,"CH"&amp;$D1429,RawData!$AF:$AF,$F1429))</f>
        <v>57.02</v>
      </c>
      <c r="I1429">
        <f>IF(COUNTIFS(RawData!$E:$E,$E1429,RawData!$F:$F,"CH"&amp;$D1429,RawData!$AF:$AF,$F1429)=0,"",SUMIFS(RawData!$Z:$Z,RawData!$E:$E,$E1429,RawData!$F:$F,"CH"&amp;$D1429,RawData!$AF:$AF,$F1429))</f>
        <v>39.99</v>
      </c>
      <c r="J1429">
        <f>IF(COUNTIFS(RawData!$E:$E,$E1429,RawData!$F:$F,"CH"&amp;$D1429,RawData!$AF:$AF,$F1429)=0,"",SUMIFS(RawData!$AA:$AA,RawData!$E:$E,$E1429,RawData!$F:$F,"CH"&amp;$D1429,RawData!$AF:$AF,$F1429))</f>
        <v>38.130000000000003</v>
      </c>
      <c r="K1429">
        <f t="shared" si="91"/>
        <v>1.999999999998181E-2</v>
      </c>
    </row>
    <row r="1430" spans="1:11" x14ac:dyDescent="0.3">
      <c r="A1430" t="s">
        <v>65</v>
      </c>
      <c r="B1430" t="str">
        <f>RawData!A1430</f>
        <v>48226H40040</v>
      </c>
      <c r="C1430" t="str">
        <f>IF(RawData!$B$2="","",RawData!$B$2)</f>
        <v>A2026100620533560886</v>
      </c>
      <c r="D1430">
        <f t="shared" si="88"/>
        <v>4</v>
      </c>
      <c r="E1430">
        <f t="shared" si="89"/>
        <v>40</v>
      </c>
      <c r="F1430" s="2">
        <f t="shared" si="90"/>
        <v>290</v>
      </c>
      <c r="G1430">
        <f>IF(COUNTIFS(RawData!$E:$E,$E1430,RawData!$F:$F,"CH"&amp;$D1430,RawData!$AF:$AF,$F1430)=0,"",SUMIFS(RawData!$P:$P,RawData!$E:$E,$E1430,RawData!$F:$F,"CH"&amp;$D1430,RawData!$AF:$AF,$F1430))</f>
        <v>1332.12</v>
      </c>
      <c r="H1430">
        <f>IF(COUNTIFS(RawData!$E:$E,$E1430,RawData!$F:$F,"CH"&amp;$D1430,RawData!$AF:$AF,$F1430)=0,"",SUMIFS(RawData!$T:$T,RawData!$E:$E,$E1430,RawData!$F:$F,"CH"&amp;$D1430,RawData!$AF:$AF,$F1430))</f>
        <v>57.11</v>
      </c>
      <c r="I1430">
        <f>IF(COUNTIFS(RawData!$E:$E,$E1430,RawData!$F:$F,"CH"&amp;$D1430,RawData!$AF:$AF,$F1430)=0,"",SUMIFS(RawData!$Z:$Z,RawData!$E:$E,$E1430,RawData!$F:$F,"CH"&amp;$D1430,RawData!$AF:$AF,$F1430))</f>
        <v>40</v>
      </c>
      <c r="J1430">
        <f>IF(COUNTIFS(RawData!$E:$E,$E1430,RawData!$F:$F,"CH"&amp;$D1430,RawData!$AF:$AF,$F1430)=0,"",SUMIFS(RawData!$AA:$AA,RawData!$E:$E,$E1430,RawData!$F:$F,"CH"&amp;$D1430,RawData!$AF:$AF,$F1430))</f>
        <v>38.200000000000003</v>
      </c>
      <c r="K1430">
        <f t="shared" si="91"/>
        <v>3.999999999996362E-2</v>
      </c>
    </row>
    <row r="1431" spans="1:11" x14ac:dyDescent="0.3">
      <c r="A1431" t="s">
        <v>65</v>
      </c>
      <c r="B1431" t="str">
        <f>RawData!A1431</f>
        <v>48226H40040</v>
      </c>
      <c r="C1431" t="str">
        <f>IF(RawData!$B$2="","",RawData!$B$2)</f>
        <v>A2026100620533560886</v>
      </c>
      <c r="D1431">
        <f t="shared" si="88"/>
        <v>4</v>
      </c>
      <c r="E1431">
        <f t="shared" si="89"/>
        <v>40</v>
      </c>
      <c r="F1431" s="2">
        <f t="shared" si="90"/>
        <v>300</v>
      </c>
      <c r="G1431">
        <f>IF(COUNTIFS(RawData!$E:$E,$E1431,RawData!$F:$F,"CH"&amp;$D1431,RawData!$AF:$AF,$F1431)=0,"",SUMIFS(RawData!$P:$P,RawData!$E:$E,$E1431,RawData!$F:$F,"CH"&amp;$D1431,RawData!$AF:$AF,$F1431))</f>
        <v>1332.16</v>
      </c>
      <c r="H1431">
        <f>IF(COUNTIFS(RawData!$E:$E,$E1431,RawData!$F:$F,"CH"&amp;$D1431,RawData!$AF:$AF,$F1431)=0,"",SUMIFS(RawData!$T:$T,RawData!$E:$E,$E1431,RawData!$F:$F,"CH"&amp;$D1431,RawData!$AF:$AF,$F1431))</f>
        <v>57.19</v>
      </c>
      <c r="I1431">
        <f>IF(COUNTIFS(RawData!$E:$E,$E1431,RawData!$F:$F,"CH"&amp;$D1431,RawData!$AF:$AF,$F1431)=0,"",SUMIFS(RawData!$Z:$Z,RawData!$E:$E,$E1431,RawData!$F:$F,"CH"&amp;$D1431,RawData!$AF:$AF,$F1431))</f>
        <v>39.99</v>
      </c>
      <c r="J1431">
        <f>IF(COUNTIFS(RawData!$E:$E,$E1431,RawData!$F:$F,"CH"&amp;$D1431,RawData!$AF:$AF,$F1431)=0,"",SUMIFS(RawData!$AA:$AA,RawData!$E:$E,$E1431,RawData!$F:$F,"CH"&amp;$D1431,RawData!$AF:$AF,$F1431))</f>
        <v>38.270000000000003</v>
      </c>
      <c r="K1431">
        <f t="shared" si="91"/>
        <v>4.0000000000190994E-2</v>
      </c>
    </row>
    <row r="1432" spans="1:11" x14ac:dyDescent="0.3">
      <c r="A1432" t="s">
        <v>65</v>
      </c>
      <c r="B1432" t="str">
        <f>RawData!A1432</f>
        <v>48226H40040</v>
      </c>
      <c r="C1432" t="str">
        <f>IF(RawData!$B$2="","",RawData!$B$2)</f>
        <v>A2026100620533560886</v>
      </c>
      <c r="D1432">
        <f t="shared" si="88"/>
        <v>4</v>
      </c>
      <c r="E1432">
        <f t="shared" si="89"/>
        <v>40</v>
      </c>
      <c r="F1432" s="2">
        <f t="shared" si="90"/>
        <v>310</v>
      </c>
      <c r="G1432">
        <f>IF(COUNTIFS(RawData!$E:$E,$E1432,RawData!$F:$F,"CH"&amp;$D1432,RawData!$AF:$AF,$F1432)=0,"",SUMIFS(RawData!$P:$P,RawData!$E:$E,$E1432,RawData!$F:$F,"CH"&amp;$D1432,RawData!$AF:$AF,$F1432))</f>
        <v>1332.2</v>
      </c>
      <c r="H1432">
        <f>IF(COUNTIFS(RawData!$E:$E,$E1432,RawData!$F:$F,"CH"&amp;$D1432,RawData!$AF:$AF,$F1432)=0,"",SUMIFS(RawData!$T:$T,RawData!$E:$E,$E1432,RawData!$F:$F,"CH"&amp;$D1432,RawData!$AF:$AF,$F1432))</f>
        <v>57.27</v>
      </c>
      <c r="I1432">
        <f>IF(COUNTIFS(RawData!$E:$E,$E1432,RawData!$F:$F,"CH"&amp;$D1432,RawData!$AF:$AF,$F1432)=0,"",SUMIFS(RawData!$Z:$Z,RawData!$E:$E,$E1432,RawData!$F:$F,"CH"&amp;$D1432,RawData!$AF:$AF,$F1432))</f>
        <v>39.99</v>
      </c>
      <c r="J1432">
        <f>IF(COUNTIFS(RawData!$E:$E,$E1432,RawData!$F:$F,"CH"&amp;$D1432,RawData!$AF:$AF,$F1432)=0,"",SUMIFS(RawData!$AA:$AA,RawData!$E:$E,$E1432,RawData!$F:$F,"CH"&amp;$D1432,RawData!$AF:$AF,$F1432))</f>
        <v>38.299999999999997</v>
      </c>
      <c r="K1432">
        <f t="shared" si="91"/>
        <v>3.999999999996362E-2</v>
      </c>
    </row>
    <row r="1433" spans="1:11" x14ac:dyDescent="0.3">
      <c r="A1433" t="s">
        <v>65</v>
      </c>
      <c r="B1433" t="str">
        <f>RawData!A1433</f>
        <v>48226H40040</v>
      </c>
      <c r="C1433" t="str">
        <f>IF(RawData!$B$2="","",RawData!$B$2)</f>
        <v>A2026100620533560886</v>
      </c>
      <c r="D1433">
        <f t="shared" si="88"/>
        <v>4</v>
      </c>
      <c r="E1433">
        <f t="shared" si="89"/>
        <v>40</v>
      </c>
      <c r="F1433" s="2">
        <f t="shared" si="90"/>
        <v>320</v>
      </c>
      <c r="G1433">
        <f>IF(COUNTIFS(RawData!$E:$E,$E1433,RawData!$F:$F,"CH"&amp;$D1433,RawData!$AF:$AF,$F1433)=0,"",SUMIFS(RawData!$P:$P,RawData!$E:$E,$E1433,RawData!$F:$F,"CH"&amp;$D1433,RawData!$AF:$AF,$F1433))</f>
        <v>1332.22</v>
      </c>
      <c r="H1433">
        <f>IF(COUNTIFS(RawData!$E:$E,$E1433,RawData!$F:$F,"CH"&amp;$D1433,RawData!$AF:$AF,$F1433)=0,"",SUMIFS(RawData!$T:$T,RawData!$E:$E,$E1433,RawData!$F:$F,"CH"&amp;$D1433,RawData!$AF:$AF,$F1433))</f>
        <v>57.3</v>
      </c>
      <c r="I1433">
        <f>IF(COUNTIFS(RawData!$E:$E,$E1433,RawData!$F:$F,"CH"&amp;$D1433,RawData!$AF:$AF,$F1433)=0,"",SUMIFS(RawData!$Z:$Z,RawData!$E:$E,$E1433,RawData!$F:$F,"CH"&amp;$D1433,RawData!$AF:$AF,$F1433))</f>
        <v>40</v>
      </c>
      <c r="J1433">
        <f>IF(COUNTIFS(RawData!$E:$E,$E1433,RawData!$F:$F,"CH"&amp;$D1433,RawData!$AF:$AF,$F1433)=0,"",SUMIFS(RawData!$AA:$AA,RawData!$E:$E,$E1433,RawData!$F:$F,"CH"&amp;$D1433,RawData!$AF:$AF,$F1433))</f>
        <v>38.36</v>
      </c>
      <c r="K1433">
        <f t="shared" si="91"/>
        <v>1.999999999998181E-2</v>
      </c>
    </row>
    <row r="1434" spans="1:11" x14ac:dyDescent="0.3">
      <c r="A1434" t="s">
        <v>65</v>
      </c>
      <c r="B1434" t="str">
        <f>RawData!A1434</f>
        <v>48226H40040</v>
      </c>
      <c r="C1434" t="str">
        <f>IF(RawData!$B$2="","",RawData!$B$2)</f>
        <v>A2026100620533560886</v>
      </c>
      <c r="D1434">
        <f t="shared" si="88"/>
        <v>4</v>
      </c>
      <c r="E1434">
        <f t="shared" si="89"/>
        <v>40</v>
      </c>
      <c r="F1434" s="2">
        <f t="shared" si="90"/>
        <v>330</v>
      </c>
      <c r="G1434">
        <f>IF(COUNTIFS(RawData!$E:$E,$E1434,RawData!$F:$F,"CH"&amp;$D1434,RawData!$AF:$AF,$F1434)=0,"",SUMIFS(RawData!$P:$P,RawData!$E:$E,$E1434,RawData!$F:$F,"CH"&amp;$D1434,RawData!$AF:$AF,$F1434))</f>
        <v>1332.26</v>
      </c>
      <c r="H1434">
        <f>IF(COUNTIFS(RawData!$E:$E,$E1434,RawData!$F:$F,"CH"&amp;$D1434,RawData!$AF:$AF,$F1434)=0,"",SUMIFS(RawData!$T:$T,RawData!$E:$E,$E1434,RawData!$F:$F,"CH"&amp;$D1434,RawData!$AF:$AF,$F1434))</f>
        <v>57.41</v>
      </c>
      <c r="I1434">
        <f>IF(COUNTIFS(RawData!$E:$E,$E1434,RawData!$F:$F,"CH"&amp;$D1434,RawData!$AF:$AF,$F1434)=0,"",SUMIFS(RawData!$Z:$Z,RawData!$E:$E,$E1434,RawData!$F:$F,"CH"&amp;$D1434,RawData!$AF:$AF,$F1434))</f>
        <v>39.99</v>
      </c>
      <c r="J1434">
        <f>IF(COUNTIFS(RawData!$E:$E,$E1434,RawData!$F:$F,"CH"&amp;$D1434,RawData!$AF:$AF,$F1434)=0,"",SUMIFS(RawData!$AA:$AA,RawData!$E:$E,$E1434,RawData!$F:$F,"CH"&amp;$D1434,RawData!$AF:$AF,$F1434))</f>
        <v>38.43</v>
      </c>
      <c r="K1434">
        <f t="shared" si="91"/>
        <v>3.999999999996362E-2</v>
      </c>
    </row>
    <row r="1435" spans="1:11" x14ac:dyDescent="0.3">
      <c r="A1435" t="s">
        <v>65</v>
      </c>
      <c r="B1435" t="str">
        <f>RawData!A1435</f>
        <v>48226H40040</v>
      </c>
      <c r="C1435" t="str">
        <f>IF(RawData!$B$2="","",RawData!$B$2)</f>
        <v>A2026100620533560886</v>
      </c>
      <c r="D1435">
        <f t="shared" si="88"/>
        <v>4</v>
      </c>
      <c r="E1435">
        <f t="shared" si="89"/>
        <v>40</v>
      </c>
      <c r="F1435" s="2">
        <f t="shared" si="90"/>
        <v>340</v>
      </c>
      <c r="G1435">
        <f>IF(COUNTIFS(RawData!$E:$E,$E1435,RawData!$F:$F,"CH"&amp;$D1435,RawData!$AF:$AF,$F1435)=0,"",SUMIFS(RawData!$P:$P,RawData!$E:$E,$E1435,RawData!$F:$F,"CH"&amp;$D1435,RawData!$AF:$AF,$F1435))</f>
        <v>1332.3</v>
      </c>
      <c r="H1435">
        <f>IF(COUNTIFS(RawData!$E:$E,$E1435,RawData!$F:$F,"CH"&amp;$D1435,RawData!$AF:$AF,$F1435)=0,"",SUMIFS(RawData!$T:$T,RawData!$E:$E,$E1435,RawData!$F:$F,"CH"&amp;$D1435,RawData!$AF:$AF,$F1435))</f>
        <v>57.47</v>
      </c>
      <c r="I1435">
        <f>IF(COUNTIFS(RawData!$E:$E,$E1435,RawData!$F:$F,"CH"&amp;$D1435,RawData!$AF:$AF,$F1435)=0,"",SUMIFS(RawData!$Z:$Z,RawData!$E:$E,$E1435,RawData!$F:$F,"CH"&amp;$D1435,RawData!$AF:$AF,$F1435))</f>
        <v>40</v>
      </c>
      <c r="J1435">
        <f>IF(COUNTIFS(RawData!$E:$E,$E1435,RawData!$F:$F,"CH"&amp;$D1435,RawData!$AF:$AF,$F1435)=0,"",SUMIFS(RawData!$AA:$AA,RawData!$E:$E,$E1435,RawData!$F:$F,"CH"&amp;$D1435,RawData!$AF:$AF,$F1435))</f>
        <v>38.49</v>
      </c>
      <c r="K1435">
        <f t="shared" si="91"/>
        <v>3.999999999996362E-2</v>
      </c>
    </row>
    <row r="1436" spans="1:11" x14ac:dyDescent="0.3">
      <c r="A1436" t="s">
        <v>65</v>
      </c>
      <c r="B1436" t="str">
        <f>RawData!A1436</f>
        <v>48226H40040</v>
      </c>
      <c r="C1436" t="str">
        <f>IF(RawData!$B$2="","",RawData!$B$2)</f>
        <v>A2026100620533560886</v>
      </c>
      <c r="D1436">
        <f t="shared" si="88"/>
        <v>4</v>
      </c>
      <c r="E1436">
        <f t="shared" si="89"/>
        <v>40</v>
      </c>
      <c r="F1436" s="2">
        <f t="shared" si="90"/>
        <v>350</v>
      </c>
      <c r="G1436">
        <f>IF(COUNTIFS(RawData!$E:$E,$E1436,RawData!$F:$F,"CH"&amp;$D1436,RawData!$AF:$AF,$F1436)=0,"",SUMIFS(RawData!$P:$P,RawData!$E:$E,$E1436,RawData!$F:$F,"CH"&amp;$D1436,RawData!$AF:$AF,$F1436))</f>
        <v>1332.34</v>
      </c>
      <c r="H1436">
        <f>IF(COUNTIFS(RawData!$E:$E,$E1436,RawData!$F:$F,"CH"&amp;$D1436,RawData!$AF:$AF,$F1436)=0,"",SUMIFS(RawData!$T:$T,RawData!$E:$E,$E1436,RawData!$F:$F,"CH"&amp;$D1436,RawData!$AF:$AF,$F1436))</f>
        <v>57.53</v>
      </c>
      <c r="I1436">
        <f>IF(COUNTIFS(RawData!$E:$E,$E1436,RawData!$F:$F,"CH"&amp;$D1436,RawData!$AF:$AF,$F1436)=0,"",SUMIFS(RawData!$Z:$Z,RawData!$E:$E,$E1436,RawData!$F:$F,"CH"&amp;$D1436,RawData!$AF:$AF,$F1436))</f>
        <v>40.01</v>
      </c>
      <c r="J1436">
        <f>IF(COUNTIFS(RawData!$E:$E,$E1436,RawData!$F:$F,"CH"&amp;$D1436,RawData!$AF:$AF,$F1436)=0,"",SUMIFS(RawData!$AA:$AA,RawData!$E:$E,$E1436,RawData!$F:$F,"CH"&amp;$D1436,RawData!$AF:$AF,$F1436))</f>
        <v>38.56</v>
      </c>
      <c r="K1436">
        <f t="shared" si="91"/>
        <v>3.999999999996362E-2</v>
      </c>
    </row>
    <row r="1437" spans="1:11" x14ac:dyDescent="0.3">
      <c r="A1437" t="s">
        <v>65</v>
      </c>
      <c r="B1437" t="str">
        <f>RawData!A1437</f>
        <v>48226H40040</v>
      </c>
      <c r="C1437" t="str">
        <f>IF(RawData!$B$2="","",RawData!$B$2)</f>
        <v>A2026100620533560886</v>
      </c>
      <c r="D1437">
        <f t="shared" si="88"/>
        <v>4</v>
      </c>
      <c r="E1437">
        <f t="shared" si="89"/>
        <v>40</v>
      </c>
      <c r="F1437" s="2">
        <f t="shared" si="90"/>
        <v>360</v>
      </c>
      <c r="G1437">
        <f>IF(COUNTIFS(RawData!$E:$E,$E1437,RawData!$F:$F,"CH"&amp;$D1437,RawData!$AF:$AF,$F1437)=0,"",SUMIFS(RawData!$P:$P,RawData!$E:$E,$E1437,RawData!$F:$F,"CH"&amp;$D1437,RawData!$AF:$AF,$F1437))</f>
        <v>1332.38</v>
      </c>
      <c r="H1437">
        <f>IF(COUNTIFS(RawData!$E:$E,$E1437,RawData!$F:$F,"CH"&amp;$D1437,RawData!$AF:$AF,$F1437)=0,"",SUMIFS(RawData!$T:$T,RawData!$E:$E,$E1437,RawData!$F:$F,"CH"&amp;$D1437,RawData!$AF:$AF,$F1437))</f>
        <v>57.5</v>
      </c>
      <c r="I1437">
        <f>IF(COUNTIFS(RawData!$E:$E,$E1437,RawData!$F:$F,"CH"&amp;$D1437,RawData!$AF:$AF,$F1437)=0,"",SUMIFS(RawData!$Z:$Z,RawData!$E:$E,$E1437,RawData!$F:$F,"CH"&amp;$D1437,RawData!$AF:$AF,$F1437))</f>
        <v>40.020000000000003</v>
      </c>
      <c r="J1437">
        <f>IF(COUNTIFS(RawData!$E:$E,$E1437,RawData!$F:$F,"CH"&amp;$D1437,RawData!$AF:$AF,$F1437)=0,"",SUMIFS(RawData!$AA:$AA,RawData!$E:$E,$E1437,RawData!$F:$F,"CH"&amp;$D1437,RawData!$AF:$AF,$F1437))</f>
        <v>38.590000000000003</v>
      </c>
      <c r="K1437">
        <f t="shared" si="91"/>
        <v>4.0000000000190994E-2</v>
      </c>
    </row>
    <row r="1438" spans="1:11" x14ac:dyDescent="0.3">
      <c r="A1438" t="s">
        <v>65</v>
      </c>
      <c r="B1438" t="str">
        <f>RawData!A1438</f>
        <v>48226H40040</v>
      </c>
      <c r="C1438" t="str">
        <f>IF(RawData!$B$2="","",RawData!$B$2)</f>
        <v>A2026100620533560886</v>
      </c>
      <c r="D1438">
        <f t="shared" si="88"/>
        <v>4</v>
      </c>
      <c r="E1438">
        <f t="shared" si="89"/>
        <v>40</v>
      </c>
      <c r="F1438" s="2">
        <f t="shared" si="90"/>
        <v>370</v>
      </c>
      <c r="G1438">
        <f>IF(COUNTIFS(RawData!$E:$E,$E1438,RawData!$F:$F,"CH"&amp;$D1438,RawData!$AF:$AF,$F1438)=0,"",SUMIFS(RawData!$P:$P,RawData!$E:$E,$E1438,RawData!$F:$F,"CH"&amp;$D1438,RawData!$AF:$AF,$F1438))</f>
        <v>1332.42</v>
      </c>
      <c r="H1438">
        <f>IF(COUNTIFS(RawData!$E:$E,$E1438,RawData!$F:$F,"CH"&amp;$D1438,RawData!$AF:$AF,$F1438)=0,"",SUMIFS(RawData!$T:$T,RawData!$E:$E,$E1438,RawData!$F:$F,"CH"&amp;$D1438,RawData!$AF:$AF,$F1438))</f>
        <v>57.64</v>
      </c>
      <c r="I1438">
        <f>IF(COUNTIFS(RawData!$E:$E,$E1438,RawData!$F:$F,"CH"&amp;$D1438,RawData!$AF:$AF,$F1438)=0,"",SUMIFS(RawData!$Z:$Z,RawData!$E:$E,$E1438,RawData!$F:$F,"CH"&amp;$D1438,RawData!$AF:$AF,$F1438))</f>
        <v>40.020000000000003</v>
      </c>
      <c r="J1438">
        <f>IF(COUNTIFS(RawData!$E:$E,$E1438,RawData!$F:$F,"CH"&amp;$D1438,RawData!$AF:$AF,$F1438)=0,"",SUMIFS(RawData!$AA:$AA,RawData!$E:$E,$E1438,RawData!$F:$F,"CH"&amp;$D1438,RawData!$AF:$AF,$F1438))</f>
        <v>38.69</v>
      </c>
      <c r="K1438">
        <f t="shared" si="91"/>
        <v>3.999999999996362E-2</v>
      </c>
    </row>
    <row r="1439" spans="1:11" x14ac:dyDescent="0.3">
      <c r="A1439" t="s">
        <v>65</v>
      </c>
      <c r="B1439" t="str">
        <f>RawData!A1439</f>
        <v>48226H40040</v>
      </c>
      <c r="C1439" t="str">
        <f>IF(RawData!$B$2="","",RawData!$B$2)</f>
        <v>A2026100620533560886</v>
      </c>
      <c r="D1439">
        <f t="shared" si="88"/>
        <v>4</v>
      </c>
      <c r="E1439">
        <f t="shared" si="89"/>
        <v>40</v>
      </c>
      <c r="F1439" s="2">
        <f t="shared" si="90"/>
        <v>380</v>
      </c>
      <c r="G1439">
        <f>IF(COUNTIFS(RawData!$E:$E,$E1439,RawData!$F:$F,"CH"&amp;$D1439,RawData!$AF:$AF,$F1439)=0,"",SUMIFS(RawData!$P:$P,RawData!$E:$E,$E1439,RawData!$F:$F,"CH"&amp;$D1439,RawData!$AF:$AF,$F1439))</f>
        <v>1332.46</v>
      </c>
      <c r="H1439">
        <f>IF(COUNTIFS(RawData!$E:$E,$E1439,RawData!$F:$F,"CH"&amp;$D1439,RawData!$AF:$AF,$F1439)=0,"",SUMIFS(RawData!$T:$T,RawData!$E:$E,$E1439,RawData!$F:$F,"CH"&amp;$D1439,RawData!$AF:$AF,$F1439))</f>
        <v>57.63</v>
      </c>
      <c r="I1439">
        <f>IF(COUNTIFS(RawData!$E:$E,$E1439,RawData!$F:$F,"CH"&amp;$D1439,RawData!$AF:$AF,$F1439)=0,"",SUMIFS(RawData!$Z:$Z,RawData!$E:$E,$E1439,RawData!$F:$F,"CH"&amp;$D1439,RawData!$AF:$AF,$F1439))</f>
        <v>40.04</v>
      </c>
      <c r="J1439">
        <f>IF(COUNTIFS(RawData!$E:$E,$E1439,RawData!$F:$F,"CH"&amp;$D1439,RawData!$AF:$AF,$F1439)=0,"",SUMIFS(RawData!$AA:$AA,RawData!$E:$E,$E1439,RawData!$F:$F,"CH"&amp;$D1439,RawData!$AF:$AF,$F1439))</f>
        <v>38.79</v>
      </c>
      <c r="K1439">
        <f t="shared" si="91"/>
        <v>3.999999999996362E-2</v>
      </c>
    </row>
    <row r="1440" spans="1:11" x14ac:dyDescent="0.3">
      <c r="A1440" t="s">
        <v>65</v>
      </c>
      <c r="B1440" t="str">
        <f>RawData!A1440</f>
        <v>48226H40040</v>
      </c>
      <c r="C1440" t="str">
        <f>IF(RawData!$B$2="","",RawData!$B$2)</f>
        <v>A2026100620533560886</v>
      </c>
      <c r="D1440">
        <f t="shared" si="88"/>
        <v>4</v>
      </c>
      <c r="E1440">
        <f t="shared" si="89"/>
        <v>40</v>
      </c>
      <c r="F1440" s="2">
        <f t="shared" si="90"/>
        <v>390</v>
      </c>
      <c r="G1440">
        <f>IF(COUNTIFS(RawData!$E:$E,$E1440,RawData!$F:$F,"CH"&amp;$D1440,RawData!$AF:$AF,$F1440)=0,"",SUMIFS(RawData!$P:$P,RawData!$E:$E,$E1440,RawData!$F:$F,"CH"&amp;$D1440,RawData!$AF:$AF,$F1440))</f>
        <v>1332.5</v>
      </c>
      <c r="H1440">
        <f>IF(COUNTIFS(RawData!$E:$E,$E1440,RawData!$F:$F,"CH"&amp;$D1440,RawData!$AF:$AF,$F1440)=0,"",SUMIFS(RawData!$T:$T,RawData!$E:$E,$E1440,RawData!$F:$F,"CH"&amp;$D1440,RawData!$AF:$AF,$F1440))</f>
        <v>57.7</v>
      </c>
      <c r="I1440">
        <f>IF(COUNTIFS(RawData!$E:$E,$E1440,RawData!$F:$F,"CH"&amp;$D1440,RawData!$AF:$AF,$F1440)=0,"",SUMIFS(RawData!$Z:$Z,RawData!$E:$E,$E1440,RawData!$F:$F,"CH"&amp;$D1440,RawData!$AF:$AF,$F1440))</f>
        <v>40.01</v>
      </c>
      <c r="J1440">
        <f>IF(COUNTIFS(RawData!$E:$E,$E1440,RawData!$F:$F,"CH"&amp;$D1440,RawData!$AF:$AF,$F1440)=0,"",SUMIFS(RawData!$AA:$AA,RawData!$E:$E,$E1440,RawData!$F:$F,"CH"&amp;$D1440,RawData!$AF:$AF,$F1440))</f>
        <v>38.82</v>
      </c>
      <c r="K1440">
        <f t="shared" si="91"/>
        <v>3.999999999996362E-2</v>
      </c>
    </row>
    <row r="1441" spans="1:11" x14ac:dyDescent="0.3">
      <c r="A1441" t="s">
        <v>65</v>
      </c>
      <c r="B1441" t="str">
        <f>RawData!A1441</f>
        <v>48226H40040</v>
      </c>
      <c r="C1441" t="str">
        <f>IF(RawData!$B$2="","",RawData!$B$2)</f>
        <v>A2026100620533560886</v>
      </c>
      <c r="D1441">
        <f t="shared" si="88"/>
        <v>4</v>
      </c>
      <c r="E1441">
        <f t="shared" si="89"/>
        <v>40</v>
      </c>
      <c r="F1441" s="2">
        <f t="shared" si="90"/>
        <v>400</v>
      </c>
      <c r="G1441">
        <f>IF(COUNTIFS(RawData!$E:$E,$E1441,RawData!$F:$F,"CH"&amp;$D1441,RawData!$AF:$AF,$F1441)=0,"",SUMIFS(RawData!$P:$P,RawData!$E:$E,$E1441,RawData!$F:$F,"CH"&amp;$D1441,RawData!$AF:$AF,$F1441))</f>
        <v>1332.54</v>
      </c>
      <c r="H1441">
        <f>IF(COUNTIFS(RawData!$E:$E,$E1441,RawData!$F:$F,"CH"&amp;$D1441,RawData!$AF:$AF,$F1441)=0,"",SUMIFS(RawData!$T:$T,RawData!$E:$E,$E1441,RawData!$F:$F,"CH"&amp;$D1441,RawData!$AF:$AF,$F1441))</f>
        <v>57.64</v>
      </c>
      <c r="I1441">
        <f>IF(COUNTIFS(RawData!$E:$E,$E1441,RawData!$F:$F,"CH"&amp;$D1441,RawData!$AF:$AF,$F1441)=0,"",SUMIFS(RawData!$Z:$Z,RawData!$E:$E,$E1441,RawData!$F:$F,"CH"&amp;$D1441,RawData!$AF:$AF,$F1441))</f>
        <v>40.01</v>
      </c>
      <c r="J1441">
        <f>IF(COUNTIFS(RawData!$E:$E,$E1441,RawData!$F:$F,"CH"&amp;$D1441,RawData!$AF:$AF,$F1441)=0,"",SUMIFS(RawData!$AA:$AA,RawData!$E:$E,$E1441,RawData!$F:$F,"CH"&amp;$D1441,RawData!$AF:$AF,$F1441))</f>
        <v>38.880000000000003</v>
      </c>
      <c r="K1441">
        <f t="shared" si="91"/>
        <v>3.999999999996362E-2</v>
      </c>
    </row>
    <row r="1442" spans="1:11" x14ac:dyDescent="0.3">
      <c r="A1442" t="s">
        <v>62</v>
      </c>
      <c r="B1442" t="str">
        <f>RawData!A1442</f>
        <v>48226H40040</v>
      </c>
      <c r="C1442" t="str">
        <f>IF(RawData!$B$2="","",RawData!$B$2)</f>
        <v>A2026100620533560886</v>
      </c>
      <c r="D1442">
        <f t="shared" si="88"/>
        <v>1</v>
      </c>
      <c r="E1442">
        <f t="shared" si="89"/>
        <v>45</v>
      </c>
      <c r="F1442" s="2">
        <f t="shared" si="90"/>
        <v>50</v>
      </c>
      <c r="G1442">
        <f>IF(COUNTIFS(RawData!$E:$E,$E1442,RawData!$F:$F,"CH"&amp;$D1442,RawData!$AF:$AF,$F1442)=0,"",SUMIFS(RawData!$P:$P,RawData!$E:$E,$E1442,RawData!$F:$F,"CH"&amp;$D1442,RawData!$AF:$AF,$F1442))</f>
        <v>1272.1199999999999</v>
      </c>
      <c r="H1442">
        <f>IF(COUNTIFS(RawData!$E:$E,$E1442,RawData!$F:$F,"CH"&amp;$D1442,RawData!$AF:$AF,$F1442)=0,"",SUMIFS(RawData!$T:$T,RawData!$E:$E,$E1442,RawData!$F:$F,"CH"&amp;$D1442,RawData!$AF:$AF,$F1442))</f>
        <v>52.03</v>
      </c>
      <c r="I1442">
        <f>IF(COUNTIFS(RawData!$E:$E,$E1442,RawData!$F:$F,"CH"&amp;$D1442,RawData!$AF:$AF,$F1442)=0,"",SUMIFS(RawData!$Z:$Z,RawData!$E:$E,$E1442,RawData!$F:$F,"CH"&amp;$D1442,RawData!$AF:$AF,$F1442))</f>
        <v>44.95</v>
      </c>
      <c r="J1442">
        <f>IF(COUNTIFS(RawData!$E:$E,$E1442,RawData!$F:$F,"CH"&amp;$D1442,RawData!$AF:$AF,$F1442)=0,"",SUMIFS(RawData!$AA:$AA,RawData!$E:$E,$E1442,RawData!$F:$F,"CH"&amp;$D1442,RawData!$AF:$AF,$F1442))</f>
        <v>41.68</v>
      </c>
      <c r="K1442">
        <f t="shared" si="91"/>
        <v>-60.420000000000073</v>
      </c>
    </row>
    <row r="1443" spans="1:11" x14ac:dyDescent="0.3">
      <c r="A1443" t="s">
        <v>62</v>
      </c>
      <c r="B1443" t="str">
        <f>RawData!A1443</f>
        <v>48226H40040</v>
      </c>
      <c r="C1443" t="str">
        <f>IF(RawData!$B$2="","",RawData!$B$2)</f>
        <v>A2026100620533560886</v>
      </c>
      <c r="D1443">
        <f t="shared" si="88"/>
        <v>1</v>
      </c>
      <c r="E1443">
        <f t="shared" si="89"/>
        <v>45</v>
      </c>
      <c r="F1443" s="2">
        <f t="shared" si="90"/>
        <v>60</v>
      </c>
      <c r="G1443">
        <f>IF(COUNTIFS(RawData!$E:$E,$E1443,RawData!$F:$F,"CH"&amp;$D1443,RawData!$AF:$AF,$F1443)=0,"",SUMIFS(RawData!$P:$P,RawData!$E:$E,$E1443,RawData!$F:$F,"CH"&amp;$D1443,RawData!$AF:$AF,$F1443))</f>
        <v>1272.0999999999999</v>
      </c>
      <c r="H1443">
        <f>IF(COUNTIFS(RawData!$E:$E,$E1443,RawData!$F:$F,"CH"&amp;$D1443,RawData!$AF:$AF,$F1443)=0,"",SUMIFS(RawData!$T:$T,RawData!$E:$E,$E1443,RawData!$F:$F,"CH"&amp;$D1443,RawData!$AF:$AF,$F1443))</f>
        <v>53.55</v>
      </c>
      <c r="I1443">
        <f>IF(COUNTIFS(RawData!$E:$E,$E1443,RawData!$F:$F,"CH"&amp;$D1443,RawData!$AF:$AF,$F1443)=0,"",SUMIFS(RawData!$Z:$Z,RawData!$E:$E,$E1443,RawData!$F:$F,"CH"&amp;$D1443,RawData!$AF:$AF,$F1443))</f>
        <v>45.01</v>
      </c>
      <c r="J1443">
        <f>IF(COUNTIFS(RawData!$E:$E,$E1443,RawData!$F:$F,"CH"&amp;$D1443,RawData!$AF:$AF,$F1443)=0,"",SUMIFS(RawData!$AA:$AA,RawData!$E:$E,$E1443,RawData!$F:$F,"CH"&amp;$D1443,RawData!$AF:$AF,$F1443))</f>
        <v>41.78</v>
      </c>
      <c r="K1443">
        <f t="shared" si="91"/>
        <v>-1.999999999998181E-2</v>
      </c>
    </row>
    <row r="1444" spans="1:11" x14ac:dyDescent="0.3">
      <c r="A1444" t="s">
        <v>62</v>
      </c>
      <c r="B1444" t="str">
        <f>RawData!A1444</f>
        <v>48226H40040</v>
      </c>
      <c r="C1444" t="str">
        <f>IF(RawData!$B$2="","",RawData!$B$2)</f>
        <v>A2026100620533560886</v>
      </c>
      <c r="D1444">
        <f t="shared" si="88"/>
        <v>1</v>
      </c>
      <c r="E1444">
        <f t="shared" si="89"/>
        <v>45</v>
      </c>
      <c r="F1444" s="2">
        <f t="shared" si="90"/>
        <v>70</v>
      </c>
      <c r="G1444">
        <f>IF(COUNTIFS(RawData!$E:$E,$E1444,RawData!$F:$F,"CH"&amp;$D1444,RawData!$AF:$AF,$F1444)=0,"",SUMIFS(RawData!$P:$P,RawData!$E:$E,$E1444,RawData!$F:$F,"CH"&amp;$D1444,RawData!$AF:$AF,$F1444))</f>
        <v>1272.1400000000001</v>
      </c>
      <c r="H1444">
        <f>IF(COUNTIFS(RawData!$E:$E,$E1444,RawData!$F:$F,"CH"&amp;$D1444,RawData!$AF:$AF,$F1444)=0,"",SUMIFS(RawData!$T:$T,RawData!$E:$E,$E1444,RawData!$F:$F,"CH"&amp;$D1444,RawData!$AF:$AF,$F1444))</f>
        <v>54.62</v>
      </c>
      <c r="I1444">
        <f>IF(COUNTIFS(RawData!$E:$E,$E1444,RawData!$F:$F,"CH"&amp;$D1444,RawData!$AF:$AF,$F1444)=0,"",SUMIFS(RawData!$Z:$Z,RawData!$E:$E,$E1444,RawData!$F:$F,"CH"&amp;$D1444,RawData!$AF:$AF,$F1444))</f>
        <v>44.99</v>
      </c>
      <c r="J1444">
        <f>IF(COUNTIFS(RawData!$E:$E,$E1444,RawData!$F:$F,"CH"&amp;$D1444,RawData!$AF:$AF,$F1444)=0,"",SUMIFS(RawData!$AA:$AA,RawData!$E:$E,$E1444,RawData!$F:$F,"CH"&amp;$D1444,RawData!$AF:$AF,$F1444))</f>
        <v>41.75</v>
      </c>
      <c r="K1444">
        <f t="shared" si="91"/>
        <v>4.0000000000190994E-2</v>
      </c>
    </row>
    <row r="1445" spans="1:11" x14ac:dyDescent="0.3">
      <c r="A1445" t="s">
        <v>62</v>
      </c>
      <c r="B1445" t="str">
        <f>RawData!A1445</f>
        <v>48226H40040</v>
      </c>
      <c r="C1445" t="str">
        <f>IF(RawData!$B$2="","",RawData!$B$2)</f>
        <v>A2026100620533560886</v>
      </c>
      <c r="D1445">
        <f t="shared" si="88"/>
        <v>1</v>
      </c>
      <c r="E1445">
        <f t="shared" si="89"/>
        <v>45</v>
      </c>
      <c r="F1445" s="2">
        <f t="shared" si="90"/>
        <v>80</v>
      </c>
      <c r="G1445">
        <f>IF(COUNTIFS(RawData!$E:$E,$E1445,RawData!$F:$F,"CH"&amp;$D1445,RawData!$AF:$AF,$F1445)=0,"",SUMIFS(RawData!$P:$P,RawData!$E:$E,$E1445,RawData!$F:$F,"CH"&amp;$D1445,RawData!$AF:$AF,$F1445))</f>
        <v>1272.1600000000001</v>
      </c>
      <c r="H1445">
        <f>IF(COUNTIFS(RawData!$E:$E,$E1445,RawData!$F:$F,"CH"&amp;$D1445,RawData!$AF:$AF,$F1445)=0,"",SUMIFS(RawData!$T:$T,RawData!$E:$E,$E1445,RawData!$F:$F,"CH"&amp;$D1445,RawData!$AF:$AF,$F1445))</f>
        <v>55.49</v>
      </c>
      <c r="I1445">
        <f>IF(COUNTIFS(RawData!$E:$E,$E1445,RawData!$F:$F,"CH"&amp;$D1445,RawData!$AF:$AF,$F1445)=0,"",SUMIFS(RawData!$Z:$Z,RawData!$E:$E,$E1445,RawData!$F:$F,"CH"&amp;$D1445,RawData!$AF:$AF,$F1445))</f>
        <v>44.98</v>
      </c>
      <c r="J1445">
        <f>IF(COUNTIFS(RawData!$E:$E,$E1445,RawData!$F:$F,"CH"&amp;$D1445,RawData!$AF:$AF,$F1445)=0,"",SUMIFS(RawData!$AA:$AA,RawData!$E:$E,$E1445,RawData!$F:$F,"CH"&amp;$D1445,RawData!$AF:$AF,$F1445))</f>
        <v>41.82</v>
      </c>
      <c r="K1445">
        <f t="shared" si="91"/>
        <v>1.999999999998181E-2</v>
      </c>
    </row>
    <row r="1446" spans="1:11" x14ac:dyDescent="0.3">
      <c r="A1446" t="s">
        <v>62</v>
      </c>
      <c r="B1446" t="str">
        <f>RawData!A1446</f>
        <v>48226H40040</v>
      </c>
      <c r="C1446" t="str">
        <f>IF(RawData!$B$2="","",RawData!$B$2)</f>
        <v>A2026100620533560886</v>
      </c>
      <c r="D1446">
        <f t="shared" si="88"/>
        <v>1</v>
      </c>
      <c r="E1446">
        <f t="shared" si="89"/>
        <v>45</v>
      </c>
      <c r="F1446" s="2">
        <f t="shared" si="90"/>
        <v>90</v>
      </c>
      <c r="G1446">
        <f>IF(COUNTIFS(RawData!$E:$E,$E1446,RawData!$F:$F,"CH"&amp;$D1446,RawData!$AF:$AF,$F1446)=0,"",SUMIFS(RawData!$P:$P,RawData!$E:$E,$E1446,RawData!$F:$F,"CH"&amp;$D1446,RawData!$AF:$AF,$F1446))</f>
        <v>1272.18</v>
      </c>
      <c r="H1446">
        <f>IF(COUNTIFS(RawData!$E:$E,$E1446,RawData!$F:$F,"CH"&amp;$D1446,RawData!$AF:$AF,$F1446)=0,"",SUMIFS(RawData!$T:$T,RawData!$E:$E,$E1446,RawData!$F:$F,"CH"&amp;$D1446,RawData!$AF:$AF,$F1446))</f>
        <v>56.16</v>
      </c>
      <c r="I1446">
        <f>IF(COUNTIFS(RawData!$E:$E,$E1446,RawData!$F:$F,"CH"&amp;$D1446,RawData!$AF:$AF,$F1446)=0,"",SUMIFS(RawData!$Z:$Z,RawData!$E:$E,$E1446,RawData!$F:$F,"CH"&amp;$D1446,RawData!$AF:$AF,$F1446))</f>
        <v>44.98</v>
      </c>
      <c r="J1446">
        <f>IF(COUNTIFS(RawData!$E:$E,$E1446,RawData!$F:$F,"CH"&amp;$D1446,RawData!$AF:$AF,$F1446)=0,"",SUMIFS(RawData!$AA:$AA,RawData!$E:$E,$E1446,RawData!$F:$F,"CH"&amp;$D1446,RawData!$AF:$AF,$F1446))</f>
        <v>41.88</v>
      </c>
      <c r="K1446">
        <f t="shared" si="91"/>
        <v>1.999999999998181E-2</v>
      </c>
    </row>
    <row r="1447" spans="1:11" x14ac:dyDescent="0.3">
      <c r="A1447" t="s">
        <v>62</v>
      </c>
      <c r="B1447" t="str">
        <f>RawData!A1447</f>
        <v>48226H40040</v>
      </c>
      <c r="C1447" t="str">
        <f>IF(RawData!$B$2="","",RawData!$B$2)</f>
        <v>A2026100620533560886</v>
      </c>
      <c r="D1447">
        <f t="shared" si="88"/>
        <v>1</v>
      </c>
      <c r="E1447">
        <f t="shared" si="89"/>
        <v>45</v>
      </c>
      <c r="F1447" s="2">
        <f t="shared" si="90"/>
        <v>100</v>
      </c>
      <c r="G1447">
        <f>IF(COUNTIFS(RawData!$E:$E,$E1447,RawData!$F:$F,"CH"&amp;$D1447,RawData!$AF:$AF,$F1447)=0,"",SUMIFS(RawData!$P:$P,RawData!$E:$E,$E1447,RawData!$F:$F,"CH"&amp;$D1447,RawData!$AF:$AF,$F1447))</f>
        <v>1272.2</v>
      </c>
      <c r="H1447">
        <f>IF(COUNTIFS(RawData!$E:$E,$E1447,RawData!$F:$F,"CH"&amp;$D1447,RawData!$AF:$AF,$F1447)=0,"",SUMIFS(RawData!$T:$T,RawData!$E:$E,$E1447,RawData!$F:$F,"CH"&amp;$D1447,RawData!$AF:$AF,$F1447))</f>
        <v>56.68</v>
      </c>
      <c r="I1447">
        <f>IF(COUNTIFS(RawData!$E:$E,$E1447,RawData!$F:$F,"CH"&amp;$D1447,RawData!$AF:$AF,$F1447)=0,"",SUMIFS(RawData!$Z:$Z,RawData!$E:$E,$E1447,RawData!$F:$F,"CH"&amp;$D1447,RawData!$AF:$AF,$F1447))</f>
        <v>44.98</v>
      </c>
      <c r="J1447">
        <f>IF(COUNTIFS(RawData!$E:$E,$E1447,RawData!$F:$F,"CH"&amp;$D1447,RawData!$AF:$AF,$F1447)=0,"",SUMIFS(RawData!$AA:$AA,RawData!$E:$E,$E1447,RawData!$F:$F,"CH"&amp;$D1447,RawData!$AF:$AF,$F1447))</f>
        <v>41.92</v>
      </c>
      <c r="K1447">
        <f t="shared" si="91"/>
        <v>1.999999999998181E-2</v>
      </c>
    </row>
    <row r="1448" spans="1:11" x14ac:dyDescent="0.3">
      <c r="A1448" t="s">
        <v>62</v>
      </c>
      <c r="B1448" t="str">
        <f>RawData!A1448</f>
        <v>48226H40040</v>
      </c>
      <c r="C1448" t="str">
        <f>IF(RawData!$B$2="","",RawData!$B$2)</f>
        <v>A2026100620533560886</v>
      </c>
      <c r="D1448">
        <f t="shared" si="88"/>
        <v>1</v>
      </c>
      <c r="E1448">
        <f t="shared" si="89"/>
        <v>45</v>
      </c>
      <c r="F1448" s="2">
        <f t="shared" si="90"/>
        <v>110</v>
      </c>
      <c r="G1448">
        <f>IF(COUNTIFS(RawData!$E:$E,$E1448,RawData!$F:$F,"CH"&amp;$D1448,RawData!$AF:$AF,$F1448)=0,"",SUMIFS(RawData!$P:$P,RawData!$E:$E,$E1448,RawData!$F:$F,"CH"&amp;$D1448,RawData!$AF:$AF,$F1448))</f>
        <v>1272.22</v>
      </c>
      <c r="H1448">
        <f>IF(COUNTIFS(RawData!$E:$E,$E1448,RawData!$F:$F,"CH"&amp;$D1448,RawData!$AF:$AF,$F1448)=0,"",SUMIFS(RawData!$T:$T,RawData!$E:$E,$E1448,RawData!$F:$F,"CH"&amp;$D1448,RawData!$AF:$AF,$F1448))</f>
        <v>57.08</v>
      </c>
      <c r="I1448">
        <f>IF(COUNTIFS(RawData!$E:$E,$E1448,RawData!$F:$F,"CH"&amp;$D1448,RawData!$AF:$AF,$F1448)=0,"",SUMIFS(RawData!$Z:$Z,RawData!$E:$E,$E1448,RawData!$F:$F,"CH"&amp;$D1448,RawData!$AF:$AF,$F1448))</f>
        <v>44.97</v>
      </c>
      <c r="J1448">
        <f>IF(COUNTIFS(RawData!$E:$E,$E1448,RawData!$F:$F,"CH"&amp;$D1448,RawData!$AF:$AF,$F1448)=0,"",SUMIFS(RawData!$AA:$AA,RawData!$E:$E,$E1448,RawData!$F:$F,"CH"&amp;$D1448,RawData!$AF:$AF,$F1448))</f>
        <v>41.95</v>
      </c>
      <c r="K1448">
        <f t="shared" si="91"/>
        <v>1.999999999998181E-2</v>
      </c>
    </row>
    <row r="1449" spans="1:11" x14ac:dyDescent="0.3">
      <c r="A1449" t="s">
        <v>62</v>
      </c>
      <c r="B1449" t="str">
        <f>RawData!A1449</f>
        <v>48226H40040</v>
      </c>
      <c r="C1449" t="str">
        <f>IF(RawData!$B$2="","",RawData!$B$2)</f>
        <v>A2026100620533560886</v>
      </c>
      <c r="D1449">
        <f t="shared" si="88"/>
        <v>1</v>
      </c>
      <c r="E1449">
        <f t="shared" si="89"/>
        <v>45</v>
      </c>
      <c r="F1449" s="2">
        <f t="shared" si="90"/>
        <v>120</v>
      </c>
      <c r="G1449">
        <f>IF(COUNTIFS(RawData!$E:$E,$E1449,RawData!$F:$F,"CH"&amp;$D1449,RawData!$AF:$AF,$F1449)=0,"",SUMIFS(RawData!$P:$P,RawData!$E:$E,$E1449,RawData!$F:$F,"CH"&amp;$D1449,RawData!$AF:$AF,$F1449))</f>
        <v>1272.24</v>
      </c>
      <c r="H1449">
        <f>IF(COUNTIFS(RawData!$E:$E,$E1449,RawData!$F:$F,"CH"&amp;$D1449,RawData!$AF:$AF,$F1449)=0,"",SUMIFS(RawData!$T:$T,RawData!$E:$E,$E1449,RawData!$F:$F,"CH"&amp;$D1449,RawData!$AF:$AF,$F1449))</f>
        <v>57.42</v>
      </c>
      <c r="I1449">
        <f>IF(COUNTIFS(RawData!$E:$E,$E1449,RawData!$F:$F,"CH"&amp;$D1449,RawData!$AF:$AF,$F1449)=0,"",SUMIFS(RawData!$Z:$Z,RawData!$E:$E,$E1449,RawData!$F:$F,"CH"&amp;$D1449,RawData!$AF:$AF,$F1449))</f>
        <v>44.99</v>
      </c>
      <c r="J1449">
        <f>IF(COUNTIFS(RawData!$E:$E,$E1449,RawData!$F:$F,"CH"&amp;$D1449,RawData!$AF:$AF,$F1449)=0,"",SUMIFS(RawData!$AA:$AA,RawData!$E:$E,$E1449,RawData!$F:$F,"CH"&amp;$D1449,RawData!$AF:$AF,$F1449))</f>
        <v>41.99</v>
      </c>
      <c r="K1449">
        <f t="shared" si="91"/>
        <v>1.999999999998181E-2</v>
      </c>
    </row>
    <row r="1450" spans="1:11" x14ac:dyDescent="0.3">
      <c r="A1450" t="s">
        <v>62</v>
      </c>
      <c r="B1450" t="str">
        <f>RawData!A1450</f>
        <v>48226H40040</v>
      </c>
      <c r="C1450" t="str">
        <f>IF(RawData!$B$2="","",RawData!$B$2)</f>
        <v>A2026100620533560886</v>
      </c>
      <c r="D1450">
        <f t="shared" si="88"/>
        <v>1</v>
      </c>
      <c r="E1450">
        <f t="shared" si="89"/>
        <v>45</v>
      </c>
      <c r="F1450" s="2">
        <f t="shared" si="90"/>
        <v>130</v>
      </c>
      <c r="G1450">
        <f>IF(COUNTIFS(RawData!$E:$E,$E1450,RawData!$F:$F,"CH"&amp;$D1450,RawData!$AF:$AF,$F1450)=0,"",SUMIFS(RawData!$P:$P,RawData!$E:$E,$E1450,RawData!$F:$F,"CH"&amp;$D1450,RawData!$AF:$AF,$F1450))</f>
        <v>1272.28</v>
      </c>
      <c r="H1450">
        <f>IF(COUNTIFS(RawData!$E:$E,$E1450,RawData!$F:$F,"CH"&amp;$D1450,RawData!$AF:$AF,$F1450)=0,"",SUMIFS(RawData!$T:$T,RawData!$E:$E,$E1450,RawData!$F:$F,"CH"&amp;$D1450,RawData!$AF:$AF,$F1450))</f>
        <v>57.61</v>
      </c>
      <c r="I1450">
        <f>IF(COUNTIFS(RawData!$E:$E,$E1450,RawData!$F:$F,"CH"&amp;$D1450,RawData!$AF:$AF,$F1450)=0,"",SUMIFS(RawData!$Z:$Z,RawData!$E:$E,$E1450,RawData!$F:$F,"CH"&amp;$D1450,RawData!$AF:$AF,$F1450))</f>
        <v>45</v>
      </c>
      <c r="J1450">
        <f>IF(COUNTIFS(RawData!$E:$E,$E1450,RawData!$F:$F,"CH"&amp;$D1450,RawData!$AF:$AF,$F1450)=0,"",SUMIFS(RawData!$AA:$AA,RawData!$E:$E,$E1450,RawData!$F:$F,"CH"&amp;$D1450,RawData!$AF:$AF,$F1450))</f>
        <v>42.02</v>
      </c>
      <c r="K1450">
        <f t="shared" si="91"/>
        <v>3.999999999996362E-2</v>
      </c>
    </row>
    <row r="1451" spans="1:11" x14ac:dyDescent="0.3">
      <c r="A1451" t="s">
        <v>62</v>
      </c>
      <c r="B1451" t="str">
        <f>RawData!A1451</f>
        <v>48226H40040</v>
      </c>
      <c r="C1451" t="str">
        <f>IF(RawData!$B$2="","",RawData!$B$2)</f>
        <v>A2026100620533560886</v>
      </c>
      <c r="D1451">
        <f t="shared" si="88"/>
        <v>1</v>
      </c>
      <c r="E1451">
        <f t="shared" si="89"/>
        <v>45</v>
      </c>
      <c r="F1451" s="2">
        <f t="shared" si="90"/>
        <v>140</v>
      </c>
      <c r="G1451">
        <f>IF(COUNTIFS(RawData!$E:$E,$E1451,RawData!$F:$F,"CH"&amp;$D1451,RawData!$AF:$AF,$F1451)=0,"",SUMIFS(RawData!$P:$P,RawData!$E:$E,$E1451,RawData!$F:$F,"CH"&amp;$D1451,RawData!$AF:$AF,$F1451))</f>
        <v>1272.3</v>
      </c>
      <c r="H1451">
        <f>IF(COUNTIFS(RawData!$E:$E,$E1451,RawData!$F:$F,"CH"&amp;$D1451,RawData!$AF:$AF,$F1451)=0,"",SUMIFS(RawData!$T:$T,RawData!$E:$E,$E1451,RawData!$F:$F,"CH"&amp;$D1451,RawData!$AF:$AF,$F1451))</f>
        <v>57.93</v>
      </c>
      <c r="I1451">
        <f>IF(COUNTIFS(RawData!$E:$E,$E1451,RawData!$F:$F,"CH"&amp;$D1451,RawData!$AF:$AF,$F1451)=0,"",SUMIFS(RawData!$Z:$Z,RawData!$E:$E,$E1451,RawData!$F:$F,"CH"&amp;$D1451,RawData!$AF:$AF,$F1451))</f>
        <v>44.99</v>
      </c>
      <c r="J1451">
        <f>IF(COUNTIFS(RawData!$E:$E,$E1451,RawData!$F:$F,"CH"&amp;$D1451,RawData!$AF:$AF,$F1451)=0,"",SUMIFS(RawData!$AA:$AA,RawData!$E:$E,$E1451,RawData!$F:$F,"CH"&amp;$D1451,RawData!$AF:$AF,$F1451))</f>
        <v>42.09</v>
      </c>
      <c r="K1451">
        <f t="shared" si="91"/>
        <v>1.999999999998181E-2</v>
      </c>
    </row>
    <row r="1452" spans="1:11" x14ac:dyDescent="0.3">
      <c r="A1452" t="s">
        <v>62</v>
      </c>
      <c r="B1452" t="str">
        <f>RawData!A1452</f>
        <v>48226H40040</v>
      </c>
      <c r="C1452" t="str">
        <f>IF(RawData!$B$2="","",RawData!$B$2)</f>
        <v>A2026100620533560886</v>
      </c>
      <c r="D1452">
        <f t="shared" si="88"/>
        <v>1</v>
      </c>
      <c r="E1452">
        <f t="shared" si="89"/>
        <v>45</v>
      </c>
      <c r="F1452" s="2">
        <f t="shared" si="90"/>
        <v>150</v>
      </c>
      <c r="G1452">
        <f>IF(COUNTIFS(RawData!$E:$E,$E1452,RawData!$F:$F,"CH"&amp;$D1452,RawData!$AF:$AF,$F1452)=0,"",SUMIFS(RawData!$P:$P,RawData!$E:$E,$E1452,RawData!$F:$F,"CH"&amp;$D1452,RawData!$AF:$AF,$F1452))</f>
        <v>1272.32</v>
      </c>
      <c r="H1452">
        <f>IF(COUNTIFS(RawData!$E:$E,$E1452,RawData!$F:$F,"CH"&amp;$D1452,RawData!$AF:$AF,$F1452)=0,"",SUMIFS(RawData!$T:$T,RawData!$E:$E,$E1452,RawData!$F:$F,"CH"&amp;$D1452,RawData!$AF:$AF,$F1452))</f>
        <v>58.15</v>
      </c>
      <c r="I1452">
        <f>IF(COUNTIFS(RawData!$E:$E,$E1452,RawData!$F:$F,"CH"&amp;$D1452,RawData!$AF:$AF,$F1452)=0,"",SUMIFS(RawData!$Z:$Z,RawData!$E:$E,$E1452,RawData!$F:$F,"CH"&amp;$D1452,RawData!$AF:$AF,$F1452))</f>
        <v>45</v>
      </c>
      <c r="J1452">
        <f>IF(COUNTIFS(RawData!$E:$E,$E1452,RawData!$F:$F,"CH"&amp;$D1452,RawData!$AF:$AF,$F1452)=0,"",SUMIFS(RawData!$AA:$AA,RawData!$E:$E,$E1452,RawData!$F:$F,"CH"&amp;$D1452,RawData!$AF:$AF,$F1452))</f>
        <v>42.16</v>
      </c>
      <c r="K1452">
        <f t="shared" si="91"/>
        <v>1.999999999998181E-2</v>
      </c>
    </row>
    <row r="1453" spans="1:11" x14ac:dyDescent="0.3">
      <c r="A1453" t="s">
        <v>62</v>
      </c>
      <c r="B1453" t="str">
        <f>RawData!A1453</f>
        <v>48226H40040</v>
      </c>
      <c r="C1453" t="str">
        <f>IF(RawData!$B$2="","",RawData!$B$2)</f>
        <v>A2026100620533560886</v>
      </c>
      <c r="D1453">
        <f t="shared" si="88"/>
        <v>1</v>
      </c>
      <c r="E1453">
        <f t="shared" si="89"/>
        <v>45</v>
      </c>
      <c r="F1453" s="2">
        <f t="shared" si="90"/>
        <v>160</v>
      </c>
      <c r="G1453">
        <f>IF(COUNTIFS(RawData!$E:$E,$E1453,RawData!$F:$F,"CH"&amp;$D1453,RawData!$AF:$AF,$F1453)=0,"",SUMIFS(RawData!$P:$P,RawData!$E:$E,$E1453,RawData!$F:$F,"CH"&amp;$D1453,RawData!$AF:$AF,$F1453))</f>
        <v>1272.3399999999999</v>
      </c>
      <c r="H1453">
        <f>IF(COUNTIFS(RawData!$E:$E,$E1453,RawData!$F:$F,"CH"&amp;$D1453,RawData!$AF:$AF,$F1453)=0,"",SUMIFS(RawData!$T:$T,RawData!$E:$E,$E1453,RawData!$F:$F,"CH"&amp;$D1453,RawData!$AF:$AF,$F1453))</f>
        <v>58.51</v>
      </c>
      <c r="I1453">
        <f>IF(COUNTIFS(RawData!$E:$E,$E1453,RawData!$F:$F,"CH"&amp;$D1453,RawData!$AF:$AF,$F1453)=0,"",SUMIFS(RawData!$Z:$Z,RawData!$E:$E,$E1453,RawData!$F:$F,"CH"&amp;$D1453,RawData!$AF:$AF,$F1453))</f>
        <v>45.01</v>
      </c>
      <c r="J1453">
        <f>IF(COUNTIFS(RawData!$E:$E,$E1453,RawData!$F:$F,"CH"&amp;$D1453,RawData!$AF:$AF,$F1453)=0,"",SUMIFS(RawData!$AA:$AA,RawData!$E:$E,$E1453,RawData!$F:$F,"CH"&amp;$D1453,RawData!$AF:$AF,$F1453))</f>
        <v>42.2</v>
      </c>
      <c r="K1453">
        <f t="shared" si="91"/>
        <v>1.999999999998181E-2</v>
      </c>
    </row>
    <row r="1454" spans="1:11" x14ac:dyDescent="0.3">
      <c r="A1454" t="s">
        <v>62</v>
      </c>
      <c r="B1454" t="str">
        <f>RawData!A1454</f>
        <v>48226H40040</v>
      </c>
      <c r="C1454" t="str">
        <f>IF(RawData!$B$2="","",RawData!$B$2)</f>
        <v>A2026100620533560886</v>
      </c>
      <c r="D1454">
        <f t="shared" si="88"/>
        <v>1</v>
      </c>
      <c r="E1454">
        <f t="shared" si="89"/>
        <v>45</v>
      </c>
      <c r="F1454" s="2">
        <f t="shared" si="90"/>
        <v>170</v>
      </c>
      <c r="G1454">
        <f>IF(COUNTIFS(RawData!$E:$E,$E1454,RawData!$F:$F,"CH"&amp;$D1454,RawData!$AF:$AF,$F1454)=0,"",SUMIFS(RawData!$P:$P,RawData!$E:$E,$E1454,RawData!$F:$F,"CH"&amp;$D1454,RawData!$AF:$AF,$F1454))</f>
        <v>1272.3800000000001</v>
      </c>
      <c r="H1454">
        <f>IF(COUNTIFS(RawData!$E:$E,$E1454,RawData!$F:$F,"CH"&amp;$D1454,RawData!$AF:$AF,$F1454)=0,"",SUMIFS(RawData!$T:$T,RawData!$E:$E,$E1454,RawData!$F:$F,"CH"&amp;$D1454,RawData!$AF:$AF,$F1454))</f>
        <v>59.66</v>
      </c>
      <c r="I1454">
        <f>IF(COUNTIFS(RawData!$E:$E,$E1454,RawData!$F:$F,"CH"&amp;$D1454,RawData!$AF:$AF,$F1454)=0,"",SUMIFS(RawData!$Z:$Z,RawData!$E:$E,$E1454,RawData!$F:$F,"CH"&amp;$D1454,RawData!$AF:$AF,$F1454))</f>
        <v>45</v>
      </c>
      <c r="J1454">
        <f>IF(COUNTIFS(RawData!$E:$E,$E1454,RawData!$F:$F,"CH"&amp;$D1454,RawData!$AF:$AF,$F1454)=0,"",SUMIFS(RawData!$AA:$AA,RawData!$E:$E,$E1454,RawData!$F:$F,"CH"&amp;$D1454,RawData!$AF:$AF,$F1454))</f>
        <v>42.23</v>
      </c>
      <c r="K1454">
        <f t="shared" si="91"/>
        <v>4.0000000000190994E-2</v>
      </c>
    </row>
    <row r="1455" spans="1:11" x14ac:dyDescent="0.3">
      <c r="A1455" t="s">
        <v>62</v>
      </c>
      <c r="B1455" t="str">
        <f>RawData!A1455</f>
        <v>48226H40040</v>
      </c>
      <c r="C1455" t="str">
        <f>IF(RawData!$B$2="","",RawData!$B$2)</f>
        <v>A2026100620533560886</v>
      </c>
      <c r="D1455">
        <f t="shared" si="88"/>
        <v>1</v>
      </c>
      <c r="E1455">
        <f t="shared" si="89"/>
        <v>45</v>
      </c>
      <c r="F1455" s="2">
        <f t="shared" si="90"/>
        <v>180</v>
      </c>
      <c r="G1455">
        <f>IF(COUNTIFS(RawData!$E:$E,$E1455,RawData!$F:$F,"CH"&amp;$D1455,RawData!$AF:$AF,$F1455)=0,"",SUMIFS(RawData!$P:$P,RawData!$E:$E,$E1455,RawData!$F:$F,"CH"&amp;$D1455,RawData!$AF:$AF,$F1455))</f>
        <v>1272.4000000000001</v>
      </c>
      <c r="H1455">
        <f>IF(COUNTIFS(RawData!$E:$E,$E1455,RawData!$F:$F,"CH"&amp;$D1455,RawData!$AF:$AF,$F1455)=0,"",SUMIFS(RawData!$T:$T,RawData!$E:$E,$E1455,RawData!$F:$F,"CH"&amp;$D1455,RawData!$AF:$AF,$F1455))</f>
        <v>59.8</v>
      </c>
      <c r="I1455">
        <f>IF(COUNTIFS(RawData!$E:$E,$E1455,RawData!$F:$F,"CH"&amp;$D1455,RawData!$AF:$AF,$F1455)=0,"",SUMIFS(RawData!$Z:$Z,RawData!$E:$E,$E1455,RawData!$F:$F,"CH"&amp;$D1455,RawData!$AF:$AF,$F1455))</f>
        <v>45.01</v>
      </c>
      <c r="J1455">
        <f>IF(COUNTIFS(RawData!$E:$E,$E1455,RawData!$F:$F,"CH"&amp;$D1455,RawData!$AF:$AF,$F1455)=0,"",SUMIFS(RawData!$AA:$AA,RawData!$E:$E,$E1455,RawData!$F:$F,"CH"&amp;$D1455,RawData!$AF:$AF,$F1455))</f>
        <v>42.27</v>
      </c>
      <c r="K1455">
        <f t="shared" si="91"/>
        <v>1.999999999998181E-2</v>
      </c>
    </row>
    <row r="1456" spans="1:11" x14ac:dyDescent="0.3">
      <c r="A1456" t="s">
        <v>62</v>
      </c>
      <c r="B1456" t="str">
        <f>RawData!A1456</f>
        <v>48226H40040</v>
      </c>
      <c r="C1456" t="str">
        <f>IF(RawData!$B$2="","",RawData!$B$2)</f>
        <v>A2026100620533560886</v>
      </c>
      <c r="D1456">
        <f t="shared" si="88"/>
        <v>1</v>
      </c>
      <c r="E1456">
        <f t="shared" si="89"/>
        <v>45</v>
      </c>
      <c r="F1456" s="2">
        <f t="shared" si="90"/>
        <v>190</v>
      </c>
      <c r="G1456">
        <f>IF(COUNTIFS(RawData!$E:$E,$E1456,RawData!$F:$F,"CH"&amp;$D1456,RawData!$AF:$AF,$F1456)=0,"",SUMIFS(RawData!$P:$P,RawData!$E:$E,$E1456,RawData!$F:$F,"CH"&amp;$D1456,RawData!$AF:$AF,$F1456))</f>
        <v>1272.42</v>
      </c>
      <c r="H1456">
        <f>IF(COUNTIFS(RawData!$E:$E,$E1456,RawData!$F:$F,"CH"&amp;$D1456,RawData!$AF:$AF,$F1456)=0,"",SUMIFS(RawData!$T:$T,RawData!$E:$E,$E1456,RawData!$F:$F,"CH"&amp;$D1456,RawData!$AF:$AF,$F1456))</f>
        <v>60</v>
      </c>
      <c r="I1456">
        <f>IF(COUNTIFS(RawData!$E:$E,$E1456,RawData!$F:$F,"CH"&amp;$D1456,RawData!$AF:$AF,$F1456)=0,"",SUMIFS(RawData!$Z:$Z,RawData!$E:$E,$E1456,RawData!$F:$F,"CH"&amp;$D1456,RawData!$AF:$AF,$F1456))</f>
        <v>45.02</v>
      </c>
      <c r="J1456">
        <f>IF(COUNTIFS(RawData!$E:$E,$E1456,RawData!$F:$F,"CH"&amp;$D1456,RawData!$AF:$AF,$F1456)=0,"",SUMIFS(RawData!$AA:$AA,RawData!$E:$E,$E1456,RawData!$F:$F,"CH"&amp;$D1456,RawData!$AF:$AF,$F1456))</f>
        <v>42.3</v>
      </c>
      <c r="K1456">
        <f t="shared" si="91"/>
        <v>1.999999999998181E-2</v>
      </c>
    </row>
    <row r="1457" spans="1:11" x14ac:dyDescent="0.3">
      <c r="A1457" t="s">
        <v>62</v>
      </c>
      <c r="B1457" t="str">
        <f>RawData!A1457</f>
        <v>48226H40040</v>
      </c>
      <c r="C1457" t="str">
        <f>IF(RawData!$B$2="","",RawData!$B$2)</f>
        <v>A2026100620533560886</v>
      </c>
      <c r="D1457">
        <f t="shared" si="88"/>
        <v>1</v>
      </c>
      <c r="E1457">
        <f t="shared" si="89"/>
        <v>45</v>
      </c>
      <c r="F1457" s="2">
        <f t="shared" si="90"/>
        <v>200</v>
      </c>
      <c r="G1457">
        <f>IF(COUNTIFS(RawData!$E:$E,$E1457,RawData!$F:$F,"CH"&amp;$D1457,RawData!$AF:$AF,$F1457)=0,"",SUMIFS(RawData!$P:$P,RawData!$E:$E,$E1457,RawData!$F:$F,"CH"&amp;$D1457,RawData!$AF:$AF,$F1457))</f>
        <v>1272.44</v>
      </c>
      <c r="H1457">
        <f>IF(COUNTIFS(RawData!$E:$E,$E1457,RawData!$F:$F,"CH"&amp;$D1457,RawData!$AF:$AF,$F1457)=0,"",SUMIFS(RawData!$T:$T,RawData!$E:$E,$E1457,RawData!$F:$F,"CH"&amp;$D1457,RawData!$AF:$AF,$F1457))</f>
        <v>60.18</v>
      </c>
      <c r="I1457">
        <f>IF(COUNTIFS(RawData!$E:$E,$E1457,RawData!$F:$F,"CH"&amp;$D1457,RawData!$AF:$AF,$F1457)=0,"",SUMIFS(RawData!$Z:$Z,RawData!$E:$E,$E1457,RawData!$F:$F,"CH"&amp;$D1457,RawData!$AF:$AF,$F1457))</f>
        <v>45.02</v>
      </c>
      <c r="J1457">
        <f>IF(COUNTIFS(RawData!$E:$E,$E1457,RawData!$F:$F,"CH"&amp;$D1457,RawData!$AF:$AF,$F1457)=0,"",SUMIFS(RawData!$AA:$AA,RawData!$E:$E,$E1457,RawData!$F:$F,"CH"&amp;$D1457,RawData!$AF:$AF,$F1457))</f>
        <v>42.37</v>
      </c>
      <c r="K1457">
        <f t="shared" si="91"/>
        <v>1.999999999998181E-2</v>
      </c>
    </row>
    <row r="1458" spans="1:11" x14ac:dyDescent="0.3">
      <c r="A1458" t="s">
        <v>62</v>
      </c>
      <c r="B1458" t="str">
        <f>RawData!A1458</f>
        <v>48226H40040</v>
      </c>
      <c r="C1458" t="str">
        <f>IF(RawData!$B$2="","",RawData!$B$2)</f>
        <v>A2026100620533560886</v>
      </c>
      <c r="D1458">
        <f t="shared" si="88"/>
        <v>1</v>
      </c>
      <c r="E1458">
        <f t="shared" si="89"/>
        <v>45</v>
      </c>
      <c r="F1458" s="2">
        <f t="shared" si="90"/>
        <v>210</v>
      </c>
      <c r="G1458">
        <f>IF(COUNTIFS(RawData!$E:$E,$E1458,RawData!$F:$F,"CH"&amp;$D1458,RawData!$AF:$AF,$F1458)=0,"",SUMIFS(RawData!$P:$P,RawData!$E:$E,$E1458,RawData!$F:$F,"CH"&amp;$D1458,RawData!$AF:$AF,$F1458))</f>
        <v>1272.48</v>
      </c>
      <c r="H1458">
        <f>IF(COUNTIFS(RawData!$E:$E,$E1458,RawData!$F:$F,"CH"&amp;$D1458,RawData!$AF:$AF,$F1458)=0,"",SUMIFS(RawData!$T:$T,RawData!$E:$E,$E1458,RawData!$F:$F,"CH"&amp;$D1458,RawData!$AF:$AF,$F1458))</f>
        <v>60.32</v>
      </c>
      <c r="I1458">
        <f>IF(COUNTIFS(RawData!$E:$E,$E1458,RawData!$F:$F,"CH"&amp;$D1458,RawData!$AF:$AF,$F1458)=0,"",SUMIFS(RawData!$Z:$Z,RawData!$E:$E,$E1458,RawData!$F:$F,"CH"&amp;$D1458,RawData!$AF:$AF,$F1458))</f>
        <v>44.99</v>
      </c>
      <c r="J1458">
        <f>IF(COUNTIFS(RawData!$E:$E,$E1458,RawData!$F:$F,"CH"&amp;$D1458,RawData!$AF:$AF,$F1458)=0,"",SUMIFS(RawData!$AA:$AA,RawData!$E:$E,$E1458,RawData!$F:$F,"CH"&amp;$D1458,RawData!$AF:$AF,$F1458))</f>
        <v>42.37</v>
      </c>
      <c r="K1458">
        <f t="shared" si="91"/>
        <v>3.999999999996362E-2</v>
      </c>
    </row>
    <row r="1459" spans="1:11" x14ac:dyDescent="0.3">
      <c r="A1459" t="s">
        <v>62</v>
      </c>
      <c r="B1459" t="str">
        <f>RawData!A1459</f>
        <v>48226H40040</v>
      </c>
      <c r="C1459" t="str">
        <f>IF(RawData!$B$2="","",RawData!$B$2)</f>
        <v>A2026100620533560886</v>
      </c>
      <c r="D1459">
        <f t="shared" si="88"/>
        <v>1</v>
      </c>
      <c r="E1459">
        <f t="shared" si="89"/>
        <v>45</v>
      </c>
      <c r="F1459" s="2">
        <f t="shared" si="90"/>
        <v>220</v>
      </c>
      <c r="G1459">
        <f>IF(COUNTIFS(RawData!$E:$E,$E1459,RawData!$F:$F,"CH"&amp;$D1459,RawData!$AF:$AF,$F1459)=0,"",SUMIFS(RawData!$P:$P,RawData!$E:$E,$E1459,RawData!$F:$F,"CH"&amp;$D1459,RawData!$AF:$AF,$F1459))</f>
        <v>1272.5</v>
      </c>
      <c r="H1459">
        <f>IF(COUNTIFS(RawData!$E:$E,$E1459,RawData!$F:$F,"CH"&amp;$D1459,RawData!$AF:$AF,$F1459)=0,"",SUMIFS(RawData!$T:$T,RawData!$E:$E,$E1459,RawData!$F:$F,"CH"&amp;$D1459,RawData!$AF:$AF,$F1459))</f>
        <v>59.38</v>
      </c>
      <c r="I1459">
        <f>IF(COUNTIFS(RawData!$E:$E,$E1459,RawData!$F:$F,"CH"&amp;$D1459,RawData!$AF:$AF,$F1459)=0,"",SUMIFS(RawData!$Z:$Z,RawData!$E:$E,$E1459,RawData!$F:$F,"CH"&amp;$D1459,RawData!$AF:$AF,$F1459))</f>
        <v>45.03</v>
      </c>
      <c r="J1459">
        <f>IF(COUNTIFS(RawData!$E:$E,$E1459,RawData!$F:$F,"CH"&amp;$D1459,RawData!$AF:$AF,$F1459)=0,"",SUMIFS(RawData!$AA:$AA,RawData!$E:$E,$E1459,RawData!$F:$F,"CH"&amp;$D1459,RawData!$AF:$AF,$F1459))</f>
        <v>42.51</v>
      </c>
      <c r="K1459">
        <f t="shared" si="91"/>
        <v>1.999999999998181E-2</v>
      </c>
    </row>
    <row r="1460" spans="1:11" x14ac:dyDescent="0.3">
      <c r="A1460" t="s">
        <v>62</v>
      </c>
      <c r="B1460" t="str">
        <f>RawData!A1460</f>
        <v>48226H40040</v>
      </c>
      <c r="C1460" t="str">
        <f>IF(RawData!$B$2="","",RawData!$B$2)</f>
        <v>A2026100620533560886</v>
      </c>
      <c r="D1460">
        <f t="shared" si="88"/>
        <v>1</v>
      </c>
      <c r="E1460">
        <f t="shared" si="89"/>
        <v>45</v>
      </c>
      <c r="F1460" s="2">
        <f t="shared" si="90"/>
        <v>230</v>
      </c>
      <c r="G1460">
        <f>IF(COUNTIFS(RawData!$E:$E,$E1460,RawData!$F:$F,"CH"&amp;$D1460,RawData!$AF:$AF,$F1460)=0,"",SUMIFS(RawData!$P:$P,RawData!$E:$E,$E1460,RawData!$F:$F,"CH"&amp;$D1460,RawData!$AF:$AF,$F1460))</f>
        <v>1272.54</v>
      </c>
      <c r="H1460">
        <f>IF(COUNTIFS(RawData!$E:$E,$E1460,RawData!$F:$F,"CH"&amp;$D1460,RawData!$AF:$AF,$F1460)=0,"",SUMIFS(RawData!$T:$T,RawData!$E:$E,$E1460,RawData!$F:$F,"CH"&amp;$D1460,RawData!$AF:$AF,$F1460))</f>
        <v>60.55</v>
      </c>
      <c r="I1460">
        <f>IF(COUNTIFS(RawData!$E:$E,$E1460,RawData!$F:$F,"CH"&amp;$D1460,RawData!$AF:$AF,$F1460)=0,"",SUMIFS(RawData!$Z:$Z,RawData!$E:$E,$E1460,RawData!$F:$F,"CH"&amp;$D1460,RawData!$AF:$AF,$F1460))</f>
        <v>45.01</v>
      </c>
      <c r="J1460">
        <f>IF(COUNTIFS(RawData!$E:$E,$E1460,RawData!$F:$F,"CH"&amp;$D1460,RawData!$AF:$AF,$F1460)=0,"",SUMIFS(RawData!$AA:$AA,RawData!$E:$E,$E1460,RawData!$F:$F,"CH"&amp;$D1460,RawData!$AF:$AF,$F1460))</f>
        <v>42.55</v>
      </c>
      <c r="K1460">
        <f t="shared" si="91"/>
        <v>3.999999999996362E-2</v>
      </c>
    </row>
    <row r="1461" spans="1:11" x14ac:dyDescent="0.3">
      <c r="A1461" t="s">
        <v>62</v>
      </c>
      <c r="B1461" t="str">
        <f>RawData!A1461</f>
        <v>48226H40040</v>
      </c>
      <c r="C1461" t="str">
        <f>IF(RawData!$B$2="","",RawData!$B$2)</f>
        <v>A2026100620533560886</v>
      </c>
      <c r="D1461">
        <f t="shared" si="88"/>
        <v>1</v>
      </c>
      <c r="E1461">
        <f t="shared" si="89"/>
        <v>45</v>
      </c>
      <c r="F1461" s="2">
        <f t="shared" si="90"/>
        <v>240</v>
      </c>
      <c r="G1461">
        <f>IF(COUNTIFS(RawData!$E:$E,$E1461,RawData!$F:$F,"CH"&amp;$D1461,RawData!$AF:$AF,$F1461)=0,"",SUMIFS(RawData!$P:$P,RawData!$E:$E,$E1461,RawData!$F:$F,"CH"&amp;$D1461,RawData!$AF:$AF,$F1461))</f>
        <v>1272.56</v>
      </c>
      <c r="H1461">
        <f>IF(COUNTIFS(RawData!$E:$E,$E1461,RawData!$F:$F,"CH"&amp;$D1461,RawData!$AF:$AF,$F1461)=0,"",SUMIFS(RawData!$T:$T,RawData!$E:$E,$E1461,RawData!$F:$F,"CH"&amp;$D1461,RawData!$AF:$AF,$F1461))</f>
        <v>60.62</v>
      </c>
      <c r="I1461">
        <f>IF(COUNTIFS(RawData!$E:$E,$E1461,RawData!$F:$F,"CH"&amp;$D1461,RawData!$AF:$AF,$F1461)=0,"",SUMIFS(RawData!$Z:$Z,RawData!$E:$E,$E1461,RawData!$F:$F,"CH"&amp;$D1461,RawData!$AF:$AF,$F1461))</f>
        <v>45</v>
      </c>
      <c r="J1461">
        <f>IF(COUNTIFS(RawData!$E:$E,$E1461,RawData!$F:$F,"CH"&amp;$D1461,RawData!$AF:$AF,$F1461)=0,"",SUMIFS(RawData!$AA:$AA,RawData!$E:$E,$E1461,RawData!$F:$F,"CH"&amp;$D1461,RawData!$AF:$AF,$F1461))</f>
        <v>42.62</v>
      </c>
      <c r="K1461">
        <f t="shared" si="91"/>
        <v>1.999999999998181E-2</v>
      </c>
    </row>
    <row r="1462" spans="1:11" x14ac:dyDescent="0.3">
      <c r="A1462" t="s">
        <v>62</v>
      </c>
      <c r="B1462" t="str">
        <f>RawData!A1462</f>
        <v>48226H40040</v>
      </c>
      <c r="C1462" t="str">
        <f>IF(RawData!$B$2="","",RawData!$B$2)</f>
        <v>A2026100620533560886</v>
      </c>
      <c r="D1462">
        <f t="shared" si="88"/>
        <v>1</v>
      </c>
      <c r="E1462">
        <f t="shared" si="89"/>
        <v>45</v>
      </c>
      <c r="F1462" s="2">
        <f t="shared" si="90"/>
        <v>250</v>
      </c>
      <c r="G1462">
        <f>IF(COUNTIFS(RawData!$E:$E,$E1462,RawData!$F:$F,"CH"&amp;$D1462,RawData!$AF:$AF,$F1462)=0,"",SUMIFS(RawData!$P:$P,RawData!$E:$E,$E1462,RawData!$F:$F,"CH"&amp;$D1462,RawData!$AF:$AF,$F1462))</f>
        <v>1272.5999999999999</v>
      </c>
      <c r="H1462">
        <f>IF(COUNTIFS(RawData!$E:$E,$E1462,RawData!$F:$F,"CH"&amp;$D1462,RawData!$AF:$AF,$F1462)=0,"",SUMIFS(RawData!$T:$T,RawData!$E:$E,$E1462,RawData!$F:$F,"CH"&amp;$D1462,RawData!$AF:$AF,$F1462))</f>
        <v>60.78</v>
      </c>
      <c r="I1462">
        <f>IF(COUNTIFS(RawData!$E:$E,$E1462,RawData!$F:$F,"CH"&amp;$D1462,RawData!$AF:$AF,$F1462)=0,"",SUMIFS(RawData!$Z:$Z,RawData!$E:$E,$E1462,RawData!$F:$F,"CH"&amp;$D1462,RawData!$AF:$AF,$F1462))</f>
        <v>45.02</v>
      </c>
      <c r="J1462">
        <f>IF(COUNTIFS(RawData!$E:$E,$E1462,RawData!$F:$F,"CH"&amp;$D1462,RawData!$AF:$AF,$F1462)=0,"",SUMIFS(RawData!$AA:$AA,RawData!$E:$E,$E1462,RawData!$F:$F,"CH"&amp;$D1462,RawData!$AF:$AF,$F1462))</f>
        <v>42.65</v>
      </c>
      <c r="K1462">
        <f t="shared" si="91"/>
        <v>3.999999999996362E-2</v>
      </c>
    </row>
    <row r="1463" spans="1:11" x14ac:dyDescent="0.3">
      <c r="A1463" t="s">
        <v>62</v>
      </c>
      <c r="B1463" t="str">
        <f>RawData!A1463</f>
        <v>48226H40040</v>
      </c>
      <c r="C1463" t="str">
        <f>IF(RawData!$B$2="","",RawData!$B$2)</f>
        <v>A2026100620533560886</v>
      </c>
      <c r="D1463">
        <f t="shared" si="88"/>
        <v>1</v>
      </c>
      <c r="E1463">
        <f t="shared" si="89"/>
        <v>45</v>
      </c>
      <c r="F1463" s="2">
        <f t="shared" si="90"/>
        <v>260</v>
      </c>
      <c r="G1463">
        <f>IF(COUNTIFS(RawData!$E:$E,$E1463,RawData!$F:$F,"CH"&amp;$D1463,RawData!$AF:$AF,$F1463)=0,"",SUMIFS(RawData!$P:$P,RawData!$E:$E,$E1463,RawData!$F:$F,"CH"&amp;$D1463,RawData!$AF:$AF,$F1463))</f>
        <v>1272.6199999999999</v>
      </c>
      <c r="H1463">
        <f>IF(COUNTIFS(RawData!$E:$E,$E1463,RawData!$F:$F,"CH"&amp;$D1463,RawData!$AF:$AF,$F1463)=0,"",SUMIFS(RawData!$T:$T,RawData!$E:$E,$E1463,RawData!$F:$F,"CH"&amp;$D1463,RawData!$AF:$AF,$F1463))</f>
        <v>60.85</v>
      </c>
      <c r="I1463">
        <f>IF(COUNTIFS(RawData!$E:$E,$E1463,RawData!$F:$F,"CH"&amp;$D1463,RawData!$AF:$AF,$F1463)=0,"",SUMIFS(RawData!$Z:$Z,RawData!$E:$E,$E1463,RawData!$F:$F,"CH"&amp;$D1463,RawData!$AF:$AF,$F1463))</f>
        <v>45</v>
      </c>
      <c r="J1463">
        <f>IF(COUNTIFS(RawData!$E:$E,$E1463,RawData!$F:$F,"CH"&amp;$D1463,RawData!$AF:$AF,$F1463)=0,"",SUMIFS(RawData!$AA:$AA,RawData!$E:$E,$E1463,RawData!$F:$F,"CH"&amp;$D1463,RawData!$AF:$AF,$F1463))</f>
        <v>42.65</v>
      </c>
      <c r="K1463">
        <f t="shared" si="91"/>
        <v>1.999999999998181E-2</v>
      </c>
    </row>
    <row r="1464" spans="1:11" x14ac:dyDescent="0.3">
      <c r="A1464" t="s">
        <v>62</v>
      </c>
      <c r="B1464" t="str">
        <f>RawData!A1464</f>
        <v>48226H40040</v>
      </c>
      <c r="C1464" t="str">
        <f>IF(RawData!$B$2="","",RawData!$B$2)</f>
        <v>A2026100620533560886</v>
      </c>
      <c r="D1464">
        <f t="shared" si="88"/>
        <v>1</v>
      </c>
      <c r="E1464">
        <f t="shared" si="89"/>
        <v>45</v>
      </c>
      <c r="F1464" s="2">
        <f t="shared" si="90"/>
        <v>270</v>
      </c>
      <c r="G1464">
        <f>IF(COUNTIFS(RawData!$E:$E,$E1464,RawData!$F:$F,"CH"&amp;$D1464,RawData!$AF:$AF,$F1464)=0,"",SUMIFS(RawData!$P:$P,RawData!$E:$E,$E1464,RawData!$F:$F,"CH"&amp;$D1464,RawData!$AF:$AF,$F1464))</f>
        <v>1272.6600000000001</v>
      </c>
      <c r="H1464">
        <f>IF(COUNTIFS(RawData!$E:$E,$E1464,RawData!$F:$F,"CH"&amp;$D1464,RawData!$AF:$AF,$F1464)=0,"",SUMIFS(RawData!$T:$T,RawData!$E:$E,$E1464,RawData!$F:$F,"CH"&amp;$D1464,RawData!$AF:$AF,$F1464))</f>
        <v>60.94</v>
      </c>
      <c r="I1464">
        <f>IF(COUNTIFS(RawData!$E:$E,$E1464,RawData!$F:$F,"CH"&amp;$D1464,RawData!$AF:$AF,$F1464)=0,"",SUMIFS(RawData!$Z:$Z,RawData!$E:$E,$E1464,RawData!$F:$F,"CH"&amp;$D1464,RawData!$AF:$AF,$F1464))</f>
        <v>45.02</v>
      </c>
      <c r="J1464">
        <f>IF(COUNTIFS(RawData!$E:$E,$E1464,RawData!$F:$F,"CH"&amp;$D1464,RawData!$AF:$AF,$F1464)=0,"",SUMIFS(RawData!$AA:$AA,RawData!$E:$E,$E1464,RawData!$F:$F,"CH"&amp;$D1464,RawData!$AF:$AF,$F1464))</f>
        <v>42.76</v>
      </c>
      <c r="K1464">
        <f t="shared" si="91"/>
        <v>4.0000000000190994E-2</v>
      </c>
    </row>
    <row r="1465" spans="1:11" x14ac:dyDescent="0.3">
      <c r="A1465" t="s">
        <v>62</v>
      </c>
      <c r="B1465" t="str">
        <f>RawData!A1465</f>
        <v>48226H40040</v>
      </c>
      <c r="C1465" t="str">
        <f>IF(RawData!$B$2="","",RawData!$B$2)</f>
        <v>A2026100620533560886</v>
      </c>
      <c r="D1465">
        <f t="shared" si="88"/>
        <v>1</v>
      </c>
      <c r="E1465">
        <f t="shared" si="89"/>
        <v>45</v>
      </c>
      <c r="F1465" s="2">
        <f t="shared" si="90"/>
        <v>280</v>
      </c>
      <c r="G1465">
        <f>IF(COUNTIFS(RawData!$E:$E,$E1465,RawData!$F:$F,"CH"&amp;$D1465,RawData!$AF:$AF,$F1465)=0,"",SUMIFS(RawData!$P:$P,RawData!$E:$E,$E1465,RawData!$F:$F,"CH"&amp;$D1465,RawData!$AF:$AF,$F1465))</f>
        <v>1272.7</v>
      </c>
      <c r="H1465">
        <f>IF(COUNTIFS(RawData!$E:$E,$E1465,RawData!$F:$F,"CH"&amp;$D1465,RawData!$AF:$AF,$F1465)=0,"",SUMIFS(RawData!$T:$T,RawData!$E:$E,$E1465,RawData!$F:$F,"CH"&amp;$D1465,RawData!$AF:$AF,$F1465))</f>
        <v>61.04</v>
      </c>
      <c r="I1465">
        <f>IF(COUNTIFS(RawData!$E:$E,$E1465,RawData!$F:$F,"CH"&amp;$D1465,RawData!$AF:$AF,$F1465)=0,"",SUMIFS(RawData!$Z:$Z,RawData!$E:$E,$E1465,RawData!$F:$F,"CH"&amp;$D1465,RawData!$AF:$AF,$F1465))</f>
        <v>45.01</v>
      </c>
      <c r="J1465">
        <f>IF(COUNTIFS(RawData!$E:$E,$E1465,RawData!$F:$F,"CH"&amp;$D1465,RawData!$AF:$AF,$F1465)=0,"",SUMIFS(RawData!$AA:$AA,RawData!$E:$E,$E1465,RawData!$F:$F,"CH"&amp;$D1465,RawData!$AF:$AF,$F1465))</f>
        <v>42.79</v>
      </c>
      <c r="K1465">
        <f t="shared" si="91"/>
        <v>3.999999999996362E-2</v>
      </c>
    </row>
    <row r="1466" spans="1:11" x14ac:dyDescent="0.3">
      <c r="A1466" t="s">
        <v>62</v>
      </c>
      <c r="B1466" t="str">
        <f>RawData!A1466</f>
        <v>48226H40040</v>
      </c>
      <c r="C1466" t="str">
        <f>IF(RawData!$B$2="","",RawData!$B$2)</f>
        <v>A2026100620533560886</v>
      </c>
      <c r="D1466">
        <f t="shared" si="88"/>
        <v>1</v>
      </c>
      <c r="E1466">
        <f t="shared" si="89"/>
        <v>45</v>
      </c>
      <c r="F1466" s="2">
        <f t="shared" si="90"/>
        <v>290</v>
      </c>
      <c r="G1466">
        <f>IF(COUNTIFS(RawData!$E:$E,$E1466,RawData!$F:$F,"CH"&amp;$D1466,RawData!$AF:$AF,$F1466)=0,"",SUMIFS(RawData!$P:$P,RawData!$E:$E,$E1466,RawData!$F:$F,"CH"&amp;$D1466,RawData!$AF:$AF,$F1466))</f>
        <v>1272.72</v>
      </c>
      <c r="H1466">
        <f>IF(COUNTIFS(RawData!$E:$E,$E1466,RawData!$F:$F,"CH"&amp;$D1466,RawData!$AF:$AF,$F1466)=0,"",SUMIFS(RawData!$T:$T,RawData!$E:$E,$E1466,RawData!$F:$F,"CH"&amp;$D1466,RawData!$AF:$AF,$F1466))</f>
        <v>61.13</v>
      </c>
      <c r="I1466">
        <f>IF(COUNTIFS(RawData!$E:$E,$E1466,RawData!$F:$F,"CH"&amp;$D1466,RawData!$AF:$AF,$F1466)=0,"",SUMIFS(RawData!$Z:$Z,RawData!$E:$E,$E1466,RawData!$F:$F,"CH"&amp;$D1466,RawData!$AF:$AF,$F1466))</f>
        <v>45.03</v>
      </c>
      <c r="J1466">
        <f>IF(COUNTIFS(RawData!$E:$E,$E1466,RawData!$F:$F,"CH"&amp;$D1466,RawData!$AF:$AF,$F1466)=0,"",SUMIFS(RawData!$AA:$AA,RawData!$E:$E,$E1466,RawData!$F:$F,"CH"&amp;$D1466,RawData!$AF:$AF,$F1466))</f>
        <v>42.9</v>
      </c>
      <c r="K1466">
        <f t="shared" si="91"/>
        <v>1.999999999998181E-2</v>
      </c>
    </row>
    <row r="1467" spans="1:11" x14ac:dyDescent="0.3">
      <c r="A1467" t="s">
        <v>62</v>
      </c>
      <c r="B1467" t="str">
        <f>RawData!A1467</f>
        <v>48226H40040</v>
      </c>
      <c r="C1467" t="str">
        <f>IF(RawData!$B$2="","",RawData!$B$2)</f>
        <v>A2026100620533560886</v>
      </c>
      <c r="D1467">
        <f t="shared" si="88"/>
        <v>1</v>
      </c>
      <c r="E1467">
        <f t="shared" si="89"/>
        <v>45</v>
      </c>
      <c r="F1467" s="2">
        <f t="shared" si="90"/>
        <v>300</v>
      </c>
      <c r="G1467">
        <f>IF(COUNTIFS(RawData!$E:$E,$E1467,RawData!$F:$F,"CH"&amp;$D1467,RawData!$AF:$AF,$F1467)=0,"",SUMIFS(RawData!$P:$P,RawData!$E:$E,$E1467,RawData!$F:$F,"CH"&amp;$D1467,RawData!$AF:$AF,$F1467))</f>
        <v>1272.76</v>
      </c>
      <c r="H1467">
        <f>IF(COUNTIFS(RawData!$E:$E,$E1467,RawData!$F:$F,"CH"&amp;$D1467,RawData!$AF:$AF,$F1467)=0,"",SUMIFS(RawData!$T:$T,RawData!$E:$E,$E1467,RawData!$F:$F,"CH"&amp;$D1467,RawData!$AF:$AF,$F1467))</f>
        <v>61.15</v>
      </c>
      <c r="I1467">
        <f>IF(COUNTIFS(RawData!$E:$E,$E1467,RawData!$F:$F,"CH"&amp;$D1467,RawData!$AF:$AF,$F1467)=0,"",SUMIFS(RawData!$Z:$Z,RawData!$E:$E,$E1467,RawData!$F:$F,"CH"&amp;$D1467,RawData!$AF:$AF,$F1467))</f>
        <v>45</v>
      </c>
      <c r="J1467">
        <f>IF(COUNTIFS(RawData!$E:$E,$E1467,RawData!$F:$F,"CH"&amp;$D1467,RawData!$AF:$AF,$F1467)=0,"",SUMIFS(RawData!$AA:$AA,RawData!$E:$E,$E1467,RawData!$F:$F,"CH"&amp;$D1467,RawData!$AF:$AF,$F1467))</f>
        <v>42.86</v>
      </c>
      <c r="K1467">
        <f t="shared" si="91"/>
        <v>3.999999999996362E-2</v>
      </c>
    </row>
    <row r="1468" spans="1:11" x14ac:dyDescent="0.3">
      <c r="A1468" t="s">
        <v>62</v>
      </c>
      <c r="B1468" t="str">
        <f>RawData!A1468</f>
        <v>48226H40040</v>
      </c>
      <c r="C1468" t="str">
        <f>IF(RawData!$B$2="","",RawData!$B$2)</f>
        <v>A2026100620533560886</v>
      </c>
      <c r="D1468">
        <f t="shared" si="88"/>
        <v>1</v>
      </c>
      <c r="E1468">
        <f t="shared" si="89"/>
        <v>45</v>
      </c>
      <c r="F1468" s="2">
        <f t="shared" si="90"/>
        <v>310</v>
      </c>
      <c r="G1468">
        <f>IF(COUNTIFS(RawData!$E:$E,$E1468,RawData!$F:$F,"CH"&amp;$D1468,RawData!$AF:$AF,$F1468)=0,"",SUMIFS(RawData!$P:$P,RawData!$E:$E,$E1468,RawData!$F:$F,"CH"&amp;$D1468,RawData!$AF:$AF,$F1468))</f>
        <v>1272.78</v>
      </c>
      <c r="H1468">
        <f>IF(COUNTIFS(RawData!$E:$E,$E1468,RawData!$F:$F,"CH"&amp;$D1468,RawData!$AF:$AF,$F1468)=0,"",SUMIFS(RawData!$T:$T,RawData!$E:$E,$E1468,RawData!$F:$F,"CH"&amp;$D1468,RawData!$AF:$AF,$F1468))</f>
        <v>61.2</v>
      </c>
      <c r="I1468">
        <f>IF(COUNTIFS(RawData!$E:$E,$E1468,RawData!$F:$F,"CH"&amp;$D1468,RawData!$AF:$AF,$F1468)=0,"",SUMIFS(RawData!$Z:$Z,RawData!$E:$E,$E1468,RawData!$F:$F,"CH"&amp;$D1468,RawData!$AF:$AF,$F1468))</f>
        <v>45.04</v>
      </c>
      <c r="J1468">
        <f>IF(COUNTIFS(RawData!$E:$E,$E1468,RawData!$F:$F,"CH"&amp;$D1468,RawData!$AF:$AF,$F1468)=0,"",SUMIFS(RawData!$AA:$AA,RawData!$E:$E,$E1468,RawData!$F:$F,"CH"&amp;$D1468,RawData!$AF:$AF,$F1468))</f>
        <v>43.01</v>
      </c>
      <c r="K1468">
        <f t="shared" si="91"/>
        <v>1.999999999998181E-2</v>
      </c>
    </row>
    <row r="1469" spans="1:11" x14ac:dyDescent="0.3">
      <c r="A1469" t="s">
        <v>62</v>
      </c>
      <c r="B1469" t="str">
        <f>RawData!A1469</f>
        <v>48226H40040</v>
      </c>
      <c r="C1469" t="str">
        <f>IF(RawData!$B$2="","",RawData!$B$2)</f>
        <v>A2026100620533560886</v>
      </c>
      <c r="D1469">
        <f t="shared" si="88"/>
        <v>1</v>
      </c>
      <c r="E1469">
        <f t="shared" si="89"/>
        <v>45</v>
      </c>
      <c r="F1469" s="2">
        <f t="shared" si="90"/>
        <v>320</v>
      </c>
      <c r="G1469">
        <f>IF(COUNTIFS(RawData!$E:$E,$E1469,RawData!$F:$F,"CH"&amp;$D1469,RawData!$AF:$AF,$F1469)=0,"",SUMIFS(RawData!$P:$P,RawData!$E:$E,$E1469,RawData!$F:$F,"CH"&amp;$D1469,RawData!$AF:$AF,$F1469))</f>
        <v>1272.82</v>
      </c>
      <c r="H1469">
        <f>IF(COUNTIFS(RawData!$E:$E,$E1469,RawData!$F:$F,"CH"&amp;$D1469,RawData!$AF:$AF,$F1469)=0,"",SUMIFS(RawData!$T:$T,RawData!$E:$E,$E1469,RawData!$F:$F,"CH"&amp;$D1469,RawData!$AF:$AF,$F1469))</f>
        <v>61.38</v>
      </c>
      <c r="I1469">
        <f>IF(COUNTIFS(RawData!$E:$E,$E1469,RawData!$F:$F,"CH"&amp;$D1469,RawData!$AF:$AF,$F1469)=0,"",SUMIFS(RawData!$Z:$Z,RawData!$E:$E,$E1469,RawData!$F:$F,"CH"&amp;$D1469,RawData!$AF:$AF,$F1469))</f>
        <v>45.02</v>
      </c>
      <c r="J1469">
        <f>IF(COUNTIFS(RawData!$E:$E,$E1469,RawData!$F:$F,"CH"&amp;$D1469,RawData!$AF:$AF,$F1469)=0,"",SUMIFS(RawData!$AA:$AA,RawData!$E:$E,$E1469,RawData!$F:$F,"CH"&amp;$D1469,RawData!$AF:$AF,$F1469))</f>
        <v>43.04</v>
      </c>
      <c r="K1469">
        <f t="shared" si="91"/>
        <v>3.999999999996362E-2</v>
      </c>
    </row>
    <row r="1470" spans="1:11" x14ac:dyDescent="0.3">
      <c r="A1470" t="s">
        <v>62</v>
      </c>
      <c r="B1470" t="str">
        <f>RawData!A1470</f>
        <v>48226H40040</v>
      </c>
      <c r="C1470" t="str">
        <f>IF(RawData!$B$2="","",RawData!$B$2)</f>
        <v>A2026100620533560886</v>
      </c>
      <c r="D1470">
        <f t="shared" si="88"/>
        <v>1</v>
      </c>
      <c r="E1470">
        <f t="shared" si="89"/>
        <v>45</v>
      </c>
      <c r="F1470" s="2">
        <f t="shared" si="90"/>
        <v>330</v>
      </c>
      <c r="G1470">
        <f>IF(COUNTIFS(RawData!$E:$E,$E1470,RawData!$F:$F,"CH"&amp;$D1470,RawData!$AF:$AF,$F1470)=0,"",SUMIFS(RawData!$P:$P,RawData!$E:$E,$E1470,RawData!$F:$F,"CH"&amp;$D1470,RawData!$AF:$AF,$F1470))</f>
        <v>1272.8599999999999</v>
      </c>
      <c r="H1470">
        <f>IF(COUNTIFS(RawData!$E:$E,$E1470,RawData!$F:$F,"CH"&amp;$D1470,RawData!$AF:$AF,$F1470)=0,"",SUMIFS(RawData!$T:$T,RawData!$E:$E,$E1470,RawData!$F:$F,"CH"&amp;$D1470,RawData!$AF:$AF,$F1470))</f>
        <v>61.42</v>
      </c>
      <c r="I1470">
        <f>IF(COUNTIFS(RawData!$E:$E,$E1470,RawData!$F:$F,"CH"&amp;$D1470,RawData!$AF:$AF,$F1470)=0,"",SUMIFS(RawData!$Z:$Z,RawData!$E:$E,$E1470,RawData!$F:$F,"CH"&amp;$D1470,RawData!$AF:$AF,$F1470))</f>
        <v>45</v>
      </c>
      <c r="J1470">
        <f>IF(COUNTIFS(RawData!$E:$E,$E1470,RawData!$F:$F,"CH"&amp;$D1470,RawData!$AF:$AF,$F1470)=0,"",SUMIFS(RawData!$AA:$AA,RawData!$E:$E,$E1470,RawData!$F:$F,"CH"&amp;$D1470,RawData!$AF:$AF,$F1470))</f>
        <v>43.08</v>
      </c>
      <c r="K1470">
        <f t="shared" si="91"/>
        <v>3.999999999996362E-2</v>
      </c>
    </row>
    <row r="1471" spans="1:11" x14ac:dyDescent="0.3">
      <c r="A1471" t="s">
        <v>62</v>
      </c>
      <c r="B1471" t="str">
        <f>RawData!A1471</f>
        <v>48226H40040</v>
      </c>
      <c r="C1471" t="str">
        <f>IF(RawData!$B$2="","",RawData!$B$2)</f>
        <v>A2026100620533560886</v>
      </c>
      <c r="D1471">
        <f t="shared" si="88"/>
        <v>1</v>
      </c>
      <c r="E1471">
        <f t="shared" si="89"/>
        <v>45</v>
      </c>
      <c r="F1471" s="2">
        <f t="shared" si="90"/>
        <v>340</v>
      </c>
      <c r="G1471">
        <f>IF(COUNTIFS(RawData!$E:$E,$E1471,RawData!$F:$F,"CH"&amp;$D1471,RawData!$AF:$AF,$F1471)=0,"",SUMIFS(RawData!$P:$P,RawData!$E:$E,$E1471,RawData!$F:$F,"CH"&amp;$D1471,RawData!$AF:$AF,$F1471))</f>
        <v>1272.9000000000001</v>
      </c>
      <c r="H1471">
        <f>IF(COUNTIFS(RawData!$E:$E,$E1471,RawData!$F:$F,"CH"&amp;$D1471,RawData!$AF:$AF,$F1471)=0,"",SUMIFS(RawData!$T:$T,RawData!$E:$E,$E1471,RawData!$F:$F,"CH"&amp;$D1471,RawData!$AF:$AF,$F1471))</f>
        <v>61.35</v>
      </c>
      <c r="I1471">
        <f>IF(COUNTIFS(RawData!$E:$E,$E1471,RawData!$F:$F,"CH"&amp;$D1471,RawData!$AF:$AF,$F1471)=0,"",SUMIFS(RawData!$Z:$Z,RawData!$E:$E,$E1471,RawData!$F:$F,"CH"&amp;$D1471,RawData!$AF:$AF,$F1471))</f>
        <v>45</v>
      </c>
      <c r="J1471">
        <f>IF(COUNTIFS(RawData!$E:$E,$E1471,RawData!$F:$F,"CH"&amp;$D1471,RawData!$AF:$AF,$F1471)=0,"",SUMIFS(RawData!$AA:$AA,RawData!$E:$E,$E1471,RawData!$F:$F,"CH"&amp;$D1471,RawData!$AF:$AF,$F1471))</f>
        <v>43.15</v>
      </c>
      <c r="K1471">
        <f t="shared" si="91"/>
        <v>4.0000000000190994E-2</v>
      </c>
    </row>
    <row r="1472" spans="1:11" x14ac:dyDescent="0.3">
      <c r="A1472" t="s">
        <v>62</v>
      </c>
      <c r="B1472" t="str">
        <f>RawData!A1472</f>
        <v>48226H40040</v>
      </c>
      <c r="C1472" t="str">
        <f>IF(RawData!$B$2="","",RawData!$B$2)</f>
        <v>A2026100620533560886</v>
      </c>
      <c r="D1472">
        <f t="shared" si="88"/>
        <v>1</v>
      </c>
      <c r="E1472">
        <f t="shared" si="89"/>
        <v>45</v>
      </c>
      <c r="F1472" s="2">
        <f t="shared" si="90"/>
        <v>350</v>
      </c>
      <c r="G1472">
        <f>IF(COUNTIFS(RawData!$E:$E,$E1472,RawData!$F:$F,"CH"&amp;$D1472,RawData!$AF:$AF,$F1472)=0,"",SUMIFS(RawData!$P:$P,RawData!$E:$E,$E1472,RawData!$F:$F,"CH"&amp;$D1472,RawData!$AF:$AF,$F1472))</f>
        <v>1272.94</v>
      </c>
      <c r="H1472">
        <f>IF(COUNTIFS(RawData!$E:$E,$E1472,RawData!$F:$F,"CH"&amp;$D1472,RawData!$AF:$AF,$F1472)=0,"",SUMIFS(RawData!$T:$T,RawData!$E:$E,$E1472,RawData!$F:$F,"CH"&amp;$D1472,RawData!$AF:$AF,$F1472))</f>
        <v>61.55</v>
      </c>
      <c r="I1472">
        <f>IF(COUNTIFS(RawData!$E:$E,$E1472,RawData!$F:$F,"CH"&amp;$D1472,RawData!$AF:$AF,$F1472)=0,"",SUMIFS(RawData!$Z:$Z,RawData!$E:$E,$E1472,RawData!$F:$F,"CH"&amp;$D1472,RawData!$AF:$AF,$F1472))</f>
        <v>45.01</v>
      </c>
      <c r="J1472">
        <f>IF(COUNTIFS(RawData!$E:$E,$E1472,RawData!$F:$F,"CH"&amp;$D1472,RawData!$AF:$AF,$F1472)=0,"",SUMIFS(RawData!$AA:$AA,RawData!$E:$E,$E1472,RawData!$F:$F,"CH"&amp;$D1472,RawData!$AF:$AF,$F1472))</f>
        <v>43.22</v>
      </c>
      <c r="K1472">
        <f t="shared" si="91"/>
        <v>3.999999999996362E-2</v>
      </c>
    </row>
    <row r="1473" spans="1:11" x14ac:dyDescent="0.3">
      <c r="A1473" t="s">
        <v>62</v>
      </c>
      <c r="B1473" t="str">
        <f>RawData!A1473</f>
        <v>48226H40040</v>
      </c>
      <c r="C1473" t="str">
        <f>IF(RawData!$B$2="","",RawData!$B$2)</f>
        <v>A2026100620533560886</v>
      </c>
      <c r="D1473">
        <f t="shared" si="88"/>
        <v>1</v>
      </c>
      <c r="E1473">
        <f t="shared" si="89"/>
        <v>45</v>
      </c>
      <c r="F1473" s="2">
        <f t="shared" si="90"/>
        <v>360</v>
      </c>
      <c r="G1473">
        <f>IF(COUNTIFS(RawData!$E:$E,$E1473,RawData!$F:$F,"CH"&amp;$D1473,RawData!$AF:$AF,$F1473)=0,"",SUMIFS(RawData!$P:$P,RawData!$E:$E,$E1473,RawData!$F:$F,"CH"&amp;$D1473,RawData!$AF:$AF,$F1473))</f>
        <v>1272.98</v>
      </c>
      <c r="H1473">
        <f>IF(COUNTIFS(RawData!$E:$E,$E1473,RawData!$F:$F,"CH"&amp;$D1473,RawData!$AF:$AF,$F1473)=0,"",SUMIFS(RawData!$T:$T,RawData!$E:$E,$E1473,RawData!$F:$F,"CH"&amp;$D1473,RawData!$AF:$AF,$F1473))</f>
        <v>61.58</v>
      </c>
      <c r="I1473">
        <f>IF(COUNTIFS(RawData!$E:$E,$E1473,RawData!$F:$F,"CH"&amp;$D1473,RawData!$AF:$AF,$F1473)=0,"",SUMIFS(RawData!$Z:$Z,RawData!$E:$E,$E1473,RawData!$F:$F,"CH"&amp;$D1473,RawData!$AF:$AF,$F1473))</f>
        <v>45</v>
      </c>
      <c r="J1473">
        <f>IF(COUNTIFS(RawData!$E:$E,$E1473,RawData!$F:$F,"CH"&amp;$D1473,RawData!$AF:$AF,$F1473)=0,"",SUMIFS(RawData!$AA:$AA,RawData!$E:$E,$E1473,RawData!$F:$F,"CH"&amp;$D1473,RawData!$AF:$AF,$F1473))</f>
        <v>43.25</v>
      </c>
      <c r="K1473">
        <f t="shared" si="91"/>
        <v>3.999999999996362E-2</v>
      </c>
    </row>
    <row r="1474" spans="1:11" x14ac:dyDescent="0.3">
      <c r="A1474" t="s">
        <v>62</v>
      </c>
      <c r="B1474" t="str">
        <f>RawData!A1474</f>
        <v>48226H40040</v>
      </c>
      <c r="C1474" t="str">
        <f>IF(RawData!$B$2="","",RawData!$B$2)</f>
        <v>A2026100620533560886</v>
      </c>
      <c r="D1474">
        <f t="shared" ref="D1474:D1537" si="92">MOD(INT((ROW()-2)/36),4)+1</f>
        <v>1</v>
      </c>
      <c r="E1474">
        <f t="shared" ref="E1474:E1537" si="93">-5+5*INT((ROW()-2)/144)</f>
        <v>45</v>
      </c>
      <c r="F1474" s="2">
        <f t="shared" ref="F1474:F1537" si="94">50+10*MOD(ROW()-2,36)</f>
        <v>370</v>
      </c>
      <c r="G1474">
        <f>IF(COUNTIFS(RawData!$E:$E,$E1474,RawData!$F:$F,"CH"&amp;$D1474,RawData!$AF:$AF,$F1474)=0,"",SUMIFS(RawData!$P:$P,RawData!$E:$E,$E1474,RawData!$F:$F,"CH"&amp;$D1474,RawData!$AF:$AF,$F1474))</f>
        <v>1273</v>
      </c>
      <c r="H1474">
        <f>IF(COUNTIFS(RawData!$E:$E,$E1474,RawData!$F:$F,"CH"&amp;$D1474,RawData!$AF:$AF,$F1474)=0,"",SUMIFS(RawData!$T:$T,RawData!$E:$E,$E1474,RawData!$F:$F,"CH"&amp;$D1474,RawData!$AF:$AF,$F1474))</f>
        <v>61.56</v>
      </c>
      <c r="I1474">
        <f>IF(COUNTIFS(RawData!$E:$E,$E1474,RawData!$F:$F,"CH"&amp;$D1474,RawData!$AF:$AF,$F1474)=0,"",SUMIFS(RawData!$Z:$Z,RawData!$E:$E,$E1474,RawData!$F:$F,"CH"&amp;$D1474,RawData!$AF:$AF,$F1474))</f>
        <v>44.99</v>
      </c>
      <c r="J1474">
        <f>IF(COUNTIFS(RawData!$E:$E,$E1474,RawData!$F:$F,"CH"&amp;$D1474,RawData!$AF:$AF,$F1474)=0,"",SUMIFS(RawData!$AA:$AA,RawData!$E:$E,$E1474,RawData!$F:$F,"CH"&amp;$D1474,RawData!$AF:$AF,$F1474))</f>
        <v>43.33</v>
      </c>
      <c r="K1474">
        <f t="shared" si="91"/>
        <v>1.999999999998181E-2</v>
      </c>
    </row>
    <row r="1475" spans="1:11" x14ac:dyDescent="0.3">
      <c r="A1475" t="s">
        <v>62</v>
      </c>
      <c r="B1475" t="str">
        <f>RawData!A1475</f>
        <v>48226H40040</v>
      </c>
      <c r="C1475" t="str">
        <f>IF(RawData!$B$2="","",RawData!$B$2)</f>
        <v>A2026100620533560886</v>
      </c>
      <c r="D1475">
        <f t="shared" si="92"/>
        <v>1</v>
      </c>
      <c r="E1475">
        <f t="shared" si="93"/>
        <v>45</v>
      </c>
      <c r="F1475" s="2">
        <f t="shared" si="94"/>
        <v>380</v>
      </c>
      <c r="G1475">
        <f>IF(COUNTIFS(RawData!$E:$E,$E1475,RawData!$F:$F,"CH"&amp;$D1475,RawData!$AF:$AF,$F1475)=0,"",SUMIFS(RawData!$P:$P,RawData!$E:$E,$E1475,RawData!$F:$F,"CH"&amp;$D1475,RawData!$AF:$AF,$F1475))</f>
        <v>1273.04</v>
      </c>
      <c r="H1475">
        <f>IF(COUNTIFS(RawData!$E:$E,$E1475,RawData!$F:$F,"CH"&amp;$D1475,RawData!$AF:$AF,$F1475)=0,"",SUMIFS(RawData!$T:$T,RawData!$E:$E,$E1475,RawData!$F:$F,"CH"&amp;$D1475,RawData!$AF:$AF,$F1475))</f>
        <v>61.65</v>
      </c>
      <c r="I1475">
        <f>IF(COUNTIFS(RawData!$E:$E,$E1475,RawData!$F:$F,"CH"&amp;$D1475,RawData!$AF:$AF,$F1475)=0,"",SUMIFS(RawData!$Z:$Z,RawData!$E:$E,$E1475,RawData!$F:$F,"CH"&amp;$D1475,RawData!$AF:$AF,$F1475))</f>
        <v>45.01</v>
      </c>
      <c r="J1475">
        <f>IF(COUNTIFS(RawData!$E:$E,$E1475,RawData!$F:$F,"CH"&amp;$D1475,RawData!$AF:$AF,$F1475)=0,"",SUMIFS(RawData!$AA:$AA,RawData!$E:$E,$E1475,RawData!$F:$F,"CH"&amp;$D1475,RawData!$AF:$AF,$F1475))</f>
        <v>43.36</v>
      </c>
      <c r="K1475">
        <f t="shared" si="91"/>
        <v>3.999999999996362E-2</v>
      </c>
    </row>
    <row r="1476" spans="1:11" x14ac:dyDescent="0.3">
      <c r="A1476" t="s">
        <v>62</v>
      </c>
      <c r="B1476" t="str">
        <f>RawData!A1476</f>
        <v>48226H40040</v>
      </c>
      <c r="C1476" t="str">
        <f>IF(RawData!$B$2="","",RawData!$B$2)</f>
        <v>A2026100620533560886</v>
      </c>
      <c r="D1476">
        <f t="shared" si="92"/>
        <v>1</v>
      </c>
      <c r="E1476">
        <f t="shared" si="93"/>
        <v>45</v>
      </c>
      <c r="F1476" s="2">
        <f t="shared" si="94"/>
        <v>390</v>
      </c>
      <c r="G1476">
        <f>IF(COUNTIFS(RawData!$E:$E,$E1476,RawData!$F:$F,"CH"&amp;$D1476,RawData!$AF:$AF,$F1476)=0,"",SUMIFS(RawData!$P:$P,RawData!$E:$E,$E1476,RawData!$F:$F,"CH"&amp;$D1476,RawData!$AF:$AF,$F1476))</f>
        <v>1273.08</v>
      </c>
      <c r="H1476">
        <f>IF(COUNTIFS(RawData!$E:$E,$E1476,RawData!$F:$F,"CH"&amp;$D1476,RawData!$AF:$AF,$F1476)=0,"",SUMIFS(RawData!$T:$T,RawData!$E:$E,$E1476,RawData!$F:$F,"CH"&amp;$D1476,RawData!$AF:$AF,$F1476))</f>
        <v>61.66</v>
      </c>
      <c r="I1476">
        <f>IF(COUNTIFS(RawData!$E:$E,$E1476,RawData!$F:$F,"CH"&amp;$D1476,RawData!$AF:$AF,$F1476)=0,"",SUMIFS(RawData!$Z:$Z,RawData!$E:$E,$E1476,RawData!$F:$F,"CH"&amp;$D1476,RawData!$AF:$AF,$F1476))</f>
        <v>45</v>
      </c>
      <c r="J1476">
        <f>IF(COUNTIFS(RawData!$E:$E,$E1476,RawData!$F:$F,"CH"&amp;$D1476,RawData!$AF:$AF,$F1476)=0,"",SUMIFS(RawData!$AA:$AA,RawData!$E:$E,$E1476,RawData!$F:$F,"CH"&amp;$D1476,RawData!$AF:$AF,$F1476))</f>
        <v>43.43</v>
      </c>
      <c r="K1476">
        <f t="shared" ref="K1476:K1539" si="95">G1476-G1475</f>
        <v>3.999999999996362E-2</v>
      </c>
    </row>
    <row r="1477" spans="1:11" x14ac:dyDescent="0.3">
      <c r="A1477" t="s">
        <v>62</v>
      </c>
      <c r="B1477" t="str">
        <f>RawData!A1477</f>
        <v>48226H40040</v>
      </c>
      <c r="C1477" t="str">
        <f>IF(RawData!$B$2="","",RawData!$B$2)</f>
        <v>A2026100620533560886</v>
      </c>
      <c r="D1477">
        <f t="shared" si="92"/>
        <v>1</v>
      </c>
      <c r="E1477">
        <f t="shared" si="93"/>
        <v>45</v>
      </c>
      <c r="F1477" s="2">
        <f t="shared" si="94"/>
        <v>400</v>
      </c>
      <c r="G1477">
        <f>IF(COUNTIFS(RawData!$E:$E,$E1477,RawData!$F:$F,"CH"&amp;$D1477,RawData!$AF:$AF,$F1477)=0,"",SUMIFS(RawData!$P:$P,RawData!$E:$E,$E1477,RawData!$F:$F,"CH"&amp;$D1477,RawData!$AF:$AF,$F1477))</f>
        <v>1273.1199999999999</v>
      </c>
      <c r="H1477">
        <f>IF(COUNTIFS(RawData!$E:$E,$E1477,RawData!$F:$F,"CH"&amp;$D1477,RawData!$AF:$AF,$F1477)=0,"",SUMIFS(RawData!$T:$T,RawData!$E:$E,$E1477,RawData!$F:$F,"CH"&amp;$D1477,RawData!$AF:$AF,$F1477))</f>
        <v>61.75</v>
      </c>
      <c r="I1477">
        <f>IF(COUNTIFS(RawData!$E:$E,$E1477,RawData!$F:$F,"CH"&amp;$D1477,RawData!$AF:$AF,$F1477)=0,"",SUMIFS(RawData!$Z:$Z,RawData!$E:$E,$E1477,RawData!$F:$F,"CH"&amp;$D1477,RawData!$AF:$AF,$F1477))</f>
        <v>44.99</v>
      </c>
      <c r="J1477">
        <f>IF(COUNTIFS(RawData!$E:$E,$E1477,RawData!$F:$F,"CH"&amp;$D1477,RawData!$AF:$AF,$F1477)=0,"",SUMIFS(RawData!$AA:$AA,RawData!$E:$E,$E1477,RawData!$F:$F,"CH"&amp;$D1477,RawData!$AF:$AF,$F1477))</f>
        <v>43.43</v>
      </c>
      <c r="K1477">
        <f t="shared" si="95"/>
        <v>3.999999999996362E-2</v>
      </c>
    </row>
    <row r="1478" spans="1:11" x14ac:dyDescent="0.3">
      <c r="A1478" t="s">
        <v>63</v>
      </c>
      <c r="B1478" t="str">
        <f>RawData!A1478</f>
        <v>48226H40040</v>
      </c>
      <c r="C1478" t="str">
        <f>IF(RawData!$B$2="","",RawData!$B$2)</f>
        <v>A2026100620533560886</v>
      </c>
      <c r="D1478">
        <f t="shared" si="92"/>
        <v>2</v>
      </c>
      <c r="E1478">
        <f t="shared" si="93"/>
        <v>45</v>
      </c>
      <c r="F1478" s="2">
        <f t="shared" si="94"/>
        <v>50</v>
      </c>
      <c r="G1478">
        <f>IF(COUNTIFS(RawData!$E:$E,$E1478,RawData!$F:$F,"CH"&amp;$D1478,RawData!$AF:$AF,$F1478)=0,"",SUMIFS(RawData!$P:$P,RawData!$E:$E,$E1478,RawData!$F:$F,"CH"&amp;$D1478,RawData!$AF:$AF,$F1478))</f>
        <v>1291.8</v>
      </c>
      <c r="H1478">
        <f>IF(COUNTIFS(RawData!$E:$E,$E1478,RawData!$F:$F,"CH"&amp;$D1478,RawData!$AF:$AF,$F1478)=0,"",SUMIFS(RawData!$T:$T,RawData!$E:$E,$E1478,RawData!$F:$F,"CH"&amp;$D1478,RawData!$AF:$AF,$F1478))</f>
        <v>53.31</v>
      </c>
      <c r="I1478">
        <f>IF(COUNTIFS(RawData!$E:$E,$E1478,RawData!$F:$F,"CH"&amp;$D1478,RawData!$AF:$AF,$F1478)=0,"",SUMIFS(RawData!$Z:$Z,RawData!$E:$E,$E1478,RawData!$F:$F,"CH"&amp;$D1478,RawData!$AF:$AF,$F1478))</f>
        <v>44.95</v>
      </c>
      <c r="J1478">
        <f>IF(COUNTIFS(RawData!$E:$E,$E1478,RawData!$F:$F,"CH"&amp;$D1478,RawData!$AF:$AF,$F1478)=0,"",SUMIFS(RawData!$AA:$AA,RawData!$E:$E,$E1478,RawData!$F:$F,"CH"&amp;$D1478,RawData!$AF:$AF,$F1478))</f>
        <v>41.68</v>
      </c>
      <c r="K1478">
        <f t="shared" si="95"/>
        <v>18.680000000000064</v>
      </c>
    </row>
    <row r="1479" spans="1:11" x14ac:dyDescent="0.3">
      <c r="A1479" t="s">
        <v>63</v>
      </c>
      <c r="B1479" t="str">
        <f>RawData!A1479</f>
        <v>48226H40040</v>
      </c>
      <c r="C1479" t="str">
        <f>IF(RawData!$B$2="","",RawData!$B$2)</f>
        <v>A2026100620533560886</v>
      </c>
      <c r="D1479">
        <f t="shared" si="92"/>
        <v>2</v>
      </c>
      <c r="E1479">
        <f t="shared" si="93"/>
        <v>45</v>
      </c>
      <c r="F1479" s="2">
        <f t="shared" si="94"/>
        <v>60</v>
      </c>
      <c r="G1479">
        <f>IF(COUNTIFS(RawData!$E:$E,$E1479,RawData!$F:$F,"CH"&amp;$D1479,RawData!$AF:$AF,$F1479)=0,"",SUMIFS(RawData!$P:$P,RawData!$E:$E,$E1479,RawData!$F:$F,"CH"&amp;$D1479,RawData!$AF:$AF,$F1479))</f>
        <v>1291.8399999999999</v>
      </c>
      <c r="H1479">
        <f>IF(COUNTIFS(RawData!$E:$E,$E1479,RawData!$F:$F,"CH"&amp;$D1479,RawData!$AF:$AF,$F1479)=0,"",SUMIFS(RawData!$T:$T,RawData!$E:$E,$E1479,RawData!$F:$F,"CH"&amp;$D1479,RawData!$AF:$AF,$F1479))</f>
        <v>54.59</v>
      </c>
      <c r="I1479">
        <f>IF(COUNTIFS(RawData!$E:$E,$E1479,RawData!$F:$F,"CH"&amp;$D1479,RawData!$AF:$AF,$F1479)=0,"",SUMIFS(RawData!$Z:$Z,RawData!$E:$E,$E1479,RawData!$F:$F,"CH"&amp;$D1479,RawData!$AF:$AF,$F1479))</f>
        <v>45.01</v>
      </c>
      <c r="J1479">
        <f>IF(COUNTIFS(RawData!$E:$E,$E1479,RawData!$F:$F,"CH"&amp;$D1479,RawData!$AF:$AF,$F1479)=0,"",SUMIFS(RawData!$AA:$AA,RawData!$E:$E,$E1479,RawData!$F:$F,"CH"&amp;$D1479,RawData!$AF:$AF,$F1479))</f>
        <v>41.78</v>
      </c>
      <c r="K1479">
        <f t="shared" si="95"/>
        <v>3.999999999996362E-2</v>
      </c>
    </row>
    <row r="1480" spans="1:11" x14ac:dyDescent="0.3">
      <c r="A1480" t="s">
        <v>63</v>
      </c>
      <c r="B1480" t="str">
        <f>RawData!A1480</f>
        <v>48226H40040</v>
      </c>
      <c r="C1480" t="str">
        <f>IF(RawData!$B$2="","",RawData!$B$2)</f>
        <v>A2026100620533560886</v>
      </c>
      <c r="D1480">
        <f t="shared" si="92"/>
        <v>2</v>
      </c>
      <c r="E1480">
        <f t="shared" si="93"/>
        <v>45</v>
      </c>
      <c r="F1480" s="2">
        <f t="shared" si="94"/>
        <v>70</v>
      </c>
      <c r="G1480">
        <f>IF(COUNTIFS(RawData!$E:$E,$E1480,RawData!$F:$F,"CH"&amp;$D1480,RawData!$AF:$AF,$F1480)=0,"",SUMIFS(RawData!$P:$P,RawData!$E:$E,$E1480,RawData!$F:$F,"CH"&amp;$D1480,RawData!$AF:$AF,$F1480))</f>
        <v>1291.8599999999999</v>
      </c>
      <c r="H1480">
        <f>IF(COUNTIFS(RawData!$E:$E,$E1480,RawData!$F:$F,"CH"&amp;$D1480,RawData!$AF:$AF,$F1480)=0,"",SUMIFS(RawData!$T:$T,RawData!$E:$E,$E1480,RawData!$F:$F,"CH"&amp;$D1480,RawData!$AF:$AF,$F1480))</f>
        <v>55.52</v>
      </c>
      <c r="I1480">
        <f>IF(COUNTIFS(RawData!$E:$E,$E1480,RawData!$F:$F,"CH"&amp;$D1480,RawData!$AF:$AF,$F1480)=0,"",SUMIFS(RawData!$Z:$Z,RawData!$E:$E,$E1480,RawData!$F:$F,"CH"&amp;$D1480,RawData!$AF:$AF,$F1480))</f>
        <v>44.99</v>
      </c>
      <c r="J1480">
        <f>IF(COUNTIFS(RawData!$E:$E,$E1480,RawData!$F:$F,"CH"&amp;$D1480,RawData!$AF:$AF,$F1480)=0,"",SUMIFS(RawData!$AA:$AA,RawData!$E:$E,$E1480,RawData!$F:$F,"CH"&amp;$D1480,RawData!$AF:$AF,$F1480))</f>
        <v>41.75</v>
      </c>
      <c r="K1480">
        <f t="shared" si="95"/>
        <v>1.999999999998181E-2</v>
      </c>
    </row>
    <row r="1481" spans="1:11" x14ac:dyDescent="0.3">
      <c r="A1481" t="s">
        <v>63</v>
      </c>
      <c r="B1481" t="str">
        <f>RawData!A1481</f>
        <v>48226H40040</v>
      </c>
      <c r="C1481" t="str">
        <f>IF(RawData!$B$2="","",RawData!$B$2)</f>
        <v>A2026100620533560886</v>
      </c>
      <c r="D1481">
        <f t="shared" si="92"/>
        <v>2</v>
      </c>
      <c r="E1481">
        <f t="shared" si="93"/>
        <v>45</v>
      </c>
      <c r="F1481" s="2">
        <f t="shared" si="94"/>
        <v>80</v>
      </c>
      <c r="G1481">
        <f>IF(COUNTIFS(RawData!$E:$E,$E1481,RawData!$F:$F,"CH"&amp;$D1481,RawData!$AF:$AF,$F1481)=0,"",SUMIFS(RawData!$P:$P,RawData!$E:$E,$E1481,RawData!$F:$F,"CH"&amp;$D1481,RawData!$AF:$AF,$F1481))</f>
        <v>1291.8800000000001</v>
      </c>
      <c r="H1481">
        <f>IF(COUNTIFS(RawData!$E:$E,$E1481,RawData!$F:$F,"CH"&amp;$D1481,RawData!$AF:$AF,$F1481)=0,"",SUMIFS(RawData!$T:$T,RawData!$E:$E,$E1481,RawData!$F:$F,"CH"&amp;$D1481,RawData!$AF:$AF,$F1481))</f>
        <v>55.98</v>
      </c>
      <c r="I1481">
        <f>IF(COUNTIFS(RawData!$E:$E,$E1481,RawData!$F:$F,"CH"&amp;$D1481,RawData!$AF:$AF,$F1481)=0,"",SUMIFS(RawData!$Z:$Z,RawData!$E:$E,$E1481,RawData!$F:$F,"CH"&amp;$D1481,RawData!$AF:$AF,$F1481))</f>
        <v>44.98</v>
      </c>
      <c r="J1481">
        <f>IF(COUNTIFS(RawData!$E:$E,$E1481,RawData!$F:$F,"CH"&amp;$D1481,RawData!$AF:$AF,$F1481)=0,"",SUMIFS(RawData!$AA:$AA,RawData!$E:$E,$E1481,RawData!$F:$F,"CH"&amp;$D1481,RawData!$AF:$AF,$F1481))</f>
        <v>41.82</v>
      </c>
      <c r="K1481">
        <f t="shared" si="95"/>
        <v>2.0000000000209184E-2</v>
      </c>
    </row>
    <row r="1482" spans="1:11" x14ac:dyDescent="0.3">
      <c r="A1482" t="s">
        <v>63</v>
      </c>
      <c r="B1482" t="str">
        <f>RawData!A1482</f>
        <v>48226H40040</v>
      </c>
      <c r="C1482" t="str">
        <f>IF(RawData!$B$2="","",RawData!$B$2)</f>
        <v>A2026100620533560886</v>
      </c>
      <c r="D1482">
        <f t="shared" si="92"/>
        <v>2</v>
      </c>
      <c r="E1482">
        <f t="shared" si="93"/>
        <v>45</v>
      </c>
      <c r="F1482" s="2">
        <f t="shared" si="94"/>
        <v>90</v>
      </c>
      <c r="G1482">
        <f>IF(COUNTIFS(RawData!$E:$E,$E1482,RawData!$F:$F,"CH"&amp;$D1482,RawData!$AF:$AF,$F1482)=0,"",SUMIFS(RawData!$P:$P,RawData!$E:$E,$E1482,RawData!$F:$F,"CH"&amp;$D1482,RawData!$AF:$AF,$F1482))</f>
        <v>1291.9000000000001</v>
      </c>
      <c r="H1482">
        <f>IF(COUNTIFS(RawData!$E:$E,$E1482,RawData!$F:$F,"CH"&amp;$D1482,RawData!$AF:$AF,$F1482)=0,"",SUMIFS(RawData!$T:$T,RawData!$E:$E,$E1482,RawData!$F:$F,"CH"&amp;$D1482,RawData!$AF:$AF,$F1482))</f>
        <v>57.55</v>
      </c>
      <c r="I1482">
        <f>IF(COUNTIFS(RawData!$E:$E,$E1482,RawData!$F:$F,"CH"&amp;$D1482,RawData!$AF:$AF,$F1482)=0,"",SUMIFS(RawData!$Z:$Z,RawData!$E:$E,$E1482,RawData!$F:$F,"CH"&amp;$D1482,RawData!$AF:$AF,$F1482))</f>
        <v>44.98</v>
      </c>
      <c r="J1482">
        <f>IF(COUNTIFS(RawData!$E:$E,$E1482,RawData!$F:$F,"CH"&amp;$D1482,RawData!$AF:$AF,$F1482)=0,"",SUMIFS(RawData!$AA:$AA,RawData!$E:$E,$E1482,RawData!$F:$F,"CH"&amp;$D1482,RawData!$AF:$AF,$F1482))</f>
        <v>41.88</v>
      </c>
      <c r="K1482">
        <f t="shared" si="95"/>
        <v>1.999999999998181E-2</v>
      </c>
    </row>
    <row r="1483" spans="1:11" x14ac:dyDescent="0.3">
      <c r="A1483" t="s">
        <v>63</v>
      </c>
      <c r="B1483" t="str">
        <f>RawData!A1483</f>
        <v>48226H40040</v>
      </c>
      <c r="C1483" t="str">
        <f>IF(RawData!$B$2="","",RawData!$B$2)</f>
        <v>A2026100620533560886</v>
      </c>
      <c r="D1483">
        <f t="shared" si="92"/>
        <v>2</v>
      </c>
      <c r="E1483">
        <f t="shared" si="93"/>
        <v>45</v>
      </c>
      <c r="F1483" s="2">
        <f t="shared" si="94"/>
        <v>100</v>
      </c>
      <c r="G1483">
        <f>IF(COUNTIFS(RawData!$E:$E,$E1483,RawData!$F:$F,"CH"&amp;$D1483,RawData!$AF:$AF,$F1483)=0,"",SUMIFS(RawData!$P:$P,RawData!$E:$E,$E1483,RawData!$F:$F,"CH"&amp;$D1483,RawData!$AF:$AF,$F1483))</f>
        <v>1291.94</v>
      </c>
      <c r="H1483">
        <f>IF(COUNTIFS(RawData!$E:$E,$E1483,RawData!$F:$F,"CH"&amp;$D1483,RawData!$AF:$AF,$F1483)=0,"",SUMIFS(RawData!$T:$T,RawData!$E:$E,$E1483,RawData!$F:$F,"CH"&amp;$D1483,RawData!$AF:$AF,$F1483))</f>
        <v>58.47</v>
      </c>
      <c r="I1483">
        <f>IF(COUNTIFS(RawData!$E:$E,$E1483,RawData!$F:$F,"CH"&amp;$D1483,RawData!$AF:$AF,$F1483)=0,"",SUMIFS(RawData!$Z:$Z,RawData!$E:$E,$E1483,RawData!$F:$F,"CH"&amp;$D1483,RawData!$AF:$AF,$F1483))</f>
        <v>44.98</v>
      </c>
      <c r="J1483">
        <f>IF(COUNTIFS(RawData!$E:$E,$E1483,RawData!$F:$F,"CH"&amp;$D1483,RawData!$AF:$AF,$F1483)=0,"",SUMIFS(RawData!$AA:$AA,RawData!$E:$E,$E1483,RawData!$F:$F,"CH"&amp;$D1483,RawData!$AF:$AF,$F1483))</f>
        <v>41.92</v>
      </c>
      <c r="K1483">
        <f t="shared" si="95"/>
        <v>3.999999999996362E-2</v>
      </c>
    </row>
    <row r="1484" spans="1:11" x14ac:dyDescent="0.3">
      <c r="A1484" t="s">
        <v>63</v>
      </c>
      <c r="B1484" t="str">
        <f>RawData!A1484</f>
        <v>48226H40040</v>
      </c>
      <c r="C1484" t="str">
        <f>IF(RawData!$B$2="","",RawData!$B$2)</f>
        <v>A2026100620533560886</v>
      </c>
      <c r="D1484">
        <f t="shared" si="92"/>
        <v>2</v>
      </c>
      <c r="E1484">
        <f t="shared" si="93"/>
        <v>45</v>
      </c>
      <c r="F1484" s="2">
        <f t="shared" si="94"/>
        <v>110</v>
      </c>
      <c r="G1484">
        <f>IF(COUNTIFS(RawData!$E:$E,$E1484,RawData!$F:$F,"CH"&amp;$D1484,RawData!$AF:$AF,$F1484)=0,"",SUMIFS(RawData!$P:$P,RawData!$E:$E,$E1484,RawData!$F:$F,"CH"&amp;$D1484,RawData!$AF:$AF,$F1484))</f>
        <v>1291.96</v>
      </c>
      <c r="H1484">
        <f>IF(COUNTIFS(RawData!$E:$E,$E1484,RawData!$F:$F,"CH"&amp;$D1484,RawData!$AF:$AF,$F1484)=0,"",SUMIFS(RawData!$T:$T,RawData!$E:$E,$E1484,RawData!$F:$F,"CH"&amp;$D1484,RawData!$AF:$AF,$F1484))</f>
        <v>58.94</v>
      </c>
      <c r="I1484">
        <f>IF(COUNTIFS(RawData!$E:$E,$E1484,RawData!$F:$F,"CH"&amp;$D1484,RawData!$AF:$AF,$F1484)=0,"",SUMIFS(RawData!$Z:$Z,RawData!$E:$E,$E1484,RawData!$F:$F,"CH"&amp;$D1484,RawData!$AF:$AF,$F1484))</f>
        <v>44.97</v>
      </c>
      <c r="J1484">
        <f>IF(COUNTIFS(RawData!$E:$E,$E1484,RawData!$F:$F,"CH"&amp;$D1484,RawData!$AF:$AF,$F1484)=0,"",SUMIFS(RawData!$AA:$AA,RawData!$E:$E,$E1484,RawData!$F:$F,"CH"&amp;$D1484,RawData!$AF:$AF,$F1484))</f>
        <v>41.95</v>
      </c>
      <c r="K1484">
        <f t="shared" si="95"/>
        <v>1.999999999998181E-2</v>
      </c>
    </row>
    <row r="1485" spans="1:11" x14ac:dyDescent="0.3">
      <c r="A1485" t="s">
        <v>63</v>
      </c>
      <c r="B1485" t="str">
        <f>RawData!A1485</f>
        <v>48226H40040</v>
      </c>
      <c r="C1485" t="str">
        <f>IF(RawData!$B$2="","",RawData!$B$2)</f>
        <v>A2026100620533560886</v>
      </c>
      <c r="D1485">
        <f t="shared" si="92"/>
        <v>2</v>
      </c>
      <c r="E1485">
        <f t="shared" si="93"/>
        <v>45</v>
      </c>
      <c r="F1485" s="2">
        <f t="shared" si="94"/>
        <v>120</v>
      </c>
      <c r="G1485">
        <f>IF(COUNTIFS(RawData!$E:$E,$E1485,RawData!$F:$F,"CH"&amp;$D1485,RawData!$AF:$AF,$F1485)=0,"",SUMIFS(RawData!$P:$P,RawData!$E:$E,$E1485,RawData!$F:$F,"CH"&amp;$D1485,RawData!$AF:$AF,$F1485))</f>
        <v>1291.98</v>
      </c>
      <c r="H1485">
        <f>IF(COUNTIFS(RawData!$E:$E,$E1485,RawData!$F:$F,"CH"&amp;$D1485,RawData!$AF:$AF,$F1485)=0,"",SUMIFS(RawData!$T:$T,RawData!$E:$E,$E1485,RawData!$F:$F,"CH"&amp;$D1485,RawData!$AF:$AF,$F1485))</f>
        <v>59.17</v>
      </c>
      <c r="I1485">
        <f>IF(COUNTIFS(RawData!$E:$E,$E1485,RawData!$F:$F,"CH"&amp;$D1485,RawData!$AF:$AF,$F1485)=0,"",SUMIFS(RawData!$Z:$Z,RawData!$E:$E,$E1485,RawData!$F:$F,"CH"&amp;$D1485,RawData!$AF:$AF,$F1485))</f>
        <v>44.99</v>
      </c>
      <c r="J1485">
        <f>IF(COUNTIFS(RawData!$E:$E,$E1485,RawData!$F:$F,"CH"&amp;$D1485,RawData!$AF:$AF,$F1485)=0,"",SUMIFS(RawData!$AA:$AA,RawData!$E:$E,$E1485,RawData!$F:$F,"CH"&amp;$D1485,RawData!$AF:$AF,$F1485))</f>
        <v>41.99</v>
      </c>
      <c r="K1485">
        <f t="shared" si="95"/>
        <v>1.999999999998181E-2</v>
      </c>
    </row>
    <row r="1486" spans="1:11" x14ac:dyDescent="0.3">
      <c r="A1486" t="s">
        <v>63</v>
      </c>
      <c r="B1486" t="str">
        <f>RawData!A1486</f>
        <v>48226H40040</v>
      </c>
      <c r="C1486" t="str">
        <f>IF(RawData!$B$2="","",RawData!$B$2)</f>
        <v>A2026100620533560886</v>
      </c>
      <c r="D1486">
        <f t="shared" si="92"/>
        <v>2</v>
      </c>
      <c r="E1486">
        <f t="shared" si="93"/>
        <v>45</v>
      </c>
      <c r="F1486" s="2">
        <f t="shared" si="94"/>
        <v>130</v>
      </c>
      <c r="G1486">
        <f>IF(COUNTIFS(RawData!$E:$E,$E1486,RawData!$F:$F,"CH"&amp;$D1486,RawData!$AF:$AF,$F1486)=0,"",SUMIFS(RawData!$P:$P,RawData!$E:$E,$E1486,RawData!$F:$F,"CH"&amp;$D1486,RawData!$AF:$AF,$F1486))</f>
        <v>1292.02</v>
      </c>
      <c r="H1486">
        <f>IF(COUNTIFS(RawData!$E:$E,$E1486,RawData!$F:$F,"CH"&amp;$D1486,RawData!$AF:$AF,$F1486)=0,"",SUMIFS(RawData!$T:$T,RawData!$E:$E,$E1486,RawData!$F:$F,"CH"&amp;$D1486,RawData!$AF:$AF,$F1486))</f>
        <v>59.53</v>
      </c>
      <c r="I1486">
        <f>IF(COUNTIFS(RawData!$E:$E,$E1486,RawData!$F:$F,"CH"&amp;$D1486,RawData!$AF:$AF,$F1486)=0,"",SUMIFS(RawData!$Z:$Z,RawData!$E:$E,$E1486,RawData!$F:$F,"CH"&amp;$D1486,RawData!$AF:$AF,$F1486))</f>
        <v>45</v>
      </c>
      <c r="J1486">
        <f>IF(COUNTIFS(RawData!$E:$E,$E1486,RawData!$F:$F,"CH"&amp;$D1486,RawData!$AF:$AF,$F1486)=0,"",SUMIFS(RawData!$AA:$AA,RawData!$E:$E,$E1486,RawData!$F:$F,"CH"&amp;$D1486,RawData!$AF:$AF,$F1486))</f>
        <v>42.02</v>
      </c>
      <c r="K1486">
        <f t="shared" si="95"/>
        <v>3.999999999996362E-2</v>
      </c>
    </row>
    <row r="1487" spans="1:11" x14ac:dyDescent="0.3">
      <c r="A1487" t="s">
        <v>63</v>
      </c>
      <c r="B1487" t="str">
        <f>RawData!A1487</f>
        <v>48226H40040</v>
      </c>
      <c r="C1487" t="str">
        <f>IF(RawData!$B$2="","",RawData!$B$2)</f>
        <v>A2026100620533560886</v>
      </c>
      <c r="D1487">
        <f t="shared" si="92"/>
        <v>2</v>
      </c>
      <c r="E1487">
        <f t="shared" si="93"/>
        <v>45</v>
      </c>
      <c r="F1487" s="2">
        <f t="shared" si="94"/>
        <v>140</v>
      </c>
      <c r="G1487">
        <f>IF(COUNTIFS(RawData!$E:$E,$E1487,RawData!$F:$F,"CH"&amp;$D1487,RawData!$AF:$AF,$F1487)=0,"",SUMIFS(RawData!$P:$P,RawData!$E:$E,$E1487,RawData!$F:$F,"CH"&amp;$D1487,RawData!$AF:$AF,$F1487))</f>
        <v>1292.04</v>
      </c>
      <c r="H1487">
        <f>IF(COUNTIFS(RawData!$E:$E,$E1487,RawData!$F:$F,"CH"&amp;$D1487,RawData!$AF:$AF,$F1487)=0,"",SUMIFS(RawData!$T:$T,RawData!$E:$E,$E1487,RawData!$F:$F,"CH"&amp;$D1487,RawData!$AF:$AF,$F1487))</f>
        <v>59.74</v>
      </c>
      <c r="I1487">
        <f>IF(COUNTIFS(RawData!$E:$E,$E1487,RawData!$F:$F,"CH"&amp;$D1487,RawData!$AF:$AF,$F1487)=0,"",SUMIFS(RawData!$Z:$Z,RawData!$E:$E,$E1487,RawData!$F:$F,"CH"&amp;$D1487,RawData!$AF:$AF,$F1487))</f>
        <v>44.99</v>
      </c>
      <c r="J1487">
        <f>IF(COUNTIFS(RawData!$E:$E,$E1487,RawData!$F:$F,"CH"&amp;$D1487,RawData!$AF:$AF,$F1487)=0,"",SUMIFS(RawData!$AA:$AA,RawData!$E:$E,$E1487,RawData!$F:$F,"CH"&amp;$D1487,RawData!$AF:$AF,$F1487))</f>
        <v>42.09</v>
      </c>
      <c r="K1487">
        <f t="shared" si="95"/>
        <v>1.999999999998181E-2</v>
      </c>
    </row>
    <row r="1488" spans="1:11" x14ac:dyDescent="0.3">
      <c r="A1488" t="s">
        <v>63</v>
      </c>
      <c r="B1488" t="str">
        <f>RawData!A1488</f>
        <v>48226H40040</v>
      </c>
      <c r="C1488" t="str">
        <f>IF(RawData!$B$2="","",RawData!$B$2)</f>
        <v>A2026100620533560886</v>
      </c>
      <c r="D1488">
        <f t="shared" si="92"/>
        <v>2</v>
      </c>
      <c r="E1488">
        <f t="shared" si="93"/>
        <v>45</v>
      </c>
      <c r="F1488" s="2">
        <f t="shared" si="94"/>
        <v>150</v>
      </c>
      <c r="G1488">
        <f>IF(COUNTIFS(RawData!$E:$E,$E1488,RawData!$F:$F,"CH"&amp;$D1488,RawData!$AF:$AF,$F1488)=0,"",SUMIFS(RawData!$P:$P,RawData!$E:$E,$E1488,RawData!$F:$F,"CH"&amp;$D1488,RawData!$AF:$AF,$F1488))</f>
        <v>1292.06</v>
      </c>
      <c r="H1488">
        <f>IF(COUNTIFS(RawData!$E:$E,$E1488,RawData!$F:$F,"CH"&amp;$D1488,RawData!$AF:$AF,$F1488)=0,"",SUMIFS(RawData!$T:$T,RawData!$E:$E,$E1488,RawData!$F:$F,"CH"&amp;$D1488,RawData!$AF:$AF,$F1488))</f>
        <v>59.91</v>
      </c>
      <c r="I1488">
        <f>IF(COUNTIFS(RawData!$E:$E,$E1488,RawData!$F:$F,"CH"&amp;$D1488,RawData!$AF:$AF,$F1488)=0,"",SUMIFS(RawData!$Z:$Z,RawData!$E:$E,$E1488,RawData!$F:$F,"CH"&amp;$D1488,RawData!$AF:$AF,$F1488))</f>
        <v>45</v>
      </c>
      <c r="J1488">
        <f>IF(COUNTIFS(RawData!$E:$E,$E1488,RawData!$F:$F,"CH"&amp;$D1488,RawData!$AF:$AF,$F1488)=0,"",SUMIFS(RawData!$AA:$AA,RawData!$E:$E,$E1488,RawData!$F:$F,"CH"&amp;$D1488,RawData!$AF:$AF,$F1488))</f>
        <v>42.16</v>
      </c>
      <c r="K1488">
        <f t="shared" si="95"/>
        <v>1.999999999998181E-2</v>
      </c>
    </row>
    <row r="1489" spans="1:11" x14ac:dyDescent="0.3">
      <c r="A1489" t="s">
        <v>63</v>
      </c>
      <c r="B1489" t="str">
        <f>RawData!A1489</f>
        <v>48226H40040</v>
      </c>
      <c r="C1489" t="str">
        <f>IF(RawData!$B$2="","",RawData!$B$2)</f>
        <v>A2026100620533560886</v>
      </c>
      <c r="D1489">
        <f t="shared" si="92"/>
        <v>2</v>
      </c>
      <c r="E1489">
        <f t="shared" si="93"/>
        <v>45</v>
      </c>
      <c r="F1489" s="2">
        <f t="shared" si="94"/>
        <v>160</v>
      </c>
      <c r="G1489">
        <f>IF(COUNTIFS(RawData!$E:$E,$E1489,RawData!$F:$F,"CH"&amp;$D1489,RawData!$AF:$AF,$F1489)=0,"",SUMIFS(RawData!$P:$P,RawData!$E:$E,$E1489,RawData!$F:$F,"CH"&amp;$D1489,RawData!$AF:$AF,$F1489))</f>
        <v>1292.08</v>
      </c>
      <c r="H1489">
        <f>IF(COUNTIFS(RawData!$E:$E,$E1489,RawData!$F:$F,"CH"&amp;$D1489,RawData!$AF:$AF,$F1489)=0,"",SUMIFS(RawData!$T:$T,RawData!$E:$E,$E1489,RawData!$F:$F,"CH"&amp;$D1489,RawData!$AF:$AF,$F1489))</f>
        <v>60.1</v>
      </c>
      <c r="I1489">
        <f>IF(COUNTIFS(RawData!$E:$E,$E1489,RawData!$F:$F,"CH"&amp;$D1489,RawData!$AF:$AF,$F1489)=0,"",SUMIFS(RawData!$Z:$Z,RawData!$E:$E,$E1489,RawData!$F:$F,"CH"&amp;$D1489,RawData!$AF:$AF,$F1489))</f>
        <v>45.01</v>
      </c>
      <c r="J1489">
        <f>IF(COUNTIFS(RawData!$E:$E,$E1489,RawData!$F:$F,"CH"&amp;$D1489,RawData!$AF:$AF,$F1489)=0,"",SUMIFS(RawData!$AA:$AA,RawData!$E:$E,$E1489,RawData!$F:$F,"CH"&amp;$D1489,RawData!$AF:$AF,$F1489))</f>
        <v>42.2</v>
      </c>
      <c r="K1489">
        <f t="shared" si="95"/>
        <v>1.999999999998181E-2</v>
      </c>
    </row>
    <row r="1490" spans="1:11" x14ac:dyDescent="0.3">
      <c r="A1490" t="s">
        <v>63</v>
      </c>
      <c r="B1490" t="str">
        <f>RawData!A1490</f>
        <v>48226H40040</v>
      </c>
      <c r="C1490" t="str">
        <f>IF(RawData!$B$2="","",RawData!$B$2)</f>
        <v>A2026100620533560886</v>
      </c>
      <c r="D1490">
        <f t="shared" si="92"/>
        <v>2</v>
      </c>
      <c r="E1490">
        <f t="shared" si="93"/>
        <v>45</v>
      </c>
      <c r="F1490" s="2">
        <f t="shared" si="94"/>
        <v>170</v>
      </c>
      <c r="G1490">
        <f>IF(COUNTIFS(RawData!$E:$E,$E1490,RawData!$F:$F,"CH"&amp;$D1490,RawData!$AF:$AF,$F1490)=0,"",SUMIFS(RawData!$P:$P,RawData!$E:$E,$E1490,RawData!$F:$F,"CH"&amp;$D1490,RawData!$AF:$AF,$F1490))</f>
        <v>1292.1199999999999</v>
      </c>
      <c r="H1490">
        <f>IF(COUNTIFS(RawData!$E:$E,$E1490,RawData!$F:$F,"CH"&amp;$D1490,RawData!$AF:$AF,$F1490)=0,"",SUMIFS(RawData!$T:$T,RawData!$E:$E,$E1490,RawData!$F:$F,"CH"&amp;$D1490,RawData!$AF:$AF,$F1490))</f>
        <v>60.24</v>
      </c>
      <c r="I1490">
        <f>IF(COUNTIFS(RawData!$E:$E,$E1490,RawData!$F:$F,"CH"&amp;$D1490,RawData!$AF:$AF,$F1490)=0,"",SUMIFS(RawData!$Z:$Z,RawData!$E:$E,$E1490,RawData!$F:$F,"CH"&amp;$D1490,RawData!$AF:$AF,$F1490))</f>
        <v>45</v>
      </c>
      <c r="J1490">
        <f>IF(COUNTIFS(RawData!$E:$E,$E1490,RawData!$F:$F,"CH"&amp;$D1490,RawData!$AF:$AF,$F1490)=0,"",SUMIFS(RawData!$AA:$AA,RawData!$E:$E,$E1490,RawData!$F:$F,"CH"&amp;$D1490,RawData!$AF:$AF,$F1490))</f>
        <v>42.23</v>
      </c>
      <c r="K1490">
        <f t="shared" si="95"/>
        <v>3.999999999996362E-2</v>
      </c>
    </row>
    <row r="1491" spans="1:11" x14ac:dyDescent="0.3">
      <c r="A1491" t="s">
        <v>63</v>
      </c>
      <c r="B1491" t="str">
        <f>RawData!A1491</f>
        <v>48226H40040</v>
      </c>
      <c r="C1491" t="str">
        <f>IF(RawData!$B$2="","",RawData!$B$2)</f>
        <v>A2026100620533560886</v>
      </c>
      <c r="D1491">
        <f t="shared" si="92"/>
        <v>2</v>
      </c>
      <c r="E1491">
        <f t="shared" si="93"/>
        <v>45</v>
      </c>
      <c r="F1491" s="2">
        <f t="shared" si="94"/>
        <v>180</v>
      </c>
      <c r="G1491">
        <f>IF(COUNTIFS(RawData!$E:$E,$E1491,RawData!$F:$F,"CH"&amp;$D1491,RawData!$AF:$AF,$F1491)=0,"",SUMIFS(RawData!$P:$P,RawData!$E:$E,$E1491,RawData!$F:$F,"CH"&amp;$D1491,RawData!$AF:$AF,$F1491))</f>
        <v>1292.1400000000001</v>
      </c>
      <c r="H1491">
        <f>IF(COUNTIFS(RawData!$E:$E,$E1491,RawData!$F:$F,"CH"&amp;$D1491,RawData!$AF:$AF,$F1491)=0,"",SUMIFS(RawData!$T:$T,RawData!$E:$E,$E1491,RawData!$F:$F,"CH"&amp;$D1491,RawData!$AF:$AF,$F1491))</f>
        <v>60.55</v>
      </c>
      <c r="I1491">
        <f>IF(COUNTIFS(RawData!$E:$E,$E1491,RawData!$F:$F,"CH"&amp;$D1491,RawData!$AF:$AF,$F1491)=0,"",SUMIFS(RawData!$Z:$Z,RawData!$E:$E,$E1491,RawData!$F:$F,"CH"&amp;$D1491,RawData!$AF:$AF,$F1491))</f>
        <v>45.01</v>
      </c>
      <c r="J1491">
        <f>IF(COUNTIFS(RawData!$E:$E,$E1491,RawData!$F:$F,"CH"&amp;$D1491,RawData!$AF:$AF,$F1491)=0,"",SUMIFS(RawData!$AA:$AA,RawData!$E:$E,$E1491,RawData!$F:$F,"CH"&amp;$D1491,RawData!$AF:$AF,$F1491))</f>
        <v>42.27</v>
      </c>
      <c r="K1491">
        <f t="shared" si="95"/>
        <v>2.0000000000209184E-2</v>
      </c>
    </row>
    <row r="1492" spans="1:11" x14ac:dyDescent="0.3">
      <c r="A1492" t="s">
        <v>63</v>
      </c>
      <c r="B1492" t="str">
        <f>RawData!A1492</f>
        <v>48226H40040</v>
      </c>
      <c r="C1492" t="str">
        <f>IF(RawData!$B$2="","",RawData!$B$2)</f>
        <v>A2026100620533560886</v>
      </c>
      <c r="D1492">
        <f t="shared" si="92"/>
        <v>2</v>
      </c>
      <c r="E1492">
        <f t="shared" si="93"/>
        <v>45</v>
      </c>
      <c r="F1492" s="2">
        <f t="shared" si="94"/>
        <v>190</v>
      </c>
      <c r="G1492">
        <f>IF(COUNTIFS(RawData!$E:$E,$E1492,RawData!$F:$F,"CH"&amp;$D1492,RawData!$AF:$AF,$F1492)=0,"",SUMIFS(RawData!$P:$P,RawData!$E:$E,$E1492,RawData!$F:$F,"CH"&amp;$D1492,RawData!$AF:$AF,$F1492))</f>
        <v>1292.1600000000001</v>
      </c>
      <c r="H1492">
        <f>IF(COUNTIFS(RawData!$E:$E,$E1492,RawData!$F:$F,"CH"&amp;$D1492,RawData!$AF:$AF,$F1492)=0,"",SUMIFS(RawData!$T:$T,RawData!$E:$E,$E1492,RawData!$F:$F,"CH"&amp;$D1492,RawData!$AF:$AF,$F1492))</f>
        <v>60.67</v>
      </c>
      <c r="I1492">
        <f>IF(COUNTIFS(RawData!$E:$E,$E1492,RawData!$F:$F,"CH"&amp;$D1492,RawData!$AF:$AF,$F1492)=0,"",SUMIFS(RawData!$Z:$Z,RawData!$E:$E,$E1492,RawData!$F:$F,"CH"&amp;$D1492,RawData!$AF:$AF,$F1492))</f>
        <v>45.02</v>
      </c>
      <c r="J1492">
        <f>IF(COUNTIFS(RawData!$E:$E,$E1492,RawData!$F:$F,"CH"&amp;$D1492,RawData!$AF:$AF,$F1492)=0,"",SUMIFS(RawData!$AA:$AA,RawData!$E:$E,$E1492,RawData!$F:$F,"CH"&amp;$D1492,RawData!$AF:$AF,$F1492))</f>
        <v>42.3</v>
      </c>
      <c r="K1492">
        <f t="shared" si="95"/>
        <v>1.999999999998181E-2</v>
      </c>
    </row>
    <row r="1493" spans="1:11" x14ac:dyDescent="0.3">
      <c r="A1493" t="s">
        <v>63</v>
      </c>
      <c r="B1493" t="str">
        <f>RawData!A1493</f>
        <v>48226H40040</v>
      </c>
      <c r="C1493" t="str">
        <f>IF(RawData!$B$2="","",RawData!$B$2)</f>
        <v>A2026100620533560886</v>
      </c>
      <c r="D1493">
        <f t="shared" si="92"/>
        <v>2</v>
      </c>
      <c r="E1493">
        <f t="shared" si="93"/>
        <v>45</v>
      </c>
      <c r="F1493" s="2">
        <f t="shared" si="94"/>
        <v>200</v>
      </c>
      <c r="G1493">
        <f>IF(COUNTIFS(RawData!$E:$E,$E1493,RawData!$F:$F,"CH"&amp;$D1493,RawData!$AF:$AF,$F1493)=0,"",SUMIFS(RawData!$P:$P,RawData!$E:$E,$E1493,RawData!$F:$F,"CH"&amp;$D1493,RawData!$AF:$AF,$F1493))</f>
        <v>1292.2</v>
      </c>
      <c r="H1493">
        <f>IF(COUNTIFS(RawData!$E:$E,$E1493,RawData!$F:$F,"CH"&amp;$D1493,RawData!$AF:$AF,$F1493)=0,"",SUMIFS(RawData!$T:$T,RawData!$E:$E,$E1493,RawData!$F:$F,"CH"&amp;$D1493,RawData!$AF:$AF,$F1493))</f>
        <v>60.74</v>
      </c>
      <c r="I1493">
        <f>IF(COUNTIFS(RawData!$E:$E,$E1493,RawData!$F:$F,"CH"&amp;$D1493,RawData!$AF:$AF,$F1493)=0,"",SUMIFS(RawData!$Z:$Z,RawData!$E:$E,$E1493,RawData!$F:$F,"CH"&amp;$D1493,RawData!$AF:$AF,$F1493))</f>
        <v>45.02</v>
      </c>
      <c r="J1493">
        <f>IF(COUNTIFS(RawData!$E:$E,$E1493,RawData!$F:$F,"CH"&amp;$D1493,RawData!$AF:$AF,$F1493)=0,"",SUMIFS(RawData!$AA:$AA,RawData!$E:$E,$E1493,RawData!$F:$F,"CH"&amp;$D1493,RawData!$AF:$AF,$F1493))</f>
        <v>42.37</v>
      </c>
      <c r="K1493">
        <f t="shared" si="95"/>
        <v>3.999999999996362E-2</v>
      </c>
    </row>
    <row r="1494" spans="1:11" x14ac:dyDescent="0.3">
      <c r="A1494" t="s">
        <v>63</v>
      </c>
      <c r="B1494" t="str">
        <f>RawData!A1494</f>
        <v>48226H40040</v>
      </c>
      <c r="C1494" t="str">
        <f>IF(RawData!$B$2="","",RawData!$B$2)</f>
        <v>A2026100620533560886</v>
      </c>
      <c r="D1494">
        <f t="shared" si="92"/>
        <v>2</v>
      </c>
      <c r="E1494">
        <f t="shared" si="93"/>
        <v>45</v>
      </c>
      <c r="F1494" s="2">
        <f t="shared" si="94"/>
        <v>210</v>
      </c>
      <c r="G1494">
        <f>IF(COUNTIFS(RawData!$E:$E,$E1494,RawData!$F:$F,"CH"&amp;$D1494,RawData!$AF:$AF,$F1494)=0,"",SUMIFS(RawData!$P:$P,RawData!$E:$E,$E1494,RawData!$F:$F,"CH"&amp;$D1494,RawData!$AF:$AF,$F1494))</f>
        <v>1292.22</v>
      </c>
      <c r="H1494">
        <f>IF(COUNTIFS(RawData!$E:$E,$E1494,RawData!$F:$F,"CH"&amp;$D1494,RawData!$AF:$AF,$F1494)=0,"",SUMIFS(RawData!$T:$T,RawData!$E:$E,$E1494,RawData!$F:$F,"CH"&amp;$D1494,RawData!$AF:$AF,$F1494))</f>
        <v>60.85</v>
      </c>
      <c r="I1494">
        <f>IF(COUNTIFS(RawData!$E:$E,$E1494,RawData!$F:$F,"CH"&amp;$D1494,RawData!$AF:$AF,$F1494)=0,"",SUMIFS(RawData!$Z:$Z,RawData!$E:$E,$E1494,RawData!$F:$F,"CH"&amp;$D1494,RawData!$AF:$AF,$F1494))</f>
        <v>44.99</v>
      </c>
      <c r="J1494">
        <f>IF(COUNTIFS(RawData!$E:$E,$E1494,RawData!$F:$F,"CH"&amp;$D1494,RawData!$AF:$AF,$F1494)=0,"",SUMIFS(RawData!$AA:$AA,RawData!$E:$E,$E1494,RawData!$F:$F,"CH"&amp;$D1494,RawData!$AF:$AF,$F1494))</f>
        <v>42.37</v>
      </c>
      <c r="K1494">
        <f t="shared" si="95"/>
        <v>1.999999999998181E-2</v>
      </c>
    </row>
    <row r="1495" spans="1:11" x14ac:dyDescent="0.3">
      <c r="A1495" t="s">
        <v>63</v>
      </c>
      <c r="B1495" t="str">
        <f>RawData!A1495</f>
        <v>48226H40040</v>
      </c>
      <c r="C1495" t="str">
        <f>IF(RawData!$B$2="","",RawData!$B$2)</f>
        <v>A2026100620533560886</v>
      </c>
      <c r="D1495">
        <f t="shared" si="92"/>
        <v>2</v>
      </c>
      <c r="E1495">
        <f t="shared" si="93"/>
        <v>45</v>
      </c>
      <c r="F1495" s="2">
        <f t="shared" si="94"/>
        <v>220</v>
      </c>
      <c r="G1495">
        <f>IF(COUNTIFS(RawData!$E:$E,$E1495,RawData!$F:$F,"CH"&amp;$D1495,RawData!$AF:$AF,$F1495)=0,"",SUMIFS(RawData!$P:$P,RawData!$E:$E,$E1495,RawData!$F:$F,"CH"&amp;$D1495,RawData!$AF:$AF,$F1495))</f>
        <v>1292.26</v>
      </c>
      <c r="H1495">
        <f>IF(COUNTIFS(RawData!$E:$E,$E1495,RawData!$F:$F,"CH"&amp;$D1495,RawData!$AF:$AF,$F1495)=0,"",SUMIFS(RawData!$T:$T,RawData!$E:$E,$E1495,RawData!$F:$F,"CH"&amp;$D1495,RawData!$AF:$AF,$F1495))</f>
        <v>60.87</v>
      </c>
      <c r="I1495">
        <f>IF(COUNTIFS(RawData!$E:$E,$E1495,RawData!$F:$F,"CH"&amp;$D1495,RawData!$AF:$AF,$F1495)=0,"",SUMIFS(RawData!$Z:$Z,RawData!$E:$E,$E1495,RawData!$F:$F,"CH"&amp;$D1495,RawData!$AF:$AF,$F1495))</f>
        <v>45.03</v>
      </c>
      <c r="J1495">
        <f>IF(COUNTIFS(RawData!$E:$E,$E1495,RawData!$F:$F,"CH"&amp;$D1495,RawData!$AF:$AF,$F1495)=0,"",SUMIFS(RawData!$AA:$AA,RawData!$E:$E,$E1495,RawData!$F:$F,"CH"&amp;$D1495,RawData!$AF:$AF,$F1495))</f>
        <v>42.51</v>
      </c>
      <c r="K1495">
        <f t="shared" si="95"/>
        <v>3.999999999996362E-2</v>
      </c>
    </row>
    <row r="1496" spans="1:11" x14ac:dyDescent="0.3">
      <c r="A1496" t="s">
        <v>63</v>
      </c>
      <c r="B1496" t="str">
        <f>RawData!A1496</f>
        <v>48226H40040</v>
      </c>
      <c r="C1496" t="str">
        <f>IF(RawData!$B$2="","",RawData!$B$2)</f>
        <v>A2026100620533560886</v>
      </c>
      <c r="D1496">
        <f t="shared" si="92"/>
        <v>2</v>
      </c>
      <c r="E1496">
        <f t="shared" si="93"/>
        <v>45</v>
      </c>
      <c r="F1496" s="2">
        <f t="shared" si="94"/>
        <v>230</v>
      </c>
      <c r="G1496">
        <f>IF(COUNTIFS(RawData!$E:$E,$E1496,RawData!$F:$F,"CH"&amp;$D1496,RawData!$AF:$AF,$F1496)=0,"",SUMIFS(RawData!$P:$P,RawData!$E:$E,$E1496,RawData!$F:$F,"CH"&amp;$D1496,RawData!$AF:$AF,$F1496))</f>
        <v>1292.28</v>
      </c>
      <c r="H1496">
        <f>IF(COUNTIFS(RawData!$E:$E,$E1496,RawData!$F:$F,"CH"&amp;$D1496,RawData!$AF:$AF,$F1496)=0,"",SUMIFS(RawData!$T:$T,RawData!$E:$E,$E1496,RawData!$F:$F,"CH"&amp;$D1496,RawData!$AF:$AF,$F1496))</f>
        <v>61.01</v>
      </c>
      <c r="I1496">
        <f>IF(COUNTIFS(RawData!$E:$E,$E1496,RawData!$F:$F,"CH"&amp;$D1496,RawData!$AF:$AF,$F1496)=0,"",SUMIFS(RawData!$Z:$Z,RawData!$E:$E,$E1496,RawData!$F:$F,"CH"&amp;$D1496,RawData!$AF:$AF,$F1496))</f>
        <v>45.01</v>
      </c>
      <c r="J1496">
        <f>IF(COUNTIFS(RawData!$E:$E,$E1496,RawData!$F:$F,"CH"&amp;$D1496,RawData!$AF:$AF,$F1496)=0,"",SUMIFS(RawData!$AA:$AA,RawData!$E:$E,$E1496,RawData!$F:$F,"CH"&amp;$D1496,RawData!$AF:$AF,$F1496))</f>
        <v>42.55</v>
      </c>
      <c r="K1496">
        <f t="shared" si="95"/>
        <v>1.999999999998181E-2</v>
      </c>
    </row>
    <row r="1497" spans="1:11" x14ac:dyDescent="0.3">
      <c r="A1497" t="s">
        <v>63</v>
      </c>
      <c r="B1497" t="str">
        <f>RawData!A1497</f>
        <v>48226H40040</v>
      </c>
      <c r="C1497" t="str">
        <f>IF(RawData!$B$2="","",RawData!$B$2)</f>
        <v>A2026100620533560886</v>
      </c>
      <c r="D1497">
        <f t="shared" si="92"/>
        <v>2</v>
      </c>
      <c r="E1497">
        <f t="shared" si="93"/>
        <v>45</v>
      </c>
      <c r="F1497" s="2">
        <f t="shared" si="94"/>
        <v>240</v>
      </c>
      <c r="G1497">
        <f>IF(COUNTIFS(RawData!$E:$E,$E1497,RawData!$F:$F,"CH"&amp;$D1497,RawData!$AF:$AF,$F1497)=0,"",SUMIFS(RawData!$P:$P,RawData!$E:$E,$E1497,RawData!$F:$F,"CH"&amp;$D1497,RawData!$AF:$AF,$F1497))</f>
        <v>1292.32</v>
      </c>
      <c r="H1497">
        <f>IF(COUNTIFS(RawData!$E:$E,$E1497,RawData!$F:$F,"CH"&amp;$D1497,RawData!$AF:$AF,$F1497)=0,"",SUMIFS(RawData!$T:$T,RawData!$E:$E,$E1497,RawData!$F:$F,"CH"&amp;$D1497,RawData!$AF:$AF,$F1497))</f>
        <v>61.12</v>
      </c>
      <c r="I1497">
        <f>IF(COUNTIFS(RawData!$E:$E,$E1497,RawData!$F:$F,"CH"&amp;$D1497,RawData!$AF:$AF,$F1497)=0,"",SUMIFS(RawData!$Z:$Z,RawData!$E:$E,$E1497,RawData!$F:$F,"CH"&amp;$D1497,RawData!$AF:$AF,$F1497))</f>
        <v>45</v>
      </c>
      <c r="J1497">
        <f>IF(COUNTIFS(RawData!$E:$E,$E1497,RawData!$F:$F,"CH"&amp;$D1497,RawData!$AF:$AF,$F1497)=0,"",SUMIFS(RawData!$AA:$AA,RawData!$E:$E,$E1497,RawData!$F:$F,"CH"&amp;$D1497,RawData!$AF:$AF,$F1497))</f>
        <v>42.62</v>
      </c>
      <c r="K1497">
        <f t="shared" si="95"/>
        <v>3.999999999996362E-2</v>
      </c>
    </row>
    <row r="1498" spans="1:11" x14ac:dyDescent="0.3">
      <c r="A1498" t="s">
        <v>63</v>
      </c>
      <c r="B1498" t="str">
        <f>RawData!A1498</f>
        <v>48226H40040</v>
      </c>
      <c r="C1498" t="str">
        <f>IF(RawData!$B$2="","",RawData!$B$2)</f>
        <v>A2026100620533560886</v>
      </c>
      <c r="D1498">
        <f t="shared" si="92"/>
        <v>2</v>
      </c>
      <c r="E1498">
        <f t="shared" si="93"/>
        <v>45</v>
      </c>
      <c r="F1498" s="2">
        <f t="shared" si="94"/>
        <v>250</v>
      </c>
      <c r="G1498">
        <f>IF(COUNTIFS(RawData!$E:$E,$E1498,RawData!$F:$F,"CH"&amp;$D1498,RawData!$AF:$AF,$F1498)=0,"",SUMIFS(RawData!$P:$P,RawData!$E:$E,$E1498,RawData!$F:$F,"CH"&amp;$D1498,RawData!$AF:$AF,$F1498))</f>
        <v>1292.3399999999999</v>
      </c>
      <c r="H1498">
        <f>IF(COUNTIFS(RawData!$E:$E,$E1498,RawData!$F:$F,"CH"&amp;$D1498,RawData!$AF:$AF,$F1498)=0,"",SUMIFS(RawData!$T:$T,RawData!$E:$E,$E1498,RawData!$F:$F,"CH"&amp;$D1498,RawData!$AF:$AF,$F1498))</f>
        <v>61.24</v>
      </c>
      <c r="I1498">
        <f>IF(COUNTIFS(RawData!$E:$E,$E1498,RawData!$F:$F,"CH"&amp;$D1498,RawData!$AF:$AF,$F1498)=0,"",SUMIFS(RawData!$Z:$Z,RawData!$E:$E,$E1498,RawData!$F:$F,"CH"&amp;$D1498,RawData!$AF:$AF,$F1498))</f>
        <v>45.02</v>
      </c>
      <c r="J1498">
        <f>IF(COUNTIFS(RawData!$E:$E,$E1498,RawData!$F:$F,"CH"&amp;$D1498,RawData!$AF:$AF,$F1498)=0,"",SUMIFS(RawData!$AA:$AA,RawData!$E:$E,$E1498,RawData!$F:$F,"CH"&amp;$D1498,RawData!$AF:$AF,$F1498))</f>
        <v>42.65</v>
      </c>
      <c r="K1498">
        <f t="shared" si="95"/>
        <v>1.999999999998181E-2</v>
      </c>
    </row>
    <row r="1499" spans="1:11" x14ac:dyDescent="0.3">
      <c r="A1499" t="s">
        <v>63</v>
      </c>
      <c r="B1499" t="str">
        <f>RawData!A1499</f>
        <v>48226H40040</v>
      </c>
      <c r="C1499" t="str">
        <f>IF(RawData!$B$2="","",RawData!$B$2)</f>
        <v>A2026100620533560886</v>
      </c>
      <c r="D1499">
        <f t="shared" si="92"/>
        <v>2</v>
      </c>
      <c r="E1499">
        <f t="shared" si="93"/>
        <v>45</v>
      </c>
      <c r="F1499" s="2">
        <f t="shared" si="94"/>
        <v>260</v>
      </c>
      <c r="G1499">
        <f>IF(COUNTIFS(RawData!$E:$E,$E1499,RawData!$F:$F,"CH"&amp;$D1499,RawData!$AF:$AF,$F1499)=0,"",SUMIFS(RawData!$P:$P,RawData!$E:$E,$E1499,RawData!$F:$F,"CH"&amp;$D1499,RawData!$AF:$AF,$F1499))</f>
        <v>1292.3800000000001</v>
      </c>
      <c r="H1499">
        <f>IF(COUNTIFS(RawData!$E:$E,$E1499,RawData!$F:$F,"CH"&amp;$D1499,RawData!$AF:$AF,$F1499)=0,"",SUMIFS(RawData!$T:$T,RawData!$E:$E,$E1499,RawData!$F:$F,"CH"&amp;$D1499,RawData!$AF:$AF,$F1499))</f>
        <v>61.37</v>
      </c>
      <c r="I1499">
        <f>IF(COUNTIFS(RawData!$E:$E,$E1499,RawData!$F:$F,"CH"&amp;$D1499,RawData!$AF:$AF,$F1499)=0,"",SUMIFS(RawData!$Z:$Z,RawData!$E:$E,$E1499,RawData!$F:$F,"CH"&amp;$D1499,RawData!$AF:$AF,$F1499))</f>
        <v>45</v>
      </c>
      <c r="J1499">
        <f>IF(COUNTIFS(RawData!$E:$E,$E1499,RawData!$F:$F,"CH"&amp;$D1499,RawData!$AF:$AF,$F1499)=0,"",SUMIFS(RawData!$AA:$AA,RawData!$E:$E,$E1499,RawData!$F:$F,"CH"&amp;$D1499,RawData!$AF:$AF,$F1499))</f>
        <v>42.65</v>
      </c>
      <c r="K1499">
        <f t="shared" si="95"/>
        <v>4.0000000000190994E-2</v>
      </c>
    </row>
    <row r="1500" spans="1:11" x14ac:dyDescent="0.3">
      <c r="A1500" t="s">
        <v>63</v>
      </c>
      <c r="B1500" t="str">
        <f>RawData!A1500</f>
        <v>48226H40040</v>
      </c>
      <c r="C1500" t="str">
        <f>IF(RawData!$B$2="","",RawData!$B$2)</f>
        <v>A2026100620533560886</v>
      </c>
      <c r="D1500">
        <f t="shared" si="92"/>
        <v>2</v>
      </c>
      <c r="E1500">
        <f t="shared" si="93"/>
        <v>45</v>
      </c>
      <c r="F1500" s="2">
        <f t="shared" si="94"/>
        <v>270</v>
      </c>
      <c r="G1500">
        <f>IF(COUNTIFS(RawData!$E:$E,$E1500,RawData!$F:$F,"CH"&amp;$D1500,RawData!$AF:$AF,$F1500)=0,"",SUMIFS(RawData!$P:$P,RawData!$E:$E,$E1500,RawData!$F:$F,"CH"&amp;$D1500,RawData!$AF:$AF,$F1500))</f>
        <v>1292.4000000000001</v>
      </c>
      <c r="H1500">
        <f>IF(COUNTIFS(RawData!$E:$E,$E1500,RawData!$F:$F,"CH"&amp;$D1500,RawData!$AF:$AF,$F1500)=0,"",SUMIFS(RawData!$T:$T,RawData!$E:$E,$E1500,RawData!$F:$F,"CH"&amp;$D1500,RawData!$AF:$AF,$F1500))</f>
        <v>61.35</v>
      </c>
      <c r="I1500">
        <f>IF(COUNTIFS(RawData!$E:$E,$E1500,RawData!$F:$F,"CH"&amp;$D1500,RawData!$AF:$AF,$F1500)=0,"",SUMIFS(RawData!$Z:$Z,RawData!$E:$E,$E1500,RawData!$F:$F,"CH"&amp;$D1500,RawData!$AF:$AF,$F1500))</f>
        <v>45.02</v>
      </c>
      <c r="J1500">
        <f>IF(COUNTIFS(RawData!$E:$E,$E1500,RawData!$F:$F,"CH"&amp;$D1500,RawData!$AF:$AF,$F1500)=0,"",SUMIFS(RawData!$AA:$AA,RawData!$E:$E,$E1500,RawData!$F:$F,"CH"&amp;$D1500,RawData!$AF:$AF,$F1500))</f>
        <v>42.76</v>
      </c>
      <c r="K1500">
        <f t="shared" si="95"/>
        <v>1.999999999998181E-2</v>
      </c>
    </row>
    <row r="1501" spans="1:11" x14ac:dyDescent="0.3">
      <c r="A1501" t="s">
        <v>63</v>
      </c>
      <c r="B1501" t="str">
        <f>RawData!A1501</f>
        <v>48226H40040</v>
      </c>
      <c r="C1501" t="str">
        <f>IF(RawData!$B$2="","",RawData!$B$2)</f>
        <v>A2026100620533560886</v>
      </c>
      <c r="D1501">
        <f t="shared" si="92"/>
        <v>2</v>
      </c>
      <c r="E1501">
        <f t="shared" si="93"/>
        <v>45</v>
      </c>
      <c r="F1501" s="2">
        <f t="shared" si="94"/>
        <v>280</v>
      </c>
      <c r="G1501">
        <f>IF(COUNTIFS(RawData!$E:$E,$E1501,RawData!$F:$F,"CH"&amp;$D1501,RawData!$AF:$AF,$F1501)=0,"",SUMIFS(RawData!$P:$P,RawData!$E:$E,$E1501,RawData!$F:$F,"CH"&amp;$D1501,RawData!$AF:$AF,$F1501))</f>
        <v>1292.44</v>
      </c>
      <c r="H1501">
        <f>IF(COUNTIFS(RawData!$E:$E,$E1501,RawData!$F:$F,"CH"&amp;$D1501,RawData!$AF:$AF,$F1501)=0,"",SUMIFS(RawData!$T:$T,RawData!$E:$E,$E1501,RawData!$F:$F,"CH"&amp;$D1501,RawData!$AF:$AF,$F1501))</f>
        <v>61.33</v>
      </c>
      <c r="I1501">
        <f>IF(COUNTIFS(RawData!$E:$E,$E1501,RawData!$F:$F,"CH"&amp;$D1501,RawData!$AF:$AF,$F1501)=0,"",SUMIFS(RawData!$Z:$Z,RawData!$E:$E,$E1501,RawData!$F:$F,"CH"&amp;$D1501,RawData!$AF:$AF,$F1501))</f>
        <v>45.01</v>
      </c>
      <c r="J1501">
        <f>IF(COUNTIFS(RawData!$E:$E,$E1501,RawData!$F:$F,"CH"&amp;$D1501,RawData!$AF:$AF,$F1501)=0,"",SUMIFS(RawData!$AA:$AA,RawData!$E:$E,$E1501,RawData!$F:$F,"CH"&amp;$D1501,RawData!$AF:$AF,$F1501))</f>
        <v>42.79</v>
      </c>
      <c r="K1501">
        <f t="shared" si="95"/>
        <v>3.999999999996362E-2</v>
      </c>
    </row>
    <row r="1502" spans="1:11" x14ac:dyDescent="0.3">
      <c r="A1502" t="s">
        <v>63</v>
      </c>
      <c r="B1502" t="str">
        <f>RawData!A1502</f>
        <v>48226H40040</v>
      </c>
      <c r="C1502" t="str">
        <f>IF(RawData!$B$2="","",RawData!$B$2)</f>
        <v>A2026100620533560886</v>
      </c>
      <c r="D1502">
        <f t="shared" si="92"/>
        <v>2</v>
      </c>
      <c r="E1502">
        <f t="shared" si="93"/>
        <v>45</v>
      </c>
      <c r="F1502" s="2">
        <f t="shared" si="94"/>
        <v>290</v>
      </c>
      <c r="G1502">
        <f>IF(COUNTIFS(RawData!$E:$E,$E1502,RawData!$F:$F,"CH"&amp;$D1502,RawData!$AF:$AF,$F1502)=0,"",SUMIFS(RawData!$P:$P,RawData!$E:$E,$E1502,RawData!$F:$F,"CH"&amp;$D1502,RawData!$AF:$AF,$F1502))</f>
        <v>1292.48</v>
      </c>
      <c r="H1502">
        <f>IF(COUNTIFS(RawData!$E:$E,$E1502,RawData!$F:$F,"CH"&amp;$D1502,RawData!$AF:$AF,$F1502)=0,"",SUMIFS(RawData!$T:$T,RawData!$E:$E,$E1502,RawData!$F:$F,"CH"&amp;$D1502,RawData!$AF:$AF,$F1502))</f>
        <v>61.46</v>
      </c>
      <c r="I1502">
        <f>IF(COUNTIFS(RawData!$E:$E,$E1502,RawData!$F:$F,"CH"&amp;$D1502,RawData!$AF:$AF,$F1502)=0,"",SUMIFS(RawData!$Z:$Z,RawData!$E:$E,$E1502,RawData!$F:$F,"CH"&amp;$D1502,RawData!$AF:$AF,$F1502))</f>
        <v>45.03</v>
      </c>
      <c r="J1502">
        <f>IF(COUNTIFS(RawData!$E:$E,$E1502,RawData!$F:$F,"CH"&amp;$D1502,RawData!$AF:$AF,$F1502)=0,"",SUMIFS(RawData!$AA:$AA,RawData!$E:$E,$E1502,RawData!$F:$F,"CH"&amp;$D1502,RawData!$AF:$AF,$F1502))</f>
        <v>42.9</v>
      </c>
      <c r="K1502">
        <f t="shared" si="95"/>
        <v>3.999999999996362E-2</v>
      </c>
    </row>
    <row r="1503" spans="1:11" x14ac:dyDescent="0.3">
      <c r="A1503" t="s">
        <v>63</v>
      </c>
      <c r="B1503" t="str">
        <f>RawData!A1503</f>
        <v>48226H40040</v>
      </c>
      <c r="C1503" t="str">
        <f>IF(RawData!$B$2="","",RawData!$B$2)</f>
        <v>A2026100620533560886</v>
      </c>
      <c r="D1503">
        <f t="shared" si="92"/>
        <v>2</v>
      </c>
      <c r="E1503">
        <f t="shared" si="93"/>
        <v>45</v>
      </c>
      <c r="F1503" s="2">
        <f t="shared" si="94"/>
        <v>300</v>
      </c>
      <c r="G1503">
        <f>IF(COUNTIFS(RawData!$E:$E,$E1503,RawData!$F:$F,"CH"&amp;$D1503,RawData!$AF:$AF,$F1503)=0,"",SUMIFS(RawData!$P:$P,RawData!$E:$E,$E1503,RawData!$F:$F,"CH"&amp;$D1503,RawData!$AF:$AF,$F1503))</f>
        <v>1292.52</v>
      </c>
      <c r="H1503">
        <f>IF(COUNTIFS(RawData!$E:$E,$E1503,RawData!$F:$F,"CH"&amp;$D1503,RawData!$AF:$AF,$F1503)=0,"",SUMIFS(RawData!$T:$T,RawData!$E:$E,$E1503,RawData!$F:$F,"CH"&amp;$D1503,RawData!$AF:$AF,$F1503))</f>
        <v>61.52</v>
      </c>
      <c r="I1503">
        <f>IF(COUNTIFS(RawData!$E:$E,$E1503,RawData!$F:$F,"CH"&amp;$D1503,RawData!$AF:$AF,$F1503)=0,"",SUMIFS(RawData!$Z:$Z,RawData!$E:$E,$E1503,RawData!$F:$F,"CH"&amp;$D1503,RawData!$AF:$AF,$F1503))</f>
        <v>45</v>
      </c>
      <c r="J1503">
        <f>IF(COUNTIFS(RawData!$E:$E,$E1503,RawData!$F:$F,"CH"&amp;$D1503,RawData!$AF:$AF,$F1503)=0,"",SUMIFS(RawData!$AA:$AA,RawData!$E:$E,$E1503,RawData!$F:$F,"CH"&amp;$D1503,RawData!$AF:$AF,$F1503))</f>
        <v>42.86</v>
      </c>
      <c r="K1503">
        <f t="shared" si="95"/>
        <v>3.999999999996362E-2</v>
      </c>
    </row>
    <row r="1504" spans="1:11" x14ac:dyDescent="0.3">
      <c r="A1504" t="s">
        <v>63</v>
      </c>
      <c r="B1504" t="str">
        <f>RawData!A1504</f>
        <v>48226H40040</v>
      </c>
      <c r="C1504" t="str">
        <f>IF(RawData!$B$2="","",RawData!$B$2)</f>
        <v>A2026100620533560886</v>
      </c>
      <c r="D1504">
        <f t="shared" si="92"/>
        <v>2</v>
      </c>
      <c r="E1504">
        <f t="shared" si="93"/>
        <v>45</v>
      </c>
      <c r="F1504" s="2">
        <f t="shared" si="94"/>
        <v>310</v>
      </c>
      <c r="G1504">
        <f>IF(COUNTIFS(RawData!$E:$E,$E1504,RawData!$F:$F,"CH"&amp;$D1504,RawData!$AF:$AF,$F1504)=0,"",SUMIFS(RawData!$P:$P,RawData!$E:$E,$E1504,RawData!$F:$F,"CH"&amp;$D1504,RawData!$AF:$AF,$F1504))</f>
        <v>1292.54</v>
      </c>
      <c r="H1504">
        <f>IF(COUNTIFS(RawData!$E:$E,$E1504,RawData!$F:$F,"CH"&amp;$D1504,RawData!$AF:$AF,$F1504)=0,"",SUMIFS(RawData!$T:$T,RawData!$E:$E,$E1504,RawData!$F:$F,"CH"&amp;$D1504,RawData!$AF:$AF,$F1504))</f>
        <v>61.7</v>
      </c>
      <c r="I1504">
        <f>IF(COUNTIFS(RawData!$E:$E,$E1504,RawData!$F:$F,"CH"&amp;$D1504,RawData!$AF:$AF,$F1504)=0,"",SUMIFS(RawData!$Z:$Z,RawData!$E:$E,$E1504,RawData!$F:$F,"CH"&amp;$D1504,RawData!$AF:$AF,$F1504))</f>
        <v>45.04</v>
      </c>
      <c r="J1504">
        <f>IF(COUNTIFS(RawData!$E:$E,$E1504,RawData!$F:$F,"CH"&amp;$D1504,RawData!$AF:$AF,$F1504)=0,"",SUMIFS(RawData!$AA:$AA,RawData!$E:$E,$E1504,RawData!$F:$F,"CH"&amp;$D1504,RawData!$AF:$AF,$F1504))</f>
        <v>43.01</v>
      </c>
      <c r="K1504">
        <f t="shared" si="95"/>
        <v>1.999999999998181E-2</v>
      </c>
    </row>
    <row r="1505" spans="1:11" x14ac:dyDescent="0.3">
      <c r="A1505" t="s">
        <v>63</v>
      </c>
      <c r="B1505" t="str">
        <f>RawData!A1505</f>
        <v>48226H40040</v>
      </c>
      <c r="C1505" t="str">
        <f>IF(RawData!$B$2="","",RawData!$B$2)</f>
        <v>A2026100620533560886</v>
      </c>
      <c r="D1505">
        <f t="shared" si="92"/>
        <v>2</v>
      </c>
      <c r="E1505">
        <f t="shared" si="93"/>
        <v>45</v>
      </c>
      <c r="F1505" s="2">
        <f t="shared" si="94"/>
        <v>320</v>
      </c>
      <c r="G1505">
        <f>IF(COUNTIFS(RawData!$E:$E,$E1505,RawData!$F:$F,"CH"&amp;$D1505,RawData!$AF:$AF,$F1505)=0,"",SUMIFS(RawData!$P:$P,RawData!$E:$E,$E1505,RawData!$F:$F,"CH"&amp;$D1505,RawData!$AF:$AF,$F1505))</f>
        <v>1292.58</v>
      </c>
      <c r="H1505">
        <f>IF(COUNTIFS(RawData!$E:$E,$E1505,RawData!$F:$F,"CH"&amp;$D1505,RawData!$AF:$AF,$F1505)=0,"",SUMIFS(RawData!$T:$T,RawData!$E:$E,$E1505,RawData!$F:$F,"CH"&amp;$D1505,RawData!$AF:$AF,$F1505))</f>
        <v>61.72</v>
      </c>
      <c r="I1505">
        <f>IF(COUNTIFS(RawData!$E:$E,$E1505,RawData!$F:$F,"CH"&amp;$D1505,RawData!$AF:$AF,$F1505)=0,"",SUMIFS(RawData!$Z:$Z,RawData!$E:$E,$E1505,RawData!$F:$F,"CH"&amp;$D1505,RawData!$AF:$AF,$F1505))</f>
        <v>45.02</v>
      </c>
      <c r="J1505">
        <f>IF(COUNTIFS(RawData!$E:$E,$E1505,RawData!$F:$F,"CH"&amp;$D1505,RawData!$AF:$AF,$F1505)=0,"",SUMIFS(RawData!$AA:$AA,RawData!$E:$E,$E1505,RawData!$F:$F,"CH"&amp;$D1505,RawData!$AF:$AF,$F1505))</f>
        <v>43.04</v>
      </c>
      <c r="K1505">
        <f t="shared" si="95"/>
        <v>3.999999999996362E-2</v>
      </c>
    </row>
    <row r="1506" spans="1:11" x14ac:dyDescent="0.3">
      <c r="A1506" t="s">
        <v>63</v>
      </c>
      <c r="B1506" t="str">
        <f>RawData!A1506</f>
        <v>48226H40040</v>
      </c>
      <c r="C1506" t="str">
        <f>IF(RawData!$B$2="","",RawData!$B$2)</f>
        <v>A2026100620533560886</v>
      </c>
      <c r="D1506">
        <f t="shared" si="92"/>
        <v>2</v>
      </c>
      <c r="E1506">
        <f t="shared" si="93"/>
        <v>45</v>
      </c>
      <c r="F1506" s="2">
        <f t="shared" si="94"/>
        <v>330</v>
      </c>
      <c r="G1506">
        <f>IF(COUNTIFS(RawData!$E:$E,$E1506,RawData!$F:$F,"CH"&amp;$D1506,RawData!$AF:$AF,$F1506)=0,"",SUMIFS(RawData!$P:$P,RawData!$E:$E,$E1506,RawData!$F:$F,"CH"&amp;$D1506,RawData!$AF:$AF,$F1506))</f>
        <v>1292.6199999999999</v>
      </c>
      <c r="H1506">
        <f>IF(COUNTIFS(RawData!$E:$E,$E1506,RawData!$F:$F,"CH"&amp;$D1506,RawData!$AF:$AF,$F1506)=0,"",SUMIFS(RawData!$T:$T,RawData!$E:$E,$E1506,RawData!$F:$F,"CH"&amp;$D1506,RawData!$AF:$AF,$F1506))</f>
        <v>61.65</v>
      </c>
      <c r="I1506">
        <f>IF(COUNTIFS(RawData!$E:$E,$E1506,RawData!$F:$F,"CH"&amp;$D1506,RawData!$AF:$AF,$F1506)=0,"",SUMIFS(RawData!$Z:$Z,RawData!$E:$E,$E1506,RawData!$F:$F,"CH"&amp;$D1506,RawData!$AF:$AF,$F1506))</f>
        <v>45</v>
      </c>
      <c r="J1506">
        <f>IF(COUNTIFS(RawData!$E:$E,$E1506,RawData!$F:$F,"CH"&amp;$D1506,RawData!$AF:$AF,$F1506)=0,"",SUMIFS(RawData!$AA:$AA,RawData!$E:$E,$E1506,RawData!$F:$F,"CH"&amp;$D1506,RawData!$AF:$AF,$F1506))</f>
        <v>43.08</v>
      </c>
      <c r="K1506">
        <f t="shared" si="95"/>
        <v>3.999999999996362E-2</v>
      </c>
    </row>
    <row r="1507" spans="1:11" x14ac:dyDescent="0.3">
      <c r="A1507" t="s">
        <v>63</v>
      </c>
      <c r="B1507" t="str">
        <f>RawData!A1507</f>
        <v>48226H40040</v>
      </c>
      <c r="C1507" t="str">
        <f>IF(RawData!$B$2="","",RawData!$B$2)</f>
        <v>A2026100620533560886</v>
      </c>
      <c r="D1507">
        <f t="shared" si="92"/>
        <v>2</v>
      </c>
      <c r="E1507">
        <f t="shared" si="93"/>
        <v>45</v>
      </c>
      <c r="F1507" s="2">
        <f t="shared" si="94"/>
        <v>340</v>
      </c>
      <c r="G1507">
        <f>IF(COUNTIFS(RawData!$E:$E,$E1507,RawData!$F:$F,"CH"&amp;$D1507,RawData!$AF:$AF,$F1507)=0,"",SUMIFS(RawData!$P:$P,RawData!$E:$E,$E1507,RawData!$F:$F,"CH"&amp;$D1507,RawData!$AF:$AF,$F1507))</f>
        <v>1292.6600000000001</v>
      </c>
      <c r="H1507">
        <f>IF(COUNTIFS(RawData!$E:$E,$E1507,RawData!$F:$F,"CH"&amp;$D1507,RawData!$AF:$AF,$F1507)=0,"",SUMIFS(RawData!$T:$T,RawData!$E:$E,$E1507,RawData!$F:$F,"CH"&amp;$D1507,RawData!$AF:$AF,$F1507))</f>
        <v>61.66</v>
      </c>
      <c r="I1507">
        <f>IF(COUNTIFS(RawData!$E:$E,$E1507,RawData!$F:$F,"CH"&amp;$D1507,RawData!$AF:$AF,$F1507)=0,"",SUMIFS(RawData!$Z:$Z,RawData!$E:$E,$E1507,RawData!$F:$F,"CH"&amp;$D1507,RawData!$AF:$AF,$F1507))</f>
        <v>45</v>
      </c>
      <c r="J1507">
        <f>IF(COUNTIFS(RawData!$E:$E,$E1507,RawData!$F:$F,"CH"&amp;$D1507,RawData!$AF:$AF,$F1507)=0,"",SUMIFS(RawData!$AA:$AA,RawData!$E:$E,$E1507,RawData!$F:$F,"CH"&amp;$D1507,RawData!$AF:$AF,$F1507))</f>
        <v>43.15</v>
      </c>
      <c r="K1507">
        <f t="shared" si="95"/>
        <v>4.0000000000190994E-2</v>
      </c>
    </row>
    <row r="1508" spans="1:11" x14ac:dyDescent="0.3">
      <c r="A1508" t="s">
        <v>63</v>
      </c>
      <c r="B1508" t="str">
        <f>RawData!A1508</f>
        <v>48226H40040</v>
      </c>
      <c r="C1508" t="str">
        <f>IF(RawData!$B$2="","",RawData!$B$2)</f>
        <v>A2026100620533560886</v>
      </c>
      <c r="D1508">
        <f t="shared" si="92"/>
        <v>2</v>
      </c>
      <c r="E1508">
        <f t="shared" si="93"/>
        <v>45</v>
      </c>
      <c r="F1508" s="2">
        <f t="shared" si="94"/>
        <v>350</v>
      </c>
      <c r="G1508">
        <f>IF(COUNTIFS(RawData!$E:$E,$E1508,RawData!$F:$F,"CH"&amp;$D1508,RawData!$AF:$AF,$F1508)=0,"",SUMIFS(RawData!$P:$P,RawData!$E:$E,$E1508,RawData!$F:$F,"CH"&amp;$D1508,RawData!$AF:$AF,$F1508))</f>
        <v>1292.68</v>
      </c>
      <c r="H1508">
        <f>IF(COUNTIFS(RawData!$E:$E,$E1508,RawData!$F:$F,"CH"&amp;$D1508,RawData!$AF:$AF,$F1508)=0,"",SUMIFS(RawData!$T:$T,RawData!$E:$E,$E1508,RawData!$F:$F,"CH"&amp;$D1508,RawData!$AF:$AF,$F1508))</f>
        <v>61.72</v>
      </c>
      <c r="I1508">
        <f>IF(COUNTIFS(RawData!$E:$E,$E1508,RawData!$F:$F,"CH"&amp;$D1508,RawData!$AF:$AF,$F1508)=0,"",SUMIFS(RawData!$Z:$Z,RawData!$E:$E,$E1508,RawData!$F:$F,"CH"&amp;$D1508,RawData!$AF:$AF,$F1508))</f>
        <v>45.01</v>
      </c>
      <c r="J1508">
        <f>IF(COUNTIFS(RawData!$E:$E,$E1508,RawData!$F:$F,"CH"&amp;$D1508,RawData!$AF:$AF,$F1508)=0,"",SUMIFS(RawData!$AA:$AA,RawData!$E:$E,$E1508,RawData!$F:$F,"CH"&amp;$D1508,RawData!$AF:$AF,$F1508))</f>
        <v>43.22</v>
      </c>
      <c r="K1508">
        <f t="shared" si="95"/>
        <v>1.999999999998181E-2</v>
      </c>
    </row>
    <row r="1509" spans="1:11" x14ac:dyDescent="0.3">
      <c r="A1509" t="s">
        <v>63</v>
      </c>
      <c r="B1509" t="str">
        <f>RawData!A1509</f>
        <v>48226H40040</v>
      </c>
      <c r="C1509" t="str">
        <f>IF(RawData!$B$2="","",RawData!$B$2)</f>
        <v>A2026100620533560886</v>
      </c>
      <c r="D1509">
        <f t="shared" si="92"/>
        <v>2</v>
      </c>
      <c r="E1509">
        <f t="shared" si="93"/>
        <v>45</v>
      </c>
      <c r="F1509" s="2">
        <f t="shared" si="94"/>
        <v>360</v>
      </c>
      <c r="G1509">
        <f>IF(COUNTIFS(RawData!$E:$E,$E1509,RawData!$F:$F,"CH"&amp;$D1509,RawData!$AF:$AF,$F1509)=0,"",SUMIFS(RawData!$P:$P,RawData!$E:$E,$E1509,RawData!$F:$F,"CH"&amp;$D1509,RawData!$AF:$AF,$F1509))</f>
        <v>1292.72</v>
      </c>
      <c r="H1509">
        <f>IF(COUNTIFS(RawData!$E:$E,$E1509,RawData!$F:$F,"CH"&amp;$D1509,RawData!$AF:$AF,$F1509)=0,"",SUMIFS(RawData!$T:$T,RawData!$E:$E,$E1509,RawData!$F:$F,"CH"&amp;$D1509,RawData!$AF:$AF,$F1509))</f>
        <v>61.88</v>
      </c>
      <c r="I1509">
        <f>IF(COUNTIFS(RawData!$E:$E,$E1509,RawData!$F:$F,"CH"&amp;$D1509,RawData!$AF:$AF,$F1509)=0,"",SUMIFS(RawData!$Z:$Z,RawData!$E:$E,$E1509,RawData!$F:$F,"CH"&amp;$D1509,RawData!$AF:$AF,$F1509))</f>
        <v>45</v>
      </c>
      <c r="J1509">
        <f>IF(COUNTIFS(RawData!$E:$E,$E1509,RawData!$F:$F,"CH"&amp;$D1509,RawData!$AF:$AF,$F1509)=0,"",SUMIFS(RawData!$AA:$AA,RawData!$E:$E,$E1509,RawData!$F:$F,"CH"&amp;$D1509,RawData!$AF:$AF,$F1509))</f>
        <v>43.25</v>
      </c>
      <c r="K1509">
        <f t="shared" si="95"/>
        <v>3.999999999996362E-2</v>
      </c>
    </row>
    <row r="1510" spans="1:11" x14ac:dyDescent="0.3">
      <c r="A1510" t="s">
        <v>63</v>
      </c>
      <c r="B1510" t="str">
        <f>RawData!A1510</f>
        <v>48226H40040</v>
      </c>
      <c r="C1510" t="str">
        <f>IF(RawData!$B$2="","",RawData!$B$2)</f>
        <v>A2026100620533560886</v>
      </c>
      <c r="D1510">
        <f t="shared" si="92"/>
        <v>2</v>
      </c>
      <c r="E1510">
        <f t="shared" si="93"/>
        <v>45</v>
      </c>
      <c r="F1510" s="2">
        <f t="shared" si="94"/>
        <v>370</v>
      </c>
      <c r="G1510">
        <f>IF(COUNTIFS(RawData!$E:$E,$E1510,RawData!$F:$F,"CH"&amp;$D1510,RawData!$AF:$AF,$F1510)=0,"",SUMIFS(RawData!$P:$P,RawData!$E:$E,$E1510,RawData!$F:$F,"CH"&amp;$D1510,RawData!$AF:$AF,$F1510))</f>
        <v>1292.76</v>
      </c>
      <c r="H1510">
        <f>IF(COUNTIFS(RawData!$E:$E,$E1510,RawData!$F:$F,"CH"&amp;$D1510,RawData!$AF:$AF,$F1510)=0,"",SUMIFS(RawData!$T:$T,RawData!$E:$E,$E1510,RawData!$F:$F,"CH"&amp;$D1510,RawData!$AF:$AF,$F1510))</f>
        <v>61.89</v>
      </c>
      <c r="I1510">
        <f>IF(COUNTIFS(RawData!$E:$E,$E1510,RawData!$F:$F,"CH"&amp;$D1510,RawData!$AF:$AF,$F1510)=0,"",SUMIFS(RawData!$Z:$Z,RawData!$E:$E,$E1510,RawData!$F:$F,"CH"&amp;$D1510,RawData!$AF:$AF,$F1510))</f>
        <v>44.99</v>
      </c>
      <c r="J1510">
        <f>IF(COUNTIFS(RawData!$E:$E,$E1510,RawData!$F:$F,"CH"&amp;$D1510,RawData!$AF:$AF,$F1510)=0,"",SUMIFS(RawData!$AA:$AA,RawData!$E:$E,$E1510,RawData!$F:$F,"CH"&amp;$D1510,RawData!$AF:$AF,$F1510))</f>
        <v>43.33</v>
      </c>
      <c r="K1510">
        <f t="shared" si="95"/>
        <v>3.999999999996362E-2</v>
      </c>
    </row>
    <row r="1511" spans="1:11" x14ac:dyDescent="0.3">
      <c r="A1511" t="s">
        <v>63</v>
      </c>
      <c r="B1511" t="str">
        <f>RawData!A1511</f>
        <v>48226H40040</v>
      </c>
      <c r="C1511" t="str">
        <f>IF(RawData!$B$2="","",RawData!$B$2)</f>
        <v>A2026100620533560886</v>
      </c>
      <c r="D1511">
        <f t="shared" si="92"/>
        <v>2</v>
      </c>
      <c r="E1511">
        <f t="shared" si="93"/>
        <v>45</v>
      </c>
      <c r="F1511" s="2">
        <f t="shared" si="94"/>
        <v>380</v>
      </c>
      <c r="G1511">
        <f>IF(COUNTIFS(RawData!$E:$E,$E1511,RawData!$F:$F,"CH"&amp;$D1511,RawData!$AF:$AF,$F1511)=0,"",SUMIFS(RawData!$P:$P,RawData!$E:$E,$E1511,RawData!$F:$F,"CH"&amp;$D1511,RawData!$AF:$AF,$F1511))</f>
        <v>1292.82</v>
      </c>
      <c r="H1511">
        <f>IF(COUNTIFS(RawData!$E:$E,$E1511,RawData!$F:$F,"CH"&amp;$D1511,RawData!$AF:$AF,$F1511)=0,"",SUMIFS(RawData!$T:$T,RawData!$E:$E,$E1511,RawData!$F:$F,"CH"&amp;$D1511,RawData!$AF:$AF,$F1511))</f>
        <v>62.45</v>
      </c>
      <c r="I1511">
        <f>IF(COUNTIFS(RawData!$E:$E,$E1511,RawData!$F:$F,"CH"&amp;$D1511,RawData!$AF:$AF,$F1511)=0,"",SUMIFS(RawData!$Z:$Z,RawData!$E:$E,$E1511,RawData!$F:$F,"CH"&amp;$D1511,RawData!$AF:$AF,$F1511))</f>
        <v>45.01</v>
      </c>
      <c r="J1511">
        <f>IF(COUNTIFS(RawData!$E:$E,$E1511,RawData!$F:$F,"CH"&amp;$D1511,RawData!$AF:$AF,$F1511)=0,"",SUMIFS(RawData!$AA:$AA,RawData!$E:$E,$E1511,RawData!$F:$F,"CH"&amp;$D1511,RawData!$AF:$AF,$F1511))</f>
        <v>43.36</v>
      </c>
      <c r="K1511">
        <f t="shared" si="95"/>
        <v>5.999999999994543E-2</v>
      </c>
    </row>
    <row r="1512" spans="1:11" x14ac:dyDescent="0.3">
      <c r="A1512" t="s">
        <v>63</v>
      </c>
      <c r="B1512" t="str">
        <f>RawData!A1512</f>
        <v>48226H40040</v>
      </c>
      <c r="C1512" t="str">
        <f>IF(RawData!$B$2="","",RawData!$B$2)</f>
        <v>A2026100620533560886</v>
      </c>
      <c r="D1512">
        <f t="shared" si="92"/>
        <v>2</v>
      </c>
      <c r="E1512">
        <f t="shared" si="93"/>
        <v>45</v>
      </c>
      <c r="F1512" s="2">
        <f t="shared" si="94"/>
        <v>390</v>
      </c>
      <c r="G1512">
        <f>IF(COUNTIFS(RawData!$E:$E,$E1512,RawData!$F:$F,"CH"&amp;$D1512,RawData!$AF:$AF,$F1512)=0,"",SUMIFS(RawData!$P:$P,RawData!$E:$E,$E1512,RawData!$F:$F,"CH"&amp;$D1512,RawData!$AF:$AF,$F1512))</f>
        <v>1292.8599999999999</v>
      </c>
      <c r="H1512">
        <f>IF(COUNTIFS(RawData!$E:$E,$E1512,RawData!$F:$F,"CH"&amp;$D1512,RawData!$AF:$AF,$F1512)=0,"",SUMIFS(RawData!$T:$T,RawData!$E:$E,$E1512,RawData!$F:$F,"CH"&amp;$D1512,RawData!$AF:$AF,$F1512))</f>
        <v>61.79</v>
      </c>
      <c r="I1512">
        <f>IF(COUNTIFS(RawData!$E:$E,$E1512,RawData!$F:$F,"CH"&amp;$D1512,RawData!$AF:$AF,$F1512)=0,"",SUMIFS(RawData!$Z:$Z,RawData!$E:$E,$E1512,RawData!$F:$F,"CH"&amp;$D1512,RawData!$AF:$AF,$F1512))</f>
        <v>45</v>
      </c>
      <c r="J1512">
        <f>IF(COUNTIFS(RawData!$E:$E,$E1512,RawData!$F:$F,"CH"&amp;$D1512,RawData!$AF:$AF,$F1512)=0,"",SUMIFS(RawData!$AA:$AA,RawData!$E:$E,$E1512,RawData!$F:$F,"CH"&amp;$D1512,RawData!$AF:$AF,$F1512))</f>
        <v>43.43</v>
      </c>
      <c r="K1512">
        <f t="shared" si="95"/>
        <v>3.999999999996362E-2</v>
      </c>
    </row>
    <row r="1513" spans="1:11" x14ac:dyDescent="0.3">
      <c r="A1513" t="s">
        <v>63</v>
      </c>
      <c r="B1513" t="str">
        <f>RawData!A1513</f>
        <v>48226H40040</v>
      </c>
      <c r="C1513" t="str">
        <f>IF(RawData!$B$2="","",RawData!$B$2)</f>
        <v>A2026100620533560886</v>
      </c>
      <c r="D1513">
        <f t="shared" si="92"/>
        <v>2</v>
      </c>
      <c r="E1513">
        <f t="shared" si="93"/>
        <v>45</v>
      </c>
      <c r="F1513" s="2">
        <f t="shared" si="94"/>
        <v>400</v>
      </c>
      <c r="G1513">
        <f>IF(COUNTIFS(RawData!$E:$E,$E1513,RawData!$F:$F,"CH"&amp;$D1513,RawData!$AF:$AF,$F1513)=0,"",SUMIFS(RawData!$P:$P,RawData!$E:$E,$E1513,RawData!$F:$F,"CH"&amp;$D1513,RawData!$AF:$AF,$F1513))</f>
        <v>1292.8800000000001</v>
      </c>
      <c r="H1513">
        <f>IF(COUNTIFS(RawData!$E:$E,$E1513,RawData!$F:$F,"CH"&amp;$D1513,RawData!$AF:$AF,$F1513)=0,"",SUMIFS(RawData!$T:$T,RawData!$E:$E,$E1513,RawData!$F:$F,"CH"&amp;$D1513,RawData!$AF:$AF,$F1513))</f>
        <v>62.41</v>
      </c>
      <c r="I1513">
        <f>IF(COUNTIFS(RawData!$E:$E,$E1513,RawData!$F:$F,"CH"&amp;$D1513,RawData!$AF:$AF,$F1513)=0,"",SUMIFS(RawData!$Z:$Z,RawData!$E:$E,$E1513,RawData!$F:$F,"CH"&amp;$D1513,RawData!$AF:$AF,$F1513))</f>
        <v>44.99</v>
      </c>
      <c r="J1513">
        <f>IF(COUNTIFS(RawData!$E:$E,$E1513,RawData!$F:$F,"CH"&amp;$D1513,RawData!$AF:$AF,$F1513)=0,"",SUMIFS(RawData!$AA:$AA,RawData!$E:$E,$E1513,RawData!$F:$F,"CH"&amp;$D1513,RawData!$AF:$AF,$F1513))</f>
        <v>43.43</v>
      </c>
      <c r="K1513">
        <f t="shared" si="95"/>
        <v>2.0000000000209184E-2</v>
      </c>
    </row>
    <row r="1514" spans="1:11" x14ac:dyDescent="0.3">
      <c r="A1514" t="s">
        <v>64</v>
      </c>
      <c r="B1514" t="str">
        <f>RawData!A1514</f>
        <v>48226H40040</v>
      </c>
      <c r="C1514" t="str">
        <f>IF(RawData!$B$2="","",RawData!$B$2)</f>
        <v>A2026100620533560886</v>
      </c>
      <c r="D1514">
        <f t="shared" si="92"/>
        <v>3</v>
      </c>
      <c r="E1514">
        <f t="shared" si="93"/>
        <v>45</v>
      </c>
      <c r="F1514" s="2">
        <f t="shared" si="94"/>
        <v>50</v>
      </c>
      <c r="G1514">
        <f>IF(COUNTIFS(RawData!$E:$E,$E1514,RawData!$F:$F,"CH"&amp;$D1514,RawData!$AF:$AF,$F1514)=0,"",SUMIFS(RawData!$P:$P,RawData!$E:$E,$E1514,RawData!$F:$F,"CH"&amp;$D1514,RawData!$AF:$AF,$F1514))</f>
        <v>1312.24</v>
      </c>
      <c r="H1514">
        <f>IF(COUNTIFS(RawData!$E:$E,$E1514,RawData!$F:$F,"CH"&amp;$D1514,RawData!$AF:$AF,$F1514)=0,"",SUMIFS(RawData!$T:$T,RawData!$E:$E,$E1514,RawData!$F:$F,"CH"&amp;$D1514,RawData!$AF:$AF,$F1514))</f>
        <v>48.58</v>
      </c>
      <c r="I1514">
        <f>IF(COUNTIFS(RawData!$E:$E,$E1514,RawData!$F:$F,"CH"&amp;$D1514,RawData!$AF:$AF,$F1514)=0,"",SUMIFS(RawData!$Z:$Z,RawData!$E:$E,$E1514,RawData!$F:$F,"CH"&amp;$D1514,RawData!$AF:$AF,$F1514))</f>
        <v>44.95</v>
      </c>
      <c r="J1514">
        <f>IF(COUNTIFS(RawData!$E:$E,$E1514,RawData!$F:$F,"CH"&amp;$D1514,RawData!$AF:$AF,$F1514)=0,"",SUMIFS(RawData!$AA:$AA,RawData!$E:$E,$E1514,RawData!$F:$F,"CH"&amp;$D1514,RawData!$AF:$AF,$F1514))</f>
        <v>41.68</v>
      </c>
      <c r="K1514">
        <f t="shared" si="95"/>
        <v>19.3599999999999</v>
      </c>
    </row>
    <row r="1515" spans="1:11" x14ac:dyDescent="0.3">
      <c r="A1515" t="s">
        <v>64</v>
      </c>
      <c r="B1515" t="str">
        <f>RawData!A1515</f>
        <v>48226H40040</v>
      </c>
      <c r="C1515" t="str">
        <f>IF(RawData!$B$2="","",RawData!$B$2)</f>
        <v>A2026100620533560886</v>
      </c>
      <c r="D1515">
        <f t="shared" si="92"/>
        <v>3</v>
      </c>
      <c r="E1515">
        <f t="shared" si="93"/>
        <v>45</v>
      </c>
      <c r="F1515" s="2">
        <f t="shared" si="94"/>
        <v>60</v>
      </c>
      <c r="G1515">
        <f>IF(COUNTIFS(RawData!$E:$E,$E1515,RawData!$F:$F,"CH"&amp;$D1515,RawData!$AF:$AF,$F1515)=0,"",SUMIFS(RawData!$P:$P,RawData!$E:$E,$E1515,RawData!$F:$F,"CH"&amp;$D1515,RawData!$AF:$AF,$F1515))</f>
        <v>1312.28</v>
      </c>
      <c r="H1515">
        <f>IF(COUNTIFS(RawData!$E:$E,$E1515,RawData!$F:$F,"CH"&amp;$D1515,RawData!$AF:$AF,$F1515)=0,"",SUMIFS(RawData!$T:$T,RawData!$E:$E,$E1515,RawData!$F:$F,"CH"&amp;$D1515,RawData!$AF:$AF,$F1515))</f>
        <v>49.8</v>
      </c>
      <c r="I1515">
        <f>IF(COUNTIFS(RawData!$E:$E,$E1515,RawData!$F:$F,"CH"&amp;$D1515,RawData!$AF:$AF,$F1515)=0,"",SUMIFS(RawData!$Z:$Z,RawData!$E:$E,$E1515,RawData!$F:$F,"CH"&amp;$D1515,RawData!$AF:$AF,$F1515))</f>
        <v>45.01</v>
      </c>
      <c r="J1515">
        <f>IF(COUNTIFS(RawData!$E:$E,$E1515,RawData!$F:$F,"CH"&amp;$D1515,RawData!$AF:$AF,$F1515)=0,"",SUMIFS(RawData!$AA:$AA,RawData!$E:$E,$E1515,RawData!$F:$F,"CH"&amp;$D1515,RawData!$AF:$AF,$F1515))</f>
        <v>41.78</v>
      </c>
      <c r="K1515">
        <f t="shared" si="95"/>
        <v>3.999999999996362E-2</v>
      </c>
    </row>
    <row r="1516" spans="1:11" x14ac:dyDescent="0.3">
      <c r="A1516" t="s">
        <v>64</v>
      </c>
      <c r="B1516" t="str">
        <f>RawData!A1516</f>
        <v>48226H40040</v>
      </c>
      <c r="C1516" t="str">
        <f>IF(RawData!$B$2="","",RawData!$B$2)</f>
        <v>A2026100620533560886</v>
      </c>
      <c r="D1516">
        <f t="shared" si="92"/>
        <v>3</v>
      </c>
      <c r="E1516">
        <f t="shared" si="93"/>
        <v>45</v>
      </c>
      <c r="F1516" s="2">
        <f t="shared" si="94"/>
        <v>70</v>
      </c>
      <c r="G1516">
        <f>IF(COUNTIFS(RawData!$E:$E,$E1516,RawData!$F:$F,"CH"&amp;$D1516,RawData!$AF:$AF,$F1516)=0,"",SUMIFS(RawData!$P:$P,RawData!$E:$E,$E1516,RawData!$F:$F,"CH"&amp;$D1516,RawData!$AF:$AF,$F1516))</f>
        <v>1312.3</v>
      </c>
      <c r="H1516">
        <f>IF(COUNTIFS(RawData!$E:$E,$E1516,RawData!$F:$F,"CH"&amp;$D1516,RawData!$AF:$AF,$F1516)=0,"",SUMIFS(RawData!$T:$T,RawData!$E:$E,$E1516,RawData!$F:$F,"CH"&amp;$D1516,RawData!$AF:$AF,$F1516))</f>
        <v>50.65</v>
      </c>
      <c r="I1516">
        <f>IF(COUNTIFS(RawData!$E:$E,$E1516,RawData!$F:$F,"CH"&amp;$D1516,RawData!$AF:$AF,$F1516)=0,"",SUMIFS(RawData!$Z:$Z,RawData!$E:$E,$E1516,RawData!$F:$F,"CH"&amp;$D1516,RawData!$AF:$AF,$F1516))</f>
        <v>44.99</v>
      </c>
      <c r="J1516">
        <f>IF(COUNTIFS(RawData!$E:$E,$E1516,RawData!$F:$F,"CH"&amp;$D1516,RawData!$AF:$AF,$F1516)=0,"",SUMIFS(RawData!$AA:$AA,RawData!$E:$E,$E1516,RawData!$F:$F,"CH"&amp;$D1516,RawData!$AF:$AF,$F1516))</f>
        <v>41.75</v>
      </c>
      <c r="K1516">
        <f t="shared" si="95"/>
        <v>1.999999999998181E-2</v>
      </c>
    </row>
    <row r="1517" spans="1:11" x14ac:dyDescent="0.3">
      <c r="A1517" t="s">
        <v>64</v>
      </c>
      <c r="B1517" t="str">
        <f>RawData!A1517</f>
        <v>48226H40040</v>
      </c>
      <c r="C1517" t="str">
        <f>IF(RawData!$B$2="","",RawData!$B$2)</f>
        <v>A2026100620533560886</v>
      </c>
      <c r="D1517">
        <f t="shared" si="92"/>
        <v>3</v>
      </c>
      <c r="E1517">
        <f t="shared" si="93"/>
        <v>45</v>
      </c>
      <c r="F1517" s="2">
        <f t="shared" si="94"/>
        <v>80</v>
      </c>
      <c r="G1517">
        <f>IF(COUNTIFS(RawData!$E:$E,$E1517,RawData!$F:$F,"CH"&amp;$D1517,RawData!$AF:$AF,$F1517)=0,"",SUMIFS(RawData!$P:$P,RawData!$E:$E,$E1517,RawData!$F:$F,"CH"&amp;$D1517,RawData!$AF:$AF,$F1517))</f>
        <v>1312.32</v>
      </c>
      <c r="H1517">
        <f>IF(COUNTIFS(RawData!$E:$E,$E1517,RawData!$F:$F,"CH"&amp;$D1517,RawData!$AF:$AF,$F1517)=0,"",SUMIFS(RawData!$T:$T,RawData!$E:$E,$E1517,RawData!$F:$F,"CH"&amp;$D1517,RawData!$AF:$AF,$F1517))</f>
        <v>51.28</v>
      </c>
      <c r="I1517">
        <f>IF(COUNTIFS(RawData!$E:$E,$E1517,RawData!$F:$F,"CH"&amp;$D1517,RawData!$AF:$AF,$F1517)=0,"",SUMIFS(RawData!$Z:$Z,RawData!$E:$E,$E1517,RawData!$F:$F,"CH"&amp;$D1517,RawData!$AF:$AF,$F1517))</f>
        <v>44.98</v>
      </c>
      <c r="J1517">
        <f>IF(COUNTIFS(RawData!$E:$E,$E1517,RawData!$F:$F,"CH"&amp;$D1517,RawData!$AF:$AF,$F1517)=0,"",SUMIFS(RawData!$AA:$AA,RawData!$E:$E,$E1517,RawData!$F:$F,"CH"&amp;$D1517,RawData!$AF:$AF,$F1517))</f>
        <v>41.82</v>
      </c>
      <c r="K1517">
        <f t="shared" si="95"/>
        <v>1.999999999998181E-2</v>
      </c>
    </row>
    <row r="1518" spans="1:11" x14ac:dyDescent="0.3">
      <c r="A1518" t="s">
        <v>64</v>
      </c>
      <c r="B1518" t="str">
        <f>RawData!A1518</f>
        <v>48226H40040</v>
      </c>
      <c r="C1518" t="str">
        <f>IF(RawData!$B$2="","",RawData!$B$2)</f>
        <v>A2026100620533560886</v>
      </c>
      <c r="D1518">
        <f t="shared" si="92"/>
        <v>3</v>
      </c>
      <c r="E1518">
        <f t="shared" si="93"/>
        <v>45</v>
      </c>
      <c r="F1518" s="2">
        <f t="shared" si="94"/>
        <v>90</v>
      </c>
      <c r="G1518">
        <f>IF(COUNTIFS(RawData!$E:$E,$E1518,RawData!$F:$F,"CH"&amp;$D1518,RawData!$AF:$AF,$F1518)=0,"",SUMIFS(RawData!$P:$P,RawData!$E:$E,$E1518,RawData!$F:$F,"CH"&amp;$D1518,RawData!$AF:$AF,$F1518))</f>
        <v>1312.34</v>
      </c>
      <c r="H1518">
        <f>IF(COUNTIFS(RawData!$E:$E,$E1518,RawData!$F:$F,"CH"&amp;$D1518,RawData!$AF:$AF,$F1518)=0,"",SUMIFS(RawData!$T:$T,RawData!$E:$E,$E1518,RawData!$F:$F,"CH"&amp;$D1518,RawData!$AF:$AF,$F1518))</f>
        <v>51.76</v>
      </c>
      <c r="I1518">
        <f>IF(COUNTIFS(RawData!$E:$E,$E1518,RawData!$F:$F,"CH"&amp;$D1518,RawData!$AF:$AF,$F1518)=0,"",SUMIFS(RawData!$Z:$Z,RawData!$E:$E,$E1518,RawData!$F:$F,"CH"&amp;$D1518,RawData!$AF:$AF,$F1518))</f>
        <v>44.98</v>
      </c>
      <c r="J1518">
        <f>IF(COUNTIFS(RawData!$E:$E,$E1518,RawData!$F:$F,"CH"&amp;$D1518,RawData!$AF:$AF,$F1518)=0,"",SUMIFS(RawData!$AA:$AA,RawData!$E:$E,$E1518,RawData!$F:$F,"CH"&amp;$D1518,RawData!$AF:$AF,$F1518))</f>
        <v>41.88</v>
      </c>
      <c r="K1518">
        <f t="shared" si="95"/>
        <v>1.999999999998181E-2</v>
      </c>
    </row>
    <row r="1519" spans="1:11" x14ac:dyDescent="0.3">
      <c r="A1519" t="s">
        <v>64</v>
      </c>
      <c r="B1519" t="str">
        <f>RawData!A1519</f>
        <v>48226H40040</v>
      </c>
      <c r="C1519" t="str">
        <f>IF(RawData!$B$2="","",RawData!$B$2)</f>
        <v>A2026100620533560886</v>
      </c>
      <c r="D1519">
        <f t="shared" si="92"/>
        <v>3</v>
      </c>
      <c r="E1519">
        <f t="shared" si="93"/>
        <v>45</v>
      </c>
      <c r="F1519" s="2">
        <f t="shared" si="94"/>
        <v>100</v>
      </c>
      <c r="G1519">
        <f>IF(COUNTIFS(RawData!$E:$E,$E1519,RawData!$F:$F,"CH"&amp;$D1519,RawData!$AF:$AF,$F1519)=0,"",SUMIFS(RawData!$P:$P,RawData!$E:$E,$E1519,RawData!$F:$F,"CH"&amp;$D1519,RawData!$AF:$AF,$F1519))</f>
        <v>1312.38</v>
      </c>
      <c r="H1519">
        <f>IF(COUNTIFS(RawData!$E:$E,$E1519,RawData!$F:$F,"CH"&amp;$D1519,RawData!$AF:$AF,$F1519)=0,"",SUMIFS(RawData!$T:$T,RawData!$E:$E,$E1519,RawData!$F:$F,"CH"&amp;$D1519,RawData!$AF:$AF,$F1519))</f>
        <v>52.26</v>
      </c>
      <c r="I1519">
        <f>IF(COUNTIFS(RawData!$E:$E,$E1519,RawData!$F:$F,"CH"&amp;$D1519,RawData!$AF:$AF,$F1519)=0,"",SUMIFS(RawData!$Z:$Z,RawData!$E:$E,$E1519,RawData!$F:$F,"CH"&amp;$D1519,RawData!$AF:$AF,$F1519))</f>
        <v>44.98</v>
      </c>
      <c r="J1519">
        <f>IF(COUNTIFS(RawData!$E:$E,$E1519,RawData!$F:$F,"CH"&amp;$D1519,RawData!$AF:$AF,$F1519)=0,"",SUMIFS(RawData!$AA:$AA,RawData!$E:$E,$E1519,RawData!$F:$F,"CH"&amp;$D1519,RawData!$AF:$AF,$F1519))</f>
        <v>41.92</v>
      </c>
      <c r="K1519">
        <f t="shared" si="95"/>
        <v>4.0000000000190994E-2</v>
      </c>
    </row>
    <row r="1520" spans="1:11" x14ac:dyDescent="0.3">
      <c r="A1520" t="s">
        <v>64</v>
      </c>
      <c r="B1520" t="str">
        <f>RawData!A1520</f>
        <v>48226H40040</v>
      </c>
      <c r="C1520" t="str">
        <f>IF(RawData!$B$2="","",RawData!$B$2)</f>
        <v>A2026100620533560886</v>
      </c>
      <c r="D1520">
        <f t="shared" si="92"/>
        <v>3</v>
      </c>
      <c r="E1520">
        <f t="shared" si="93"/>
        <v>45</v>
      </c>
      <c r="F1520" s="2">
        <f t="shared" si="94"/>
        <v>110</v>
      </c>
      <c r="G1520">
        <f>IF(COUNTIFS(RawData!$E:$E,$E1520,RawData!$F:$F,"CH"&amp;$D1520,RawData!$AF:$AF,$F1520)=0,"",SUMIFS(RawData!$P:$P,RawData!$E:$E,$E1520,RawData!$F:$F,"CH"&amp;$D1520,RawData!$AF:$AF,$F1520))</f>
        <v>1312.4</v>
      </c>
      <c r="H1520">
        <f>IF(COUNTIFS(RawData!$E:$E,$E1520,RawData!$F:$F,"CH"&amp;$D1520,RawData!$AF:$AF,$F1520)=0,"",SUMIFS(RawData!$T:$T,RawData!$E:$E,$E1520,RawData!$F:$F,"CH"&amp;$D1520,RawData!$AF:$AF,$F1520))</f>
        <v>52.64</v>
      </c>
      <c r="I1520">
        <f>IF(COUNTIFS(RawData!$E:$E,$E1520,RawData!$F:$F,"CH"&amp;$D1520,RawData!$AF:$AF,$F1520)=0,"",SUMIFS(RawData!$Z:$Z,RawData!$E:$E,$E1520,RawData!$F:$F,"CH"&amp;$D1520,RawData!$AF:$AF,$F1520))</f>
        <v>44.97</v>
      </c>
      <c r="J1520">
        <f>IF(COUNTIFS(RawData!$E:$E,$E1520,RawData!$F:$F,"CH"&amp;$D1520,RawData!$AF:$AF,$F1520)=0,"",SUMIFS(RawData!$AA:$AA,RawData!$E:$E,$E1520,RawData!$F:$F,"CH"&amp;$D1520,RawData!$AF:$AF,$F1520))</f>
        <v>41.95</v>
      </c>
      <c r="K1520">
        <f t="shared" si="95"/>
        <v>1.999999999998181E-2</v>
      </c>
    </row>
    <row r="1521" spans="1:11" x14ac:dyDescent="0.3">
      <c r="A1521" t="s">
        <v>64</v>
      </c>
      <c r="B1521" t="str">
        <f>RawData!A1521</f>
        <v>48226H40040</v>
      </c>
      <c r="C1521" t="str">
        <f>IF(RawData!$B$2="","",RawData!$B$2)</f>
        <v>A2026100620533560886</v>
      </c>
      <c r="D1521">
        <f t="shared" si="92"/>
        <v>3</v>
      </c>
      <c r="E1521">
        <f t="shared" si="93"/>
        <v>45</v>
      </c>
      <c r="F1521" s="2">
        <f t="shared" si="94"/>
        <v>120</v>
      </c>
      <c r="G1521">
        <f>IF(COUNTIFS(RawData!$E:$E,$E1521,RawData!$F:$F,"CH"&amp;$D1521,RawData!$AF:$AF,$F1521)=0,"",SUMIFS(RawData!$P:$P,RawData!$E:$E,$E1521,RawData!$F:$F,"CH"&amp;$D1521,RawData!$AF:$AF,$F1521))</f>
        <v>1312.42</v>
      </c>
      <c r="H1521">
        <f>IF(COUNTIFS(RawData!$E:$E,$E1521,RawData!$F:$F,"CH"&amp;$D1521,RawData!$AF:$AF,$F1521)=0,"",SUMIFS(RawData!$T:$T,RawData!$E:$E,$E1521,RawData!$F:$F,"CH"&amp;$D1521,RawData!$AF:$AF,$F1521))</f>
        <v>52.99</v>
      </c>
      <c r="I1521">
        <f>IF(COUNTIFS(RawData!$E:$E,$E1521,RawData!$F:$F,"CH"&amp;$D1521,RawData!$AF:$AF,$F1521)=0,"",SUMIFS(RawData!$Z:$Z,RawData!$E:$E,$E1521,RawData!$F:$F,"CH"&amp;$D1521,RawData!$AF:$AF,$F1521))</f>
        <v>44.99</v>
      </c>
      <c r="J1521">
        <f>IF(COUNTIFS(RawData!$E:$E,$E1521,RawData!$F:$F,"CH"&amp;$D1521,RawData!$AF:$AF,$F1521)=0,"",SUMIFS(RawData!$AA:$AA,RawData!$E:$E,$E1521,RawData!$F:$F,"CH"&amp;$D1521,RawData!$AF:$AF,$F1521))</f>
        <v>41.99</v>
      </c>
      <c r="K1521">
        <f t="shared" si="95"/>
        <v>1.999999999998181E-2</v>
      </c>
    </row>
    <row r="1522" spans="1:11" x14ac:dyDescent="0.3">
      <c r="A1522" t="s">
        <v>64</v>
      </c>
      <c r="B1522" t="str">
        <f>RawData!A1522</f>
        <v>48226H40040</v>
      </c>
      <c r="C1522" t="str">
        <f>IF(RawData!$B$2="","",RawData!$B$2)</f>
        <v>A2026100620533560886</v>
      </c>
      <c r="D1522">
        <f t="shared" si="92"/>
        <v>3</v>
      </c>
      <c r="E1522">
        <f t="shared" si="93"/>
        <v>45</v>
      </c>
      <c r="F1522" s="2">
        <f t="shared" si="94"/>
        <v>130</v>
      </c>
      <c r="G1522">
        <f>IF(COUNTIFS(RawData!$E:$E,$E1522,RawData!$F:$F,"CH"&amp;$D1522,RawData!$AF:$AF,$F1522)=0,"",SUMIFS(RawData!$P:$P,RawData!$E:$E,$E1522,RawData!$F:$F,"CH"&amp;$D1522,RawData!$AF:$AF,$F1522))</f>
        <v>1312.44</v>
      </c>
      <c r="H1522">
        <f>IF(COUNTIFS(RawData!$E:$E,$E1522,RawData!$F:$F,"CH"&amp;$D1522,RawData!$AF:$AF,$F1522)=0,"",SUMIFS(RawData!$T:$T,RawData!$E:$E,$E1522,RawData!$F:$F,"CH"&amp;$D1522,RawData!$AF:$AF,$F1522))</f>
        <v>53.28</v>
      </c>
      <c r="I1522">
        <f>IF(COUNTIFS(RawData!$E:$E,$E1522,RawData!$F:$F,"CH"&amp;$D1522,RawData!$AF:$AF,$F1522)=0,"",SUMIFS(RawData!$Z:$Z,RawData!$E:$E,$E1522,RawData!$F:$F,"CH"&amp;$D1522,RawData!$AF:$AF,$F1522))</f>
        <v>45</v>
      </c>
      <c r="J1522">
        <f>IF(COUNTIFS(RawData!$E:$E,$E1522,RawData!$F:$F,"CH"&amp;$D1522,RawData!$AF:$AF,$F1522)=0,"",SUMIFS(RawData!$AA:$AA,RawData!$E:$E,$E1522,RawData!$F:$F,"CH"&amp;$D1522,RawData!$AF:$AF,$F1522))</f>
        <v>42.02</v>
      </c>
      <c r="K1522">
        <f t="shared" si="95"/>
        <v>1.999999999998181E-2</v>
      </c>
    </row>
    <row r="1523" spans="1:11" x14ac:dyDescent="0.3">
      <c r="A1523" t="s">
        <v>64</v>
      </c>
      <c r="B1523" t="str">
        <f>RawData!A1523</f>
        <v>48226H40040</v>
      </c>
      <c r="C1523" t="str">
        <f>IF(RawData!$B$2="","",RawData!$B$2)</f>
        <v>A2026100620533560886</v>
      </c>
      <c r="D1523">
        <f t="shared" si="92"/>
        <v>3</v>
      </c>
      <c r="E1523">
        <f t="shared" si="93"/>
        <v>45</v>
      </c>
      <c r="F1523" s="2">
        <f t="shared" si="94"/>
        <v>140</v>
      </c>
      <c r="G1523">
        <f>IF(COUNTIFS(RawData!$E:$E,$E1523,RawData!$F:$F,"CH"&amp;$D1523,RawData!$AF:$AF,$F1523)=0,"",SUMIFS(RawData!$P:$P,RawData!$E:$E,$E1523,RawData!$F:$F,"CH"&amp;$D1523,RawData!$AF:$AF,$F1523))</f>
        <v>1312.48</v>
      </c>
      <c r="H1523">
        <f>IF(COUNTIFS(RawData!$E:$E,$E1523,RawData!$F:$F,"CH"&amp;$D1523,RawData!$AF:$AF,$F1523)=0,"",SUMIFS(RawData!$T:$T,RawData!$E:$E,$E1523,RawData!$F:$F,"CH"&amp;$D1523,RawData!$AF:$AF,$F1523))</f>
        <v>53.55</v>
      </c>
      <c r="I1523">
        <f>IF(COUNTIFS(RawData!$E:$E,$E1523,RawData!$F:$F,"CH"&amp;$D1523,RawData!$AF:$AF,$F1523)=0,"",SUMIFS(RawData!$Z:$Z,RawData!$E:$E,$E1523,RawData!$F:$F,"CH"&amp;$D1523,RawData!$AF:$AF,$F1523))</f>
        <v>44.99</v>
      </c>
      <c r="J1523">
        <f>IF(COUNTIFS(RawData!$E:$E,$E1523,RawData!$F:$F,"CH"&amp;$D1523,RawData!$AF:$AF,$F1523)=0,"",SUMIFS(RawData!$AA:$AA,RawData!$E:$E,$E1523,RawData!$F:$F,"CH"&amp;$D1523,RawData!$AF:$AF,$F1523))</f>
        <v>42.09</v>
      </c>
      <c r="K1523">
        <f t="shared" si="95"/>
        <v>3.999999999996362E-2</v>
      </c>
    </row>
    <row r="1524" spans="1:11" x14ac:dyDescent="0.3">
      <c r="A1524" t="s">
        <v>64</v>
      </c>
      <c r="B1524" t="str">
        <f>RawData!A1524</f>
        <v>48226H40040</v>
      </c>
      <c r="C1524" t="str">
        <f>IF(RawData!$B$2="","",RawData!$B$2)</f>
        <v>A2026100620533560886</v>
      </c>
      <c r="D1524">
        <f t="shared" si="92"/>
        <v>3</v>
      </c>
      <c r="E1524">
        <f t="shared" si="93"/>
        <v>45</v>
      </c>
      <c r="F1524" s="2">
        <f t="shared" si="94"/>
        <v>150</v>
      </c>
      <c r="G1524">
        <f>IF(COUNTIFS(RawData!$E:$E,$E1524,RawData!$F:$F,"CH"&amp;$D1524,RawData!$AF:$AF,$F1524)=0,"",SUMIFS(RawData!$P:$P,RawData!$E:$E,$E1524,RawData!$F:$F,"CH"&amp;$D1524,RawData!$AF:$AF,$F1524))</f>
        <v>1312.5</v>
      </c>
      <c r="H1524">
        <f>IF(COUNTIFS(RawData!$E:$E,$E1524,RawData!$F:$F,"CH"&amp;$D1524,RawData!$AF:$AF,$F1524)=0,"",SUMIFS(RawData!$T:$T,RawData!$E:$E,$E1524,RawData!$F:$F,"CH"&amp;$D1524,RawData!$AF:$AF,$F1524))</f>
        <v>53.81</v>
      </c>
      <c r="I1524">
        <f>IF(COUNTIFS(RawData!$E:$E,$E1524,RawData!$F:$F,"CH"&amp;$D1524,RawData!$AF:$AF,$F1524)=0,"",SUMIFS(RawData!$Z:$Z,RawData!$E:$E,$E1524,RawData!$F:$F,"CH"&amp;$D1524,RawData!$AF:$AF,$F1524))</f>
        <v>45</v>
      </c>
      <c r="J1524">
        <f>IF(COUNTIFS(RawData!$E:$E,$E1524,RawData!$F:$F,"CH"&amp;$D1524,RawData!$AF:$AF,$F1524)=0,"",SUMIFS(RawData!$AA:$AA,RawData!$E:$E,$E1524,RawData!$F:$F,"CH"&amp;$D1524,RawData!$AF:$AF,$F1524))</f>
        <v>42.16</v>
      </c>
      <c r="K1524">
        <f t="shared" si="95"/>
        <v>1.999999999998181E-2</v>
      </c>
    </row>
    <row r="1525" spans="1:11" x14ac:dyDescent="0.3">
      <c r="A1525" t="s">
        <v>64</v>
      </c>
      <c r="B1525" t="str">
        <f>RawData!A1525</f>
        <v>48226H40040</v>
      </c>
      <c r="C1525" t="str">
        <f>IF(RawData!$B$2="","",RawData!$B$2)</f>
        <v>A2026100620533560886</v>
      </c>
      <c r="D1525">
        <f t="shared" si="92"/>
        <v>3</v>
      </c>
      <c r="E1525">
        <f t="shared" si="93"/>
        <v>45</v>
      </c>
      <c r="F1525" s="2">
        <f t="shared" si="94"/>
        <v>160</v>
      </c>
      <c r="G1525">
        <f>IF(COUNTIFS(RawData!$E:$E,$E1525,RawData!$F:$F,"CH"&amp;$D1525,RawData!$AF:$AF,$F1525)=0,"",SUMIFS(RawData!$P:$P,RawData!$E:$E,$E1525,RawData!$F:$F,"CH"&amp;$D1525,RawData!$AF:$AF,$F1525))</f>
        <v>1312.52</v>
      </c>
      <c r="H1525">
        <f>IF(COUNTIFS(RawData!$E:$E,$E1525,RawData!$F:$F,"CH"&amp;$D1525,RawData!$AF:$AF,$F1525)=0,"",SUMIFS(RawData!$T:$T,RawData!$E:$E,$E1525,RawData!$F:$F,"CH"&amp;$D1525,RawData!$AF:$AF,$F1525))</f>
        <v>53.98</v>
      </c>
      <c r="I1525">
        <f>IF(COUNTIFS(RawData!$E:$E,$E1525,RawData!$F:$F,"CH"&amp;$D1525,RawData!$AF:$AF,$F1525)=0,"",SUMIFS(RawData!$Z:$Z,RawData!$E:$E,$E1525,RawData!$F:$F,"CH"&amp;$D1525,RawData!$AF:$AF,$F1525))</f>
        <v>45.01</v>
      </c>
      <c r="J1525">
        <f>IF(COUNTIFS(RawData!$E:$E,$E1525,RawData!$F:$F,"CH"&amp;$D1525,RawData!$AF:$AF,$F1525)=0,"",SUMIFS(RawData!$AA:$AA,RawData!$E:$E,$E1525,RawData!$F:$F,"CH"&amp;$D1525,RawData!$AF:$AF,$F1525))</f>
        <v>42.2</v>
      </c>
      <c r="K1525">
        <f t="shared" si="95"/>
        <v>1.999999999998181E-2</v>
      </c>
    </row>
    <row r="1526" spans="1:11" x14ac:dyDescent="0.3">
      <c r="A1526" t="s">
        <v>64</v>
      </c>
      <c r="B1526" t="str">
        <f>RawData!A1526</f>
        <v>48226H40040</v>
      </c>
      <c r="C1526" t="str">
        <f>IF(RawData!$B$2="","",RawData!$B$2)</f>
        <v>A2026100620533560886</v>
      </c>
      <c r="D1526">
        <f t="shared" si="92"/>
        <v>3</v>
      </c>
      <c r="E1526">
        <f t="shared" si="93"/>
        <v>45</v>
      </c>
      <c r="F1526" s="2">
        <f t="shared" si="94"/>
        <v>170</v>
      </c>
      <c r="G1526">
        <f>IF(COUNTIFS(RawData!$E:$E,$E1526,RawData!$F:$F,"CH"&amp;$D1526,RawData!$AF:$AF,$F1526)=0,"",SUMIFS(RawData!$P:$P,RawData!$E:$E,$E1526,RawData!$F:$F,"CH"&amp;$D1526,RawData!$AF:$AF,$F1526))</f>
        <v>1312.54</v>
      </c>
      <c r="H1526">
        <f>IF(COUNTIFS(RawData!$E:$E,$E1526,RawData!$F:$F,"CH"&amp;$D1526,RawData!$AF:$AF,$F1526)=0,"",SUMIFS(RawData!$T:$T,RawData!$E:$E,$E1526,RawData!$F:$F,"CH"&amp;$D1526,RawData!$AF:$AF,$F1526))</f>
        <v>54.19</v>
      </c>
      <c r="I1526">
        <f>IF(COUNTIFS(RawData!$E:$E,$E1526,RawData!$F:$F,"CH"&amp;$D1526,RawData!$AF:$AF,$F1526)=0,"",SUMIFS(RawData!$Z:$Z,RawData!$E:$E,$E1526,RawData!$F:$F,"CH"&amp;$D1526,RawData!$AF:$AF,$F1526))</f>
        <v>45</v>
      </c>
      <c r="J1526">
        <f>IF(COUNTIFS(RawData!$E:$E,$E1526,RawData!$F:$F,"CH"&amp;$D1526,RawData!$AF:$AF,$F1526)=0,"",SUMIFS(RawData!$AA:$AA,RawData!$E:$E,$E1526,RawData!$F:$F,"CH"&amp;$D1526,RawData!$AF:$AF,$F1526))</f>
        <v>42.23</v>
      </c>
      <c r="K1526">
        <f t="shared" si="95"/>
        <v>1.999999999998181E-2</v>
      </c>
    </row>
    <row r="1527" spans="1:11" x14ac:dyDescent="0.3">
      <c r="A1527" t="s">
        <v>64</v>
      </c>
      <c r="B1527" t="str">
        <f>RawData!A1527</f>
        <v>48226H40040</v>
      </c>
      <c r="C1527" t="str">
        <f>IF(RawData!$B$2="","",RawData!$B$2)</f>
        <v>A2026100620533560886</v>
      </c>
      <c r="D1527">
        <f t="shared" si="92"/>
        <v>3</v>
      </c>
      <c r="E1527">
        <f t="shared" si="93"/>
        <v>45</v>
      </c>
      <c r="F1527" s="2">
        <f t="shared" si="94"/>
        <v>180</v>
      </c>
      <c r="G1527">
        <f>IF(COUNTIFS(RawData!$E:$E,$E1527,RawData!$F:$F,"CH"&amp;$D1527,RawData!$AF:$AF,$F1527)=0,"",SUMIFS(RawData!$P:$P,RawData!$E:$E,$E1527,RawData!$F:$F,"CH"&amp;$D1527,RawData!$AF:$AF,$F1527))</f>
        <v>1312.58</v>
      </c>
      <c r="H1527">
        <f>IF(COUNTIFS(RawData!$E:$E,$E1527,RawData!$F:$F,"CH"&amp;$D1527,RawData!$AF:$AF,$F1527)=0,"",SUMIFS(RawData!$T:$T,RawData!$E:$E,$E1527,RawData!$F:$F,"CH"&amp;$D1527,RawData!$AF:$AF,$F1527))</f>
        <v>54.38</v>
      </c>
      <c r="I1527">
        <f>IF(COUNTIFS(RawData!$E:$E,$E1527,RawData!$F:$F,"CH"&amp;$D1527,RawData!$AF:$AF,$F1527)=0,"",SUMIFS(RawData!$Z:$Z,RawData!$E:$E,$E1527,RawData!$F:$F,"CH"&amp;$D1527,RawData!$AF:$AF,$F1527))</f>
        <v>45.01</v>
      </c>
      <c r="J1527">
        <f>IF(COUNTIFS(RawData!$E:$E,$E1527,RawData!$F:$F,"CH"&amp;$D1527,RawData!$AF:$AF,$F1527)=0,"",SUMIFS(RawData!$AA:$AA,RawData!$E:$E,$E1527,RawData!$F:$F,"CH"&amp;$D1527,RawData!$AF:$AF,$F1527))</f>
        <v>42.27</v>
      </c>
      <c r="K1527">
        <f t="shared" si="95"/>
        <v>3.999999999996362E-2</v>
      </c>
    </row>
    <row r="1528" spans="1:11" x14ac:dyDescent="0.3">
      <c r="A1528" t="s">
        <v>64</v>
      </c>
      <c r="B1528" t="str">
        <f>RawData!A1528</f>
        <v>48226H40040</v>
      </c>
      <c r="C1528" t="str">
        <f>IF(RawData!$B$2="","",RawData!$B$2)</f>
        <v>A2026100620533560886</v>
      </c>
      <c r="D1528">
        <f t="shared" si="92"/>
        <v>3</v>
      </c>
      <c r="E1528">
        <f t="shared" si="93"/>
        <v>45</v>
      </c>
      <c r="F1528" s="2">
        <f t="shared" si="94"/>
        <v>190</v>
      </c>
      <c r="G1528">
        <f>IF(COUNTIFS(RawData!$E:$E,$E1528,RawData!$F:$F,"CH"&amp;$D1528,RawData!$AF:$AF,$F1528)=0,"",SUMIFS(RawData!$P:$P,RawData!$E:$E,$E1528,RawData!$F:$F,"CH"&amp;$D1528,RawData!$AF:$AF,$F1528))</f>
        <v>1312.6</v>
      </c>
      <c r="H1528">
        <f>IF(COUNTIFS(RawData!$E:$E,$E1528,RawData!$F:$F,"CH"&amp;$D1528,RawData!$AF:$AF,$F1528)=0,"",SUMIFS(RawData!$T:$T,RawData!$E:$E,$E1528,RawData!$F:$F,"CH"&amp;$D1528,RawData!$AF:$AF,$F1528))</f>
        <v>54.54</v>
      </c>
      <c r="I1528">
        <f>IF(COUNTIFS(RawData!$E:$E,$E1528,RawData!$F:$F,"CH"&amp;$D1528,RawData!$AF:$AF,$F1528)=0,"",SUMIFS(RawData!$Z:$Z,RawData!$E:$E,$E1528,RawData!$F:$F,"CH"&amp;$D1528,RawData!$AF:$AF,$F1528))</f>
        <v>45.02</v>
      </c>
      <c r="J1528">
        <f>IF(COUNTIFS(RawData!$E:$E,$E1528,RawData!$F:$F,"CH"&amp;$D1528,RawData!$AF:$AF,$F1528)=0,"",SUMIFS(RawData!$AA:$AA,RawData!$E:$E,$E1528,RawData!$F:$F,"CH"&amp;$D1528,RawData!$AF:$AF,$F1528))</f>
        <v>42.3</v>
      </c>
      <c r="K1528">
        <f t="shared" si="95"/>
        <v>1.999999999998181E-2</v>
      </c>
    </row>
    <row r="1529" spans="1:11" x14ac:dyDescent="0.3">
      <c r="A1529" t="s">
        <v>64</v>
      </c>
      <c r="B1529" t="str">
        <f>RawData!A1529</f>
        <v>48226H40040</v>
      </c>
      <c r="C1529" t="str">
        <f>IF(RawData!$B$2="","",RawData!$B$2)</f>
        <v>A2026100620533560886</v>
      </c>
      <c r="D1529">
        <f t="shared" si="92"/>
        <v>3</v>
      </c>
      <c r="E1529">
        <f t="shared" si="93"/>
        <v>45</v>
      </c>
      <c r="F1529" s="2">
        <f t="shared" si="94"/>
        <v>200</v>
      </c>
      <c r="G1529">
        <f>IF(COUNTIFS(RawData!$E:$E,$E1529,RawData!$F:$F,"CH"&amp;$D1529,RawData!$AF:$AF,$F1529)=0,"",SUMIFS(RawData!$P:$P,RawData!$E:$E,$E1529,RawData!$F:$F,"CH"&amp;$D1529,RawData!$AF:$AF,$F1529))</f>
        <v>1312.64</v>
      </c>
      <c r="H1529">
        <f>IF(COUNTIFS(RawData!$E:$E,$E1529,RawData!$F:$F,"CH"&amp;$D1529,RawData!$AF:$AF,$F1529)=0,"",SUMIFS(RawData!$T:$T,RawData!$E:$E,$E1529,RawData!$F:$F,"CH"&amp;$D1529,RawData!$AF:$AF,$F1529))</f>
        <v>54.72</v>
      </c>
      <c r="I1529">
        <f>IF(COUNTIFS(RawData!$E:$E,$E1529,RawData!$F:$F,"CH"&amp;$D1529,RawData!$AF:$AF,$F1529)=0,"",SUMIFS(RawData!$Z:$Z,RawData!$E:$E,$E1529,RawData!$F:$F,"CH"&amp;$D1529,RawData!$AF:$AF,$F1529))</f>
        <v>45.02</v>
      </c>
      <c r="J1529">
        <f>IF(COUNTIFS(RawData!$E:$E,$E1529,RawData!$F:$F,"CH"&amp;$D1529,RawData!$AF:$AF,$F1529)=0,"",SUMIFS(RawData!$AA:$AA,RawData!$E:$E,$E1529,RawData!$F:$F,"CH"&amp;$D1529,RawData!$AF:$AF,$F1529))</f>
        <v>42.37</v>
      </c>
      <c r="K1529">
        <f t="shared" si="95"/>
        <v>4.0000000000190994E-2</v>
      </c>
    </row>
    <row r="1530" spans="1:11" x14ac:dyDescent="0.3">
      <c r="A1530" t="s">
        <v>64</v>
      </c>
      <c r="B1530" t="str">
        <f>RawData!A1530</f>
        <v>48226H40040</v>
      </c>
      <c r="C1530" t="str">
        <f>IF(RawData!$B$2="","",RawData!$B$2)</f>
        <v>A2026100620533560886</v>
      </c>
      <c r="D1530">
        <f t="shared" si="92"/>
        <v>3</v>
      </c>
      <c r="E1530">
        <f t="shared" si="93"/>
        <v>45</v>
      </c>
      <c r="F1530" s="2">
        <f t="shared" si="94"/>
        <v>210</v>
      </c>
      <c r="G1530">
        <f>IF(COUNTIFS(RawData!$E:$E,$E1530,RawData!$F:$F,"CH"&amp;$D1530,RawData!$AF:$AF,$F1530)=0,"",SUMIFS(RawData!$P:$P,RawData!$E:$E,$E1530,RawData!$F:$F,"CH"&amp;$D1530,RawData!$AF:$AF,$F1530))</f>
        <v>1312.66</v>
      </c>
      <c r="H1530">
        <f>IF(COUNTIFS(RawData!$E:$E,$E1530,RawData!$F:$F,"CH"&amp;$D1530,RawData!$AF:$AF,$F1530)=0,"",SUMIFS(RawData!$T:$T,RawData!$E:$E,$E1530,RawData!$F:$F,"CH"&amp;$D1530,RawData!$AF:$AF,$F1530))</f>
        <v>54.81</v>
      </c>
      <c r="I1530">
        <f>IF(COUNTIFS(RawData!$E:$E,$E1530,RawData!$F:$F,"CH"&amp;$D1530,RawData!$AF:$AF,$F1530)=0,"",SUMIFS(RawData!$Z:$Z,RawData!$E:$E,$E1530,RawData!$F:$F,"CH"&amp;$D1530,RawData!$AF:$AF,$F1530))</f>
        <v>44.99</v>
      </c>
      <c r="J1530">
        <f>IF(COUNTIFS(RawData!$E:$E,$E1530,RawData!$F:$F,"CH"&amp;$D1530,RawData!$AF:$AF,$F1530)=0,"",SUMIFS(RawData!$AA:$AA,RawData!$E:$E,$E1530,RawData!$F:$F,"CH"&amp;$D1530,RawData!$AF:$AF,$F1530))</f>
        <v>42.37</v>
      </c>
      <c r="K1530">
        <f t="shared" si="95"/>
        <v>1.999999999998181E-2</v>
      </c>
    </row>
    <row r="1531" spans="1:11" x14ac:dyDescent="0.3">
      <c r="A1531" t="s">
        <v>64</v>
      </c>
      <c r="B1531" t="str">
        <f>RawData!A1531</f>
        <v>48226H40040</v>
      </c>
      <c r="C1531" t="str">
        <f>IF(RawData!$B$2="","",RawData!$B$2)</f>
        <v>A2026100620533560886</v>
      </c>
      <c r="D1531">
        <f t="shared" si="92"/>
        <v>3</v>
      </c>
      <c r="E1531">
        <f t="shared" si="93"/>
        <v>45</v>
      </c>
      <c r="F1531" s="2">
        <f t="shared" si="94"/>
        <v>220</v>
      </c>
      <c r="G1531">
        <f>IF(COUNTIFS(RawData!$E:$E,$E1531,RawData!$F:$F,"CH"&amp;$D1531,RawData!$AF:$AF,$F1531)=0,"",SUMIFS(RawData!$P:$P,RawData!$E:$E,$E1531,RawData!$F:$F,"CH"&amp;$D1531,RawData!$AF:$AF,$F1531))</f>
        <v>1312.7</v>
      </c>
      <c r="H1531">
        <f>IF(COUNTIFS(RawData!$E:$E,$E1531,RawData!$F:$F,"CH"&amp;$D1531,RawData!$AF:$AF,$F1531)=0,"",SUMIFS(RawData!$T:$T,RawData!$E:$E,$E1531,RawData!$F:$F,"CH"&amp;$D1531,RawData!$AF:$AF,$F1531))</f>
        <v>55</v>
      </c>
      <c r="I1531">
        <f>IF(COUNTIFS(RawData!$E:$E,$E1531,RawData!$F:$F,"CH"&amp;$D1531,RawData!$AF:$AF,$F1531)=0,"",SUMIFS(RawData!$Z:$Z,RawData!$E:$E,$E1531,RawData!$F:$F,"CH"&amp;$D1531,RawData!$AF:$AF,$F1531))</f>
        <v>45.03</v>
      </c>
      <c r="J1531">
        <f>IF(COUNTIFS(RawData!$E:$E,$E1531,RawData!$F:$F,"CH"&amp;$D1531,RawData!$AF:$AF,$F1531)=0,"",SUMIFS(RawData!$AA:$AA,RawData!$E:$E,$E1531,RawData!$F:$F,"CH"&amp;$D1531,RawData!$AF:$AF,$F1531))</f>
        <v>42.51</v>
      </c>
      <c r="K1531">
        <f t="shared" si="95"/>
        <v>3.999999999996362E-2</v>
      </c>
    </row>
    <row r="1532" spans="1:11" x14ac:dyDescent="0.3">
      <c r="A1532" t="s">
        <v>64</v>
      </c>
      <c r="B1532" t="str">
        <f>RawData!A1532</f>
        <v>48226H40040</v>
      </c>
      <c r="C1532" t="str">
        <f>IF(RawData!$B$2="","",RawData!$B$2)</f>
        <v>A2026100620533560886</v>
      </c>
      <c r="D1532">
        <f t="shared" si="92"/>
        <v>3</v>
      </c>
      <c r="E1532">
        <f t="shared" si="93"/>
        <v>45</v>
      </c>
      <c r="F1532" s="2">
        <f t="shared" si="94"/>
        <v>230</v>
      </c>
      <c r="G1532">
        <f>IF(COUNTIFS(RawData!$E:$E,$E1532,RawData!$F:$F,"CH"&amp;$D1532,RawData!$AF:$AF,$F1532)=0,"",SUMIFS(RawData!$P:$P,RawData!$E:$E,$E1532,RawData!$F:$F,"CH"&amp;$D1532,RawData!$AF:$AF,$F1532))</f>
        <v>1312.72</v>
      </c>
      <c r="H1532">
        <f>IF(COUNTIFS(RawData!$E:$E,$E1532,RawData!$F:$F,"CH"&amp;$D1532,RawData!$AF:$AF,$F1532)=0,"",SUMIFS(RawData!$T:$T,RawData!$E:$E,$E1532,RawData!$F:$F,"CH"&amp;$D1532,RawData!$AF:$AF,$F1532))</f>
        <v>55.06</v>
      </c>
      <c r="I1532">
        <f>IF(COUNTIFS(RawData!$E:$E,$E1532,RawData!$F:$F,"CH"&amp;$D1532,RawData!$AF:$AF,$F1532)=0,"",SUMIFS(RawData!$Z:$Z,RawData!$E:$E,$E1532,RawData!$F:$F,"CH"&amp;$D1532,RawData!$AF:$AF,$F1532))</f>
        <v>45.01</v>
      </c>
      <c r="J1532">
        <f>IF(COUNTIFS(RawData!$E:$E,$E1532,RawData!$F:$F,"CH"&amp;$D1532,RawData!$AF:$AF,$F1532)=0,"",SUMIFS(RawData!$AA:$AA,RawData!$E:$E,$E1532,RawData!$F:$F,"CH"&amp;$D1532,RawData!$AF:$AF,$F1532))</f>
        <v>42.55</v>
      </c>
      <c r="K1532">
        <f t="shared" si="95"/>
        <v>1.999999999998181E-2</v>
      </c>
    </row>
    <row r="1533" spans="1:11" x14ac:dyDescent="0.3">
      <c r="A1533" t="s">
        <v>64</v>
      </c>
      <c r="B1533" t="str">
        <f>RawData!A1533</f>
        <v>48226H40040</v>
      </c>
      <c r="C1533" t="str">
        <f>IF(RawData!$B$2="","",RawData!$B$2)</f>
        <v>A2026100620533560886</v>
      </c>
      <c r="D1533">
        <f t="shared" si="92"/>
        <v>3</v>
      </c>
      <c r="E1533">
        <f t="shared" si="93"/>
        <v>45</v>
      </c>
      <c r="F1533" s="2">
        <f t="shared" si="94"/>
        <v>240</v>
      </c>
      <c r="G1533">
        <f>IF(COUNTIFS(RawData!$E:$E,$E1533,RawData!$F:$F,"CH"&amp;$D1533,RawData!$AF:$AF,$F1533)=0,"",SUMIFS(RawData!$P:$P,RawData!$E:$E,$E1533,RawData!$F:$F,"CH"&amp;$D1533,RawData!$AF:$AF,$F1533))</f>
        <v>1312.76</v>
      </c>
      <c r="H1533">
        <f>IF(COUNTIFS(RawData!$E:$E,$E1533,RawData!$F:$F,"CH"&amp;$D1533,RawData!$AF:$AF,$F1533)=0,"",SUMIFS(RawData!$T:$T,RawData!$E:$E,$E1533,RawData!$F:$F,"CH"&amp;$D1533,RawData!$AF:$AF,$F1533))</f>
        <v>55.16</v>
      </c>
      <c r="I1533">
        <f>IF(COUNTIFS(RawData!$E:$E,$E1533,RawData!$F:$F,"CH"&amp;$D1533,RawData!$AF:$AF,$F1533)=0,"",SUMIFS(RawData!$Z:$Z,RawData!$E:$E,$E1533,RawData!$F:$F,"CH"&amp;$D1533,RawData!$AF:$AF,$F1533))</f>
        <v>45</v>
      </c>
      <c r="J1533">
        <f>IF(COUNTIFS(RawData!$E:$E,$E1533,RawData!$F:$F,"CH"&amp;$D1533,RawData!$AF:$AF,$F1533)=0,"",SUMIFS(RawData!$AA:$AA,RawData!$E:$E,$E1533,RawData!$F:$F,"CH"&amp;$D1533,RawData!$AF:$AF,$F1533))</f>
        <v>42.62</v>
      </c>
      <c r="K1533">
        <f t="shared" si="95"/>
        <v>3.999999999996362E-2</v>
      </c>
    </row>
    <row r="1534" spans="1:11" x14ac:dyDescent="0.3">
      <c r="A1534" t="s">
        <v>64</v>
      </c>
      <c r="B1534" t="str">
        <f>RawData!A1534</f>
        <v>48226H40040</v>
      </c>
      <c r="C1534" t="str">
        <f>IF(RawData!$B$2="","",RawData!$B$2)</f>
        <v>A2026100620533560886</v>
      </c>
      <c r="D1534">
        <f t="shared" si="92"/>
        <v>3</v>
      </c>
      <c r="E1534">
        <f t="shared" si="93"/>
        <v>45</v>
      </c>
      <c r="F1534" s="2">
        <f t="shared" si="94"/>
        <v>250</v>
      </c>
      <c r="G1534">
        <f>IF(COUNTIFS(RawData!$E:$E,$E1534,RawData!$F:$F,"CH"&amp;$D1534,RawData!$AF:$AF,$F1534)=0,"",SUMIFS(RawData!$P:$P,RawData!$E:$E,$E1534,RawData!$F:$F,"CH"&amp;$D1534,RawData!$AF:$AF,$F1534))</f>
        <v>1312.78</v>
      </c>
      <c r="H1534">
        <f>IF(COUNTIFS(RawData!$E:$E,$E1534,RawData!$F:$F,"CH"&amp;$D1534,RawData!$AF:$AF,$F1534)=0,"",SUMIFS(RawData!$T:$T,RawData!$E:$E,$E1534,RawData!$F:$F,"CH"&amp;$D1534,RawData!$AF:$AF,$F1534))</f>
        <v>55.23</v>
      </c>
      <c r="I1534">
        <f>IF(COUNTIFS(RawData!$E:$E,$E1534,RawData!$F:$F,"CH"&amp;$D1534,RawData!$AF:$AF,$F1534)=0,"",SUMIFS(RawData!$Z:$Z,RawData!$E:$E,$E1534,RawData!$F:$F,"CH"&amp;$D1534,RawData!$AF:$AF,$F1534))</f>
        <v>45.02</v>
      </c>
      <c r="J1534">
        <f>IF(COUNTIFS(RawData!$E:$E,$E1534,RawData!$F:$F,"CH"&amp;$D1534,RawData!$AF:$AF,$F1534)=0,"",SUMIFS(RawData!$AA:$AA,RawData!$E:$E,$E1534,RawData!$F:$F,"CH"&amp;$D1534,RawData!$AF:$AF,$F1534))</f>
        <v>42.65</v>
      </c>
      <c r="K1534">
        <f t="shared" si="95"/>
        <v>1.999999999998181E-2</v>
      </c>
    </row>
    <row r="1535" spans="1:11" x14ac:dyDescent="0.3">
      <c r="A1535" t="s">
        <v>64</v>
      </c>
      <c r="B1535" t="str">
        <f>RawData!A1535</f>
        <v>48226H40040</v>
      </c>
      <c r="C1535" t="str">
        <f>IF(RawData!$B$2="","",RawData!$B$2)</f>
        <v>A2026100620533560886</v>
      </c>
      <c r="D1535">
        <f t="shared" si="92"/>
        <v>3</v>
      </c>
      <c r="E1535">
        <f t="shared" si="93"/>
        <v>45</v>
      </c>
      <c r="F1535" s="2">
        <f t="shared" si="94"/>
        <v>260</v>
      </c>
      <c r="G1535">
        <f>IF(COUNTIFS(RawData!$E:$E,$E1535,RawData!$F:$F,"CH"&amp;$D1535,RawData!$AF:$AF,$F1535)=0,"",SUMIFS(RawData!$P:$P,RawData!$E:$E,$E1535,RawData!$F:$F,"CH"&amp;$D1535,RawData!$AF:$AF,$F1535))</f>
        <v>1312.82</v>
      </c>
      <c r="H1535">
        <f>IF(COUNTIFS(RawData!$E:$E,$E1535,RawData!$F:$F,"CH"&amp;$D1535,RawData!$AF:$AF,$F1535)=0,"",SUMIFS(RawData!$T:$T,RawData!$E:$E,$E1535,RawData!$F:$F,"CH"&amp;$D1535,RawData!$AF:$AF,$F1535))</f>
        <v>55.38</v>
      </c>
      <c r="I1535">
        <f>IF(COUNTIFS(RawData!$E:$E,$E1535,RawData!$F:$F,"CH"&amp;$D1535,RawData!$AF:$AF,$F1535)=0,"",SUMIFS(RawData!$Z:$Z,RawData!$E:$E,$E1535,RawData!$F:$F,"CH"&amp;$D1535,RawData!$AF:$AF,$F1535))</f>
        <v>45</v>
      </c>
      <c r="J1535">
        <f>IF(COUNTIFS(RawData!$E:$E,$E1535,RawData!$F:$F,"CH"&amp;$D1535,RawData!$AF:$AF,$F1535)=0,"",SUMIFS(RawData!$AA:$AA,RawData!$E:$E,$E1535,RawData!$F:$F,"CH"&amp;$D1535,RawData!$AF:$AF,$F1535))</f>
        <v>42.65</v>
      </c>
      <c r="K1535">
        <f t="shared" si="95"/>
        <v>3.999999999996362E-2</v>
      </c>
    </row>
    <row r="1536" spans="1:11" x14ac:dyDescent="0.3">
      <c r="A1536" t="s">
        <v>64</v>
      </c>
      <c r="B1536" t="str">
        <f>RawData!A1536</f>
        <v>48226H40040</v>
      </c>
      <c r="C1536" t="str">
        <f>IF(RawData!$B$2="","",RawData!$B$2)</f>
        <v>A2026100620533560886</v>
      </c>
      <c r="D1536">
        <f t="shared" si="92"/>
        <v>3</v>
      </c>
      <c r="E1536">
        <f t="shared" si="93"/>
        <v>45</v>
      </c>
      <c r="F1536" s="2">
        <f t="shared" si="94"/>
        <v>270</v>
      </c>
      <c r="G1536">
        <f>IF(COUNTIFS(RawData!$E:$E,$E1536,RawData!$F:$F,"CH"&amp;$D1536,RawData!$AF:$AF,$F1536)=0,"",SUMIFS(RawData!$P:$P,RawData!$E:$E,$E1536,RawData!$F:$F,"CH"&amp;$D1536,RawData!$AF:$AF,$F1536))</f>
        <v>1312.86</v>
      </c>
      <c r="H1536">
        <f>IF(COUNTIFS(RawData!$E:$E,$E1536,RawData!$F:$F,"CH"&amp;$D1536,RawData!$AF:$AF,$F1536)=0,"",SUMIFS(RawData!$T:$T,RawData!$E:$E,$E1536,RawData!$F:$F,"CH"&amp;$D1536,RawData!$AF:$AF,$F1536))</f>
        <v>55.51</v>
      </c>
      <c r="I1536">
        <f>IF(COUNTIFS(RawData!$E:$E,$E1536,RawData!$F:$F,"CH"&amp;$D1536,RawData!$AF:$AF,$F1536)=0,"",SUMIFS(RawData!$Z:$Z,RawData!$E:$E,$E1536,RawData!$F:$F,"CH"&amp;$D1536,RawData!$AF:$AF,$F1536))</f>
        <v>45.02</v>
      </c>
      <c r="J1536">
        <f>IF(COUNTIFS(RawData!$E:$E,$E1536,RawData!$F:$F,"CH"&amp;$D1536,RawData!$AF:$AF,$F1536)=0,"",SUMIFS(RawData!$AA:$AA,RawData!$E:$E,$E1536,RawData!$F:$F,"CH"&amp;$D1536,RawData!$AF:$AF,$F1536))</f>
        <v>42.76</v>
      </c>
      <c r="K1536">
        <f t="shared" si="95"/>
        <v>3.999999999996362E-2</v>
      </c>
    </row>
    <row r="1537" spans="1:11" x14ac:dyDescent="0.3">
      <c r="A1537" t="s">
        <v>64</v>
      </c>
      <c r="B1537" t="str">
        <f>RawData!A1537</f>
        <v>48226H40040</v>
      </c>
      <c r="C1537" t="str">
        <f>IF(RawData!$B$2="","",RawData!$B$2)</f>
        <v>A2026100620533560886</v>
      </c>
      <c r="D1537">
        <f t="shared" si="92"/>
        <v>3</v>
      </c>
      <c r="E1537">
        <f t="shared" si="93"/>
        <v>45</v>
      </c>
      <c r="F1537" s="2">
        <f t="shared" si="94"/>
        <v>280</v>
      </c>
      <c r="G1537">
        <f>IF(COUNTIFS(RawData!$E:$E,$E1537,RawData!$F:$F,"CH"&amp;$D1537,RawData!$AF:$AF,$F1537)=0,"",SUMIFS(RawData!$P:$P,RawData!$E:$E,$E1537,RawData!$F:$F,"CH"&amp;$D1537,RawData!$AF:$AF,$F1537))</f>
        <v>1312.88</v>
      </c>
      <c r="H1537">
        <f>IF(COUNTIFS(RawData!$E:$E,$E1537,RawData!$F:$F,"CH"&amp;$D1537,RawData!$AF:$AF,$F1537)=0,"",SUMIFS(RawData!$T:$T,RawData!$E:$E,$E1537,RawData!$F:$F,"CH"&amp;$D1537,RawData!$AF:$AF,$F1537))</f>
        <v>55.48</v>
      </c>
      <c r="I1537">
        <f>IF(COUNTIFS(RawData!$E:$E,$E1537,RawData!$F:$F,"CH"&amp;$D1537,RawData!$AF:$AF,$F1537)=0,"",SUMIFS(RawData!$Z:$Z,RawData!$E:$E,$E1537,RawData!$F:$F,"CH"&amp;$D1537,RawData!$AF:$AF,$F1537))</f>
        <v>45.01</v>
      </c>
      <c r="J1537">
        <f>IF(COUNTIFS(RawData!$E:$E,$E1537,RawData!$F:$F,"CH"&amp;$D1537,RawData!$AF:$AF,$F1537)=0,"",SUMIFS(RawData!$AA:$AA,RawData!$E:$E,$E1537,RawData!$F:$F,"CH"&amp;$D1537,RawData!$AF:$AF,$F1537))</f>
        <v>42.79</v>
      </c>
      <c r="K1537">
        <f t="shared" si="95"/>
        <v>2.0000000000209184E-2</v>
      </c>
    </row>
    <row r="1538" spans="1:11" x14ac:dyDescent="0.3">
      <c r="A1538" t="s">
        <v>64</v>
      </c>
      <c r="B1538" t="str">
        <f>RawData!A1538</f>
        <v>48226H40040</v>
      </c>
      <c r="C1538" t="str">
        <f>IF(RawData!$B$2="","",RawData!$B$2)</f>
        <v>A2026100620533560886</v>
      </c>
      <c r="D1538">
        <f t="shared" ref="D1538:D1601" si="96">MOD(INT((ROW()-2)/36),4)+1</f>
        <v>3</v>
      </c>
      <c r="E1538">
        <f t="shared" ref="E1538:E1601" si="97">-5+5*INT((ROW()-2)/144)</f>
        <v>45</v>
      </c>
      <c r="F1538" s="2">
        <f t="shared" ref="F1538:F1601" si="98">50+10*MOD(ROW()-2,36)</f>
        <v>290</v>
      </c>
      <c r="G1538">
        <f>IF(COUNTIFS(RawData!$E:$E,$E1538,RawData!$F:$F,"CH"&amp;$D1538,RawData!$AF:$AF,$F1538)=0,"",SUMIFS(RawData!$P:$P,RawData!$E:$E,$E1538,RawData!$F:$F,"CH"&amp;$D1538,RawData!$AF:$AF,$F1538))</f>
        <v>1312.92</v>
      </c>
      <c r="H1538">
        <f>IF(COUNTIFS(RawData!$E:$E,$E1538,RawData!$F:$F,"CH"&amp;$D1538,RawData!$AF:$AF,$F1538)=0,"",SUMIFS(RawData!$T:$T,RawData!$E:$E,$E1538,RawData!$F:$F,"CH"&amp;$D1538,RawData!$AF:$AF,$F1538))</f>
        <v>55.63</v>
      </c>
      <c r="I1538">
        <f>IF(COUNTIFS(RawData!$E:$E,$E1538,RawData!$F:$F,"CH"&amp;$D1538,RawData!$AF:$AF,$F1538)=0,"",SUMIFS(RawData!$Z:$Z,RawData!$E:$E,$E1538,RawData!$F:$F,"CH"&amp;$D1538,RawData!$AF:$AF,$F1538))</f>
        <v>45.03</v>
      </c>
      <c r="J1538">
        <f>IF(COUNTIFS(RawData!$E:$E,$E1538,RawData!$F:$F,"CH"&amp;$D1538,RawData!$AF:$AF,$F1538)=0,"",SUMIFS(RawData!$AA:$AA,RawData!$E:$E,$E1538,RawData!$F:$F,"CH"&amp;$D1538,RawData!$AF:$AF,$F1538))</f>
        <v>42.9</v>
      </c>
      <c r="K1538">
        <f t="shared" si="95"/>
        <v>3.999999999996362E-2</v>
      </c>
    </row>
    <row r="1539" spans="1:11" x14ac:dyDescent="0.3">
      <c r="A1539" t="s">
        <v>64</v>
      </c>
      <c r="B1539" t="str">
        <f>RawData!A1539</f>
        <v>48226H40040</v>
      </c>
      <c r="C1539" t="str">
        <f>IF(RawData!$B$2="","",RawData!$B$2)</f>
        <v>A2026100620533560886</v>
      </c>
      <c r="D1539">
        <f t="shared" si="96"/>
        <v>3</v>
      </c>
      <c r="E1539">
        <f t="shared" si="97"/>
        <v>45</v>
      </c>
      <c r="F1539" s="2">
        <f t="shared" si="98"/>
        <v>300</v>
      </c>
      <c r="G1539">
        <f>IF(COUNTIFS(RawData!$E:$E,$E1539,RawData!$F:$F,"CH"&amp;$D1539,RawData!$AF:$AF,$F1539)=0,"",SUMIFS(RawData!$P:$P,RawData!$E:$E,$E1539,RawData!$F:$F,"CH"&amp;$D1539,RawData!$AF:$AF,$F1539))</f>
        <v>1312.96</v>
      </c>
      <c r="H1539">
        <f>IF(COUNTIFS(RawData!$E:$E,$E1539,RawData!$F:$F,"CH"&amp;$D1539,RawData!$AF:$AF,$F1539)=0,"",SUMIFS(RawData!$T:$T,RawData!$E:$E,$E1539,RawData!$F:$F,"CH"&amp;$D1539,RawData!$AF:$AF,$F1539))</f>
        <v>55.75</v>
      </c>
      <c r="I1539">
        <f>IF(COUNTIFS(RawData!$E:$E,$E1539,RawData!$F:$F,"CH"&amp;$D1539,RawData!$AF:$AF,$F1539)=0,"",SUMIFS(RawData!$Z:$Z,RawData!$E:$E,$E1539,RawData!$F:$F,"CH"&amp;$D1539,RawData!$AF:$AF,$F1539))</f>
        <v>45</v>
      </c>
      <c r="J1539">
        <f>IF(COUNTIFS(RawData!$E:$E,$E1539,RawData!$F:$F,"CH"&amp;$D1539,RawData!$AF:$AF,$F1539)=0,"",SUMIFS(RawData!$AA:$AA,RawData!$E:$E,$E1539,RawData!$F:$F,"CH"&amp;$D1539,RawData!$AF:$AF,$F1539))</f>
        <v>42.86</v>
      </c>
      <c r="K1539">
        <f t="shared" si="95"/>
        <v>3.999999999996362E-2</v>
      </c>
    </row>
    <row r="1540" spans="1:11" x14ac:dyDescent="0.3">
      <c r="A1540" t="s">
        <v>64</v>
      </c>
      <c r="B1540" t="str">
        <f>RawData!A1540</f>
        <v>48226H40040</v>
      </c>
      <c r="C1540" t="str">
        <f>IF(RawData!$B$2="","",RawData!$B$2)</f>
        <v>A2026100620533560886</v>
      </c>
      <c r="D1540">
        <f t="shared" si="96"/>
        <v>3</v>
      </c>
      <c r="E1540">
        <f t="shared" si="97"/>
        <v>45</v>
      </c>
      <c r="F1540" s="2">
        <f t="shared" si="98"/>
        <v>310</v>
      </c>
      <c r="G1540">
        <f>IF(COUNTIFS(RawData!$E:$E,$E1540,RawData!$F:$F,"CH"&amp;$D1540,RawData!$AF:$AF,$F1540)=0,"",SUMIFS(RawData!$P:$P,RawData!$E:$E,$E1540,RawData!$F:$F,"CH"&amp;$D1540,RawData!$AF:$AF,$F1540))</f>
        <v>1312.98</v>
      </c>
      <c r="H1540">
        <f>IF(COUNTIFS(RawData!$E:$E,$E1540,RawData!$F:$F,"CH"&amp;$D1540,RawData!$AF:$AF,$F1540)=0,"",SUMIFS(RawData!$T:$T,RawData!$E:$E,$E1540,RawData!$F:$F,"CH"&amp;$D1540,RawData!$AF:$AF,$F1540))</f>
        <v>55.84</v>
      </c>
      <c r="I1540">
        <f>IF(COUNTIFS(RawData!$E:$E,$E1540,RawData!$F:$F,"CH"&amp;$D1540,RawData!$AF:$AF,$F1540)=0,"",SUMIFS(RawData!$Z:$Z,RawData!$E:$E,$E1540,RawData!$F:$F,"CH"&amp;$D1540,RawData!$AF:$AF,$F1540))</f>
        <v>45.04</v>
      </c>
      <c r="J1540">
        <f>IF(COUNTIFS(RawData!$E:$E,$E1540,RawData!$F:$F,"CH"&amp;$D1540,RawData!$AF:$AF,$F1540)=0,"",SUMIFS(RawData!$AA:$AA,RawData!$E:$E,$E1540,RawData!$F:$F,"CH"&amp;$D1540,RawData!$AF:$AF,$F1540))</f>
        <v>43.01</v>
      </c>
      <c r="K1540">
        <f t="shared" ref="K1540:K1603" si="99">G1540-G1539</f>
        <v>1.999999999998181E-2</v>
      </c>
    </row>
    <row r="1541" spans="1:11" x14ac:dyDescent="0.3">
      <c r="A1541" t="s">
        <v>64</v>
      </c>
      <c r="B1541" t="str">
        <f>RawData!A1541</f>
        <v>48226H40040</v>
      </c>
      <c r="C1541" t="str">
        <f>IF(RawData!$B$2="","",RawData!$B$2)</f>
        <v>A2026100620533560886</v>
      </c>
      <c r="D1541">
        <f t="shared" si="96"/>
        <v>3</v>
      </c>
      <c r="E1541">
        <f t="shared" si="97"/>
        <v>45</v>
      </c>
      <c r="F1541" s="2">
        <f t="shared" si="98"/>
        <v>320</v>
      </c>
      <c r="G1541">
        <f>IF(COUNTIFS(RawData!$E:$E,$E1541,RawData!$F:$F,"CH"&amp;$D1541,RawData!$AF:$AF,$F1541)=0,"",SUMIFS(RawData!$P:$P,RawData!$E:$E,$E1541,RawData!$F:$F,"CH"&amp;$D1541,RawData!$AF:$AF,$F1541))</f>
        <v>1313.04</v>
      </c>
      <c r="H1541">
        <f>IF(COUNTIFS(RawData!$E:$E,$E1541,RawData!$F:$F,"CH"&amp;$D1541,RawData!$AF:$AF,$F1541)=0,"",SUMIFS(RawData!$T:$T,RawData!$E:$E,$E1541,RawData!$F:$F,"CH"&amp;$D1541,RawData!$AF:$AF,$F1541))</f>
        <v>55.96</v>
      </c>
      <c r="I1541">
        <f>IF(COUNTIFS(RawData!$E:$E,$E1541,RawData!$F:$F,"CH"&amp;$D1541,RawData!$AF:$AF,$F1541)=0,"",SUMIFS(RawData!$Z:$Z,RawData!$E:$E,$E1541,RawData!$F:$F,"CH"&amp;$D1541,RawData!$AF:$AF,$F1541))</f>
        <v>45.02</v>
      </c>
      <c r="J1541">
        <f>IF(COUNTIFS(RawData!$E:$E,$E1541,RawData!$F:$F,"CH"&amp;$D1541,RawData!$AF:$AF,$F1541)=0,"",SUMIFS(RawData!$AA:$AA,RawData!$E:$E,$E1541,RawData!$F:$F,"CH"&amp;$D1541,RawData!$AF:$AF,$F1541))</f>
        <v>43.04</v>
      </c>
      <c r="K1541">
        <f t="shared" si="99"/>
        <v>5.999999999994543E-2</v>
      </c>
    </row>
    <row r="1542" spans="1:11" x14ac:dyDescent="0.3">
      <c r="A1542" t="s">
        <v>64</v>
      </c>
      <c r="B1542" t="str">
        <f>RawData!A1542</f>
        <v>48226H40040</v>
      </c>
      <c r="C1542" t="str">
        <f>IF(RawData!$B$2="","",RawData!$B$2)</f>
        <v>A2026100620533560886</v>
      </c>
      <c r="D1542">
        <f t="shared" si="96"/>
        <v>3</v>
      </c>
      <c r="E1542">
        <f t="shared" si="97"/>
        <v>45</v>
      </c>
      <c r="F1542" s="2">
        <f t="shared" si="98"/>
        <v>330</v>
      </c>
      <c r="G1542">
        <f>IF(COUNTIFS(RawData!$E:$E,$E1542,RawData!$F:$F,"CH"&amp;$D1542,RawData!$AF:$AF,$F1542)=0,"",SUMIFS(RawData!$P:$P,RawData!$E:$E,$E1542,RawData!$F:$F,"CH"&amp;$D1542,RawData!$AF:$AF,$F1542))</f>
        <v>1313.06</v>
      </c>
      <c r="H1542">
        <f>IF(COUNTIFS(RawData!$E:$E,$E1542,RawData!$F:$F,"CH"&amp;$D1542,RawData!$AF:$AF,$F1542)=0,"",SUMIFS(RawData!$T:$T,RawData!$E:$E,$E1542,RawData!$F:$F,"CH"&amp;$D1542,RawData!$AF:$AF,$F1542))</f>
        <v>56</v>
      </c>
      <c r="I1542">
        <f>IF(COUNTIFS(RawData!$E:$E,$E1542,RawData!$F:$F,"CH"&amp;$D1542,RawData!$AF:$AF,$F1542)=0,"",SUMIFS(RawData!$Z:$Z,RawData!$E:$E,$E1542,RawData!$F:$F,"CH"&amp;$D1542,RawData!$AF:$AF,$F1542))</f>
        <v>45</v>
      </c>
      <c r="J1542">
        <f>IF(COUNTIFS(RawData!$E:$E,$E1542,RawData!$F:$F,"CH"&amp;$D1542,RawData!$AF:$AF,$F1542)=0,"",SUMIFS(RawData!$AA:$AA,RawData!$E:$E,$E1542,RawData!$F:$F,"CH"&amp;$D1542,RawData!$AF:$AF,$F1542))</f>
        <v>43.08</v>
      </c>
      <c r="K1542">
        <f t="shared" si="99"/>
        <v>1.999999999998181E-2</v>
      </c>
    </row>
    <row r="1543" spans="1:11" x14ac:dyDescent="0.3">
      <c r="A1543" t="s">
        <v>64</v>
      </c>
      <c r="B1543" t="str">
        <f>RawData!A1543</f>
        <v>48226H40040</v>
      </c>
      <c r="C1543" t="str">
        <f>IF(RawData!$B$2="","",RawData!$B$2)</f>
        <v>A2026100620533560886</v>
      </c>
      <c r="D1543">
        <f t="shared" si="96"/>
        <v>3</v>
      </c>
      <c r="E1543">
        <f t="shared" si="97"/>
        <v>45</v>
      </c>
      <c r="F1543" s="2">
        <f t="shared" si="98"/>
        <v>340</v>
      </c>
      <c r="G1543">
        <f>IF(COUNTIFS(RawData!$E:$E,$E1543,RawData!$F:$F,"CH"&amp;$D1543,RawData!$AF:$AF,$F1543)=0,"",SUMIFS(RawData!$P:$P,RawData!$E:$E,$E1543,RawData!$F:$F,"CH"&amp;$D1543,RawData!$AF:$AF,$F1543))</f>
        <v>1313.1</v>
      </c>
      <c r="H1543">
        <f>IF(COUNTIFS(RawData!$E:$E,$E1543,RawData!$F:$F,"CH"&amp;$D1543,RawData!$AF:$AF,$F1543)=0,"",SUMIFS(RawData!$T:$T,RawData!$E:$E,$E1543,RawData!$F:$F,"CH"&amp;$D1543,RawData!$AF:$AF,$F1543))</f>
        <v>56</v>
      </c>
      <c r="I1543">
        <f>IF(COUNTIFS(RawData!$E:$E,$E1543,RawData!$F:$F,"CH"&amp;$D1543,RawData!$AF:$AF,$F1543)=0,"",SUMIFS(RawData!$Z:$Z,RawData!$E:$E,$E1543,RawData!$F:$F,"CH"&amp;$D1543,RawData!$AF:$AF,$F1543))</f>
        <v>45</v>
      </c>
      <c r="J1543">
        <f>IF(COUNTIFS(RawData!$E:$E,$E1543,RawData!$F:$F,"CH"&amp;$D1543,RawData!$AF:$AF,$F1543)=0,"",SUMIFS(RawData!$AA:$AA,RawData!$E:$E,$E1543,RawData!$F:$F,"CH"&amp;$D1543,RawData!$AF:$AF,$F1543))</f>
        <v>43.15</v>
      </c>
      <c r="K1543">
        <f t="shared" si="99"/>
        <v>3.999999999996362E-2</v>
      </c>
    </row>
    <row r="1544" spans="1:11" x14ac:dyDescent="0.3">
      <c r="A1544" t="s">
        <v>64</v>
      </c>
      <c r="B1544" t="str">
        <f>RawData!A1544</f>
        <v>48226H40040</v>
      </c>
      <c r="C1544" t="str">
        <f>IF(RawData!$B$2="","",RawData!$B$2)</f>
        <v>A2026100620533560886</v>
      </c>
      <c r="D1544">
        <f t="shared" si="96"/>
        <v>3</v>
      </c>
      <c r="E1544">
        <f t="shared" si="97"/>
        <v>45</v>
      </c>
      <c r="F1544" s="2">
        <f t="shared" si="98"/>
        <v>350</v>
      </c>
      <c r="G1544">
        <f>IF(COUNTIFS(RawData!$E:$E,$E1544,RawData!$F:$F,"CH"&amp;$D1544,RawData!$AF:$AF,$F1544)=0,"",SUMIFS(RawData!$P:$P,RawData!$E:$E,$E1544,RawData!$F:$F,"CH"&amp;$D1544,RawData!$AF:$AF,$F1544))</f>
        <v>1313.14</v>
      </c>
      <c r="H1544">
        <f>IF(COUNTIFS(RawData!$E:$E,$E1544,RawData!$F:$F,"CH"&amp;$D1544,RawData!$AF:$AF,$F1544)=0,"",SUMIFS(RawData!$T:$T,RawData!$E:$E,$E1544,RawData!$F:$F,"CH"&amp;$D1544,RawData!$AF:$AF,$F1544))</f>
        <v>56.01</v>
      </c>
      <c r="I1544">
        <f>IF(COUNTIFS(RawData!$E:$E,$E1544,RawData!$F:$F,"CH"&amp;$D1544,RawData!$AF:$AF,$F1544)=0,"",SUMIFS(RawData!$Z:$Z,RawData!$E:$E,$E1544,RawData!$F:$F,"CH"&amp;$D1544,RawData!$AF:$AF,$F1544))</f>
        <v>45.01</v>
      </c>
      <c r="J1544">
        <f>IF(COUNTIFS(RawData!$E:$E,$E1544,RawData!$F:$F,"CH"&amp;$D1544,RawData!$AF:$AF,$F1544)=0,"",SUMIFS(RawData!$AA:$AA,RawData!$E:$E,$E1544,RawData!$F:$F,"CH"&amp;$D1544,RawData!$AF:$AF,$F1544))</f>
        <v>43.22</v>
      </c>
      <c r="K1544">
        <f t="shared" si="99"/>
        <v>4.0000000000190994E-2</v>
      </c>
    </row>
    <row r="1545" spans="1:11" x14ac:dyDescent="0.3">
      <c r="A1545" t="s">
        <v>64</v>
      </c>
      <c r="B1545" t="str">
        <f>RawData!A1545</f>
        <v>48226H40040</v>
      </c>
      <c r="C1545" t="str">
        <f>IF(RawData!$B$2="","",RawData!$B$2)</f>
        <v>A2026100620533560886</v>
      </c>
      <c r="D1545">
        <f t="shared" si="96"/>
        <v>3</v>
      </c>
      <c r="E1545">
        <f t="shared" si="97"/>
        <v>45</v>
      </c>
      <c r="F1545" s="2">
        <f t="shared" si="98"/>
        <v>360</v>
      </c>
      <c r="G1545">
        <f>IF(COUNTIFS(RawData!$E:$E,$E1545,RawData!$F:$F,"CH"&amp;$D1545,RawData!$AF:$AF,$F1545)=0,"",SUMIFS(RawData!$P:$P,RawData!$E:$E,$E1545,RawData!$F:$F,"CH"&amp;$D1545,RawData!$AF:$AF,$F1545))</f>
        <v>1313.16</v>
      </c>
      <c r="H1545">
        <f>IF(COUNTIFS(RawData!$E:$E,$E1545,RawData!$F:$F,"CH"&amp;$D1545,RawData!$AF:$AF,$F1545)=0,"",SUMIFS(RawData!$T:$T,RawData!$E:$E,$E1545,RawData!$F:$F,"CH"&amp;$D1545,RawData!$AF:$AF,$F1545))</f>
        <v>56.14</v>
      </c>
      <c r="I1545">
        <f>IF(COUNTIFS(RawData!$E:$E,$E1545,RawData!$F:$F,"CH"&amp;$D1545,RawData!$AF:$AF,$F1545)=0,"",SUMIFS(RawData!$Z:$Z,RawData!$E:$E,$E1545,RawData!$F:$F,"CH"&amp;$D1545,RawData!$AF:$AF,$F1545))</f>
        <v>45</v>
      </c>
      <c r="J1545">
        <f>IF(COUNTIFS(RawData!$E:$E,$E1545,RawData!$F:$F,"CH"&amp;$D1545,RawData!$AF:$AF,$F1545)=0,"",SUMIFS(RawData!$AA:$AA,RawData!$E:$E,$E1545,RawData!$F:$F,"CH"&amp;$D1545,RawData!$AF:$AF,$F1545))</f>
        <v>43.25</v>
      </c>
      <c r="K1545">
        <f t="shared" si="99"/>
        <v>1.999999999998181E-2</v>
      </c>
    </row>
    <row r="1546" spans="1:11" x14ac:dyDescent="0.3">
      <c r="A1546" t="s">
        <v>64</v>
      </c>
      <c r="B1546" t="str">
        <f>RawData!A1546</f>
        <v>48226H40040</v>
      </c>
      <c r="C1546" t="str">
        <f>IF(RawData!$B$2="","",RawData!$B$2)</f>
        <v>A2026100620533560886</v>
      </c>
      <c r="D1546">
        <f t="shared" si="96"/>
        <v>3</v>
      </c>
      <c r="E1546">
        <f t="shared" si="97"/>
        <v>45</v>
      </c>
      <c r="F1546" s="2">
        <f t="shared" si="98"/>
        <v>370</v>
      </c>
      <c r="G1546">
        <f>IF(COUNTIFS(RawData!$E:$E,$E1546,RawData!$F:$F,"CH"&amp;$D1546,RawData!$AF:$AF,$F1546)=0,"",SUMIFS(RawData!$P:$P,RawData!$E:$E,$E1546,RawData!$F:$F,"CH"&amp;$D1546,RawData!$AF:$AF,$F1546))</f>
        <v>1313.22</v>
      </c>
      <c r="H1546">
        <f>IF(COUNTIFS(RawData!$E:$E,$E1546,RawData!$F:$F,"CH"&amp;$D1546,RawData!$AF:$AF,$F1546)=0,"",SUMIFS(RawData!$T:$T,RawData!$E:$E,$E1546,RawData!$F:$F,"CH"&amp;$D1546,RawData!$AF:$AF,$F1546))</f>
        <v>56.16</v>
      </c>
      <c r="I1546">
        <f>IF(COUNTIFS(RawData!$E:$E,$E1546,RawData!$F:$F,"CH"&amp;$D1546,RawData!$AF:$AF,$F1546)=0,"",SUMIFS(RawData!$Z:$Z,RawData!$E:$E,$E1546,RawData!$F:$F,"CH"&amp;$D1546,RawData!$AF:$AF,$F1546))</f>
        <v>44.99</v>
      </c>
      <c r="J1546">
        <f>IF(COUNTIFS(RawData!$E:$E,$E1546,RawData!$F:$F,"CH"&amp;$D1546,RawData!$AF:$AF,$F1546)=0,"",SUMIFS(RawData!$AA:$AA,RawData!$E:$E,$E1546,RawData!$F:$F,"CH"&amp;$D1546,RawData!$AF:$AF,$F1546))</f>
        <v>43.33</v>
      </c>
      <c r="K1546">
        <f t="shared" si="99"/>
        <v>5.999999999994543E-2</v>
      </c>
    </row>
    <row r="1547" spans="1:11" x14ac:dyDescent="0.3">
      <c r="A1547" t="s">
        <v>64</v>
      </c>
      <c r="B1547" t="str">
        <f>RawData!A1547</f>
        <v>48226H40040</v>
      </c>
      <c r="C1547" t="str">
        <f>IF(RawData!$B$2="","",RawData!$B$2)</f>
        <v>A2026100620533560886</v>
      </c>
      <c r="D1547">
        <f t="shared" si="96"/>
        <v>3</v>
      </c>
      <c r="E1547">
        <f t="shared" si="97"/>
        <v>45</v>
      </c>
      <c r="F1547" s="2">
        <f t="shared" si="98"/>
        <v>380</v>
      </c>
      <c r="G1547">
        <f>IF(COUNTIFS(RawData!$E:$E,$E1547,RawData!$F:$F,"CH"&amp;$D1547,RawData!$AF:$AF,$F1547)=0,"",SUMIFS(RawData!$P:$P,RawData!$E:$E,$E1547,RawData!$F:$F,"CH"&amp;$D1547,RawData!$AF:$AF,$F1547))</f>
        <v>1313.24</v>
      </c>
      <c r="H1547">
        <f>IF(COUNTIFS(RawData!$E:$E,$E1547,RawData!$F:$F,"CH"&amp;$D1547,RawData!$AF:$AF,$F1547)=0,"",SUMIFS(RawData!$T:$T,RawData!$E:$E,$E1547,RawData!$F:$F,"CH"&amp;$D1547,RawData!$AF:$AF,$F1547))</f>
        <v>56.16</v>
      </c>
      <c r="I1547">
        <f>IF(COUNTIFS(RawData!$E:$E,$E1547,RawData!$F:$F,"CH"&amp;$D1547,RawData!$AF:$AF,$F1547)=0,"",SUMIFS(RawData!$Z:$Z,RawData!$E:$E,$E1547,RawData!$F:$F,"CH"&amp;$D1547,RawData!$AF:$AF,$F1547))</f>
        <v>45.01</v>
      </c>
      <c r="J1547">
        <f>IF(COUNTIFS(RawData!$E:$E,$E1547,RawData!$F:$F,"CH"&amp;$D1547,RawData!$AF:$AF,$F1547)=0,"",SUMIFS(RawData!$AA:$AA,RawData!$E:$E,$E1547,RawData!$F:$F,"CH"&amp;$D1547,RawData!$AF:$AF,$F1547))</f>
        <v>43.36</v>
      </c>
      <c r="K1547">
        <f t="shared" si="99"/>
        <v>1.999999999998181E-2</v>
      </c>
    </row>
    <row r="1548" spans="1:11" x14ac:dyDescent="0.3">
      <c r="A1548" t="s">
        <v>64</v>
      </c>
      <c r="B1548" t="str">
        <f>RawData!A1548</f>
        <v>48226H40040</v>
      </c>
      <c r="C1548" t="str">
        <f>IF(RawData!$B$2="","",RawData!$B$2)</f>
        <v>A2026100620533560886</v>
      </c>
      <c r="D1548">
        <f t="shared" si="96"/>
        <v>3</v>
      </c>
      <c r="E1548">
        <f t="shared" si="97"/>
        <v>45</v>
      </c>
      <c r="F1548" s="2">
        <f t="shared" si="98"/>
        <v>390</v>
      </c>
      <c r="G1548">
        <f>IF(COUNTIFS(RawData!$E:$E,$E1548,RawData!$F:$F,"CH"&amp;$D1548,RawData!$AF:$AF,$F1548)=0,"",SUMIFS(RawData!$P:$P,RawData!$E:$E,$E1548,RawData!$F:$F,"CH"&amp;$D1548,RawData!$AF:$AF,$F1548))</f>
        <v>1313.3</v>
      </c>
      <c r="H1548">
        <f>IF(COUNTIFS(RawData!$E:$E,$E1548,RawData!$F:$F,"CH"&amp;$D1548,RawData!$AF:$AF,$F1548)=0,"",SUMIFS(RawData!$T:$T,RawData!$E:$E,$E1548,RawData!$F:$F,"CH"&amp;$D1548,RawData!$AF:$AF,$F1548))</f>
        <v>56.25</v>
      </c>
      <c r="I1548">
        <f>IF(COUNTIFS(RawData!$E:$E,$E1548,RawData!$F:$F,"CH"&amp;$D1548,RawData!$AF:$AF,$F1548)=0,"",SUMIFS(RawData!$Z:$Z,RawData!$E:$E,$E1548,RawData!$F:$F,"CH"&amp;$D1548,RawData!$AF:$AF,$F1548))</f>
        <v>45</v>
      </c>
      <c r="J1548">
        <f>IF(COUNTIFS(RawData!$E:$E,$E1548,RawData!$F:$F,"CH"&amp;$D1548,RawData!$AF:$AF,$F1548)=0,"",SUMIFS(RawData!$AA:$AA,RawData!$E:$E,$E1548,RawData!$F:$F,"CH"&amp;$D1548,RawData!$AF:$AF,$F1548))</f>
        <v>43.43</v>
      </c>
      <c r="K1548">
        <f t="shared" si="99"/>
        <v>5.999999999994543E-2</v>
      </c>
    </row>
    <row r="1549" spans="1:11" x14ac:dyDescent="0.3">
      <c r="A1549" t="s">
        <v>64</v>
      </c>
      <c r="B1549" t="str">
        <f>RawData!A1549</f>
        <v>48226H40040</v>
      </c>
      <c r="C1549" t="str">
        <f>IF(RawData!$B$2="","",RawData!$B$2)</f>
        <v>A2026100620533560886</v>
      </c>
      <c r="D1549">
        <f t="shared" si="96"/>
        <v>3</v>
      </c>
      <c r="E1549">
        <f t="shared" si="97"/>
        <v>45</v>
      </c>
      <c r="F1549" s="2">
        <f t="shared" si="98"/>
        <v>400</v>
      </c>
      <c r="G1549">
        <f>IF(COUNTIFS(RawData!$E:$E,$E1549,RawData!$F:$F,"CH"&amp;$D1549,RawData!$AF:$AF,$F1549)=0,"",SUMIFS(RawData!$P:$P,RawData!$E:$E,$E1549,RawData!$F:$F,"CH"&amp;$D1549,RawData!$AF:$AF,$F1549))</f>
        <v>1313.32</v>
      </c>
      <c r="H1549">
        <f>IF(COUNTIFS(RawData!$E:$E,$E1549,RawData!$F:$F,"CH"&amp;$D1549,RawData!$AF:$AF,$F1549)=0,"",SUMIFS(RawData!$T:$T,RawData!$E:$E,$E1549,RawData!$F:$F,"CH"&amp;$D1549,RawData!$AF:$AF,$F1549))</f>
        <v>56.28</v>
      </c>
      <c r="I1549">
        <f>IF(COUNTIFS(RawData!$E:$E,$E1549,RawData!$F:$F,"CH"&amp;$D1549,RawData!$AF:$AF,$F1549)=0,"",SUMIFS(RawData!$Z:$Z,RawData!$E:$E,$E1549,RawData!$F:$F,"CH"&amp;$D1549,RawData!$AF:$AF,$F1549))</f>
        <v>44.99</v>
      </c>
      <c r="J1549">
        <f>IF(COUNTIFS(RawData!$E:$E,$E1549,RawData!$F:$F,"CH"&amp;$D1549,RawData!$AF:$AF,$F1549)=0,"",SUMIFS(RawData!$AA:$AA,RawData!$E:$E,$E1549,RawData!$F:$F,"CH"&amp;$D1549,RawData!$AF:$AF,$F1549))</f>
        <v>43.43</v>
      </c>
      <c r="K1549">
        <f t="shared" si="99"/>
        <v>1.999999999998181E-2</v>
      </c>
    </row>
    <row r="1550" spans="1:11" x14ac:dyDescent="0.3">
      <c r="A1550" t="s">
        <v>65</v>
      </c>
      <c r="B1550" t="str">
        <f>RawData!A1550</f>
        <v>48226H40040</v>
      </c>
      <c r="C1550" t="str">
        <f>IF(RawData!$B$2="","",RawData!$B$2)</f>
        <v>A2026100620533560886</v>
      </c>
      <c r="D1550">
        <f t="shared" si="96"/>
        <v>4</v>
      </c>
      <c r="E1550">
        <f t="shared" si="97"/>
        <v>45</v>
      </c>
      <c r="F1550" s="2">
        <f t="shared" si="98"/>
        <v>50</v>
      </c>
      <c r="G1550">
        <f>IF(COUNTIFS(RawData!$E:$E,$E1550,RawData!$F:$F,"CH"&amp;$D1550,RawData!$AF:$AF,$F1550)=0,"",SUMIFS(RawData!$P:$P,RawData!$E:$E,$E1550,RawData!$F:$F,"CH"&amp;$D1550,RawData!$AF:$AF,$F1550))</f>
        <v>1331.86</v>
      </c>
      <c r="H1550">
        <f>IF(COUNTIFS(RawData!$E:$E,$E1550,RawData!$F:$F,"CH"&amp;$D1550,RawData!$AF:$AF,$F1550)=0,"",SUMIFS(RawData!$T:$T,RawData!$E:$E,$E1550,RawData!$F:$F,"CH"&amp;$D1550,RawData!$AF:$AF,$F1550))</f>
        <v>50.12</v>
      </c>
      <c r="I1550">
        <f>IF(COUNTIFS(RawData!$E:$E,$E1550,RawData!$F:$F,"CH"&amp;$D1550,RawData!$AF:$AF,$F1550)=0,"",SUMIFS(RawData!$Z:$Z,RawData!$E:$E,$E1550,RawData!$F:$F,"CH"&amp;$D1550,RawData!$AF:$AF,$F1550))</f>
        <v>44.95</v>
      </c>
      <c r="J1550">
        <f>IF(COUNTIFS(RawData!$E:$E,$E1550,RawData!$F:$F,"CH"&amp;$D1550,RawData!$AF:$AF,$F1550)=0,"",SUMIFS(RawData!$AA:$AA,RawData!$E:$E,$E1550,RawData!$F:$F,"CH"&amp;$D1550,RawData!$AF:$AF,$F1550))</f>
        <v>41.68</v>
      </c>
      <c r="K1550">
        <f t="shared" si="99"/>
        <v>18.539999999999964</v>
      </c>
    </row>
    <row r="1551" spans="1:11" x14ac:dyDescent="0.3">
      <c r="A1551" t="s">
        <v>65</v>
      </c>
      <c r="B1551" t="str">
        <f>RawData!A1551</f>
        <v>48226H40040</v>
      </c>
      <c r="C1551" t="str">
        <f>IF(RawData!$B$2="","",RawData!$B$2)</f>
        <v>A2026100620533560886</v>
      </c>
      <c r="D1551">
        <f t="shared" si="96"/>
        <v>4</v>
      </c>
      <c r="E1551">
        <f t="shared" si="97"/>
        <v>45</v>
      </c>
      <c r="F1551" s="2">
        <f t="shared" si="98"/>
        <v>60</v>
      </c>
      <c r="G1551">
        <f>IF(COUNTIFS(RawData!$E:$E,$E1551,RawData!$F:$F,"CH"&amp;$D1551,RawData!$AF:$AF,$F1551)=0,"",SUMIFS(RawData!$P:$P,RawData!$E:$E,$E1551,RawData!$F:$F,"CH"&amp;$D1551,RawData!$AF:$AF,$F1551))</f>
        <v>1331.9</v>
      </c>
      <c r="H1551">
        <f>IF(COUNTIFS(RawData!$E:$E,$E1551,RawData!$F:$F,"CH"&amp;$D1551,RawData!$AF:$AF,$F1551)=0,"",SUMIFS(RawData!$T:$T,RawData!$E:$E,$E1551,RawData!$F:$F,"CH"&amp;$D1551,RawData!$AF:$AF,$F1551))</f>
        <v>51.31</v>
      </c>
      <c r="I1551">
        <f>IF(COUNTIFS(RawData!$E:$E,$E1551,RawData!$F:$F,"CH"&amp;$D1551,RawData!$AF:$AF,$F1551)=0,"",SUMIFS(RawData!$Z:$Z,RawData!$E:$E,$E1551,RawData!$F:$F,"CH"&amp;$D1551,RawData!$AF:$AF,$F1551))</f>
        <v>45.01</v>
      </c>
      <c r="J1551">
        <f>IF(COUNTIFS(RawData!$E:$E,$E1551,RawData!$F:$F,"CH"&amp;$D1551,RawData!$AF:$AF,$F1551)=0,"",SUMIFS(RawData!$AA:$AA,RawData!$E:$E,$E1551,RawData!$F:$F,"CH"&amp;$D1551,RawData!$AF:$AF,$F1551))</f>
        <v>41.78</v>
      </c>
      <c r="K1551">
        <f t="shared" si="99"/>
        <v>4.0000000000190994E-2</v>
      </c>
    </row>
    <row r="1552" spans="1:11" x14ac:dyDescent="0.3">
      <c r="A1552" t="s">
        <v>65</v>
      </c>
      <c r="B1552" t="str">
        <f>RawData!A1552</f>
        <v>48226H40040</v>
      </c>
      <c r="C1552" t="str">
        <f>IF(RawData!$B$2="","",RawData!$B$2)</f>
        <v>A2026100620533560886</v>
      </c>
      <c r="D1552">
        <f t="shared" si="96"/>
        <v>4</v>
      </c>
      <c r="E1552">
        <f t="shared" si="97"/>
        <v>45</v>
      </c>
      <c r="F1552" s="2">
        <f t="shared" si="98"/>
        <v>70</v>
      </c>
      <c r="G1552">
        <f>IF(COUNTIFS(RawData!$E:$E,$E1552,RawData!$F:$F,"CH"&amp;$D1552,RawData!$AF:$AF,$F1552)=0,"",SUMIFS(RawData!$P:$P,RawData!$E:$E,$E1552,RawData!$F:$F,"CH"&amp;$D1552,RawData!$AF:$AF,$F1552))</f>
        <v>1331.92</v>
      </c>
      <c r="H1552">
        <f>IF(COUNTIFS(RawData!$E:$E,$E1552,RawData!$F:$F,"CH"&amp;$D1552,RawData!$AF:$AF,$F1552)=0,"",SUMIFS(RawData!$T:$T,RawData!$E:$E,$E1552,RawData!$F:$F,"CH"&amp;$D1552,RawData!$AF:$AF,$F1552))</f>
        <v>52.1</v>
      </c>
      <c r="I1552">
        <f>IF(COUNTIFS(RawData!$E:$E,$E1552,RawData!$F:$F,"CH"&amp;$D1552,RawData!$AF:$AF,$F1552)=0,"",SUMIFS(RawData!$Z:$Z,RawData!$E:$E,$E1552,RawData!$F:$F,"CH"&amp;$D1552,RawData!$AF:$AF,$F1552))</f>
        <v>44.99</v>
      </c>
      <c r="J1552">
        <f>IF(COUNTIFS(RawData!$E:$E,$E1552,RawData!$F:$F,"CH"&amp;$D1552,RawData!$AF:$AF,$F1552)=0,"",SUMIFS(RawData!$AA:$AA,RawData!$E:$E,$E1552,RawData!$F:$F,"CH"&amp;$D1552,RawData!$AF:$AF,$F1552))</f>
        <v>41.75</v>
      </c>
      <c r="K1552">
        <f t="shared" si="99"/>
        <v>1.999999999998181E-2</v>
      </c>
    </row>
    <row r="1553" spans="1:11" x14ac:dyDescent="0.3">
      <c r="A1553" t="s">
        <v>65</v>
      </c>
      <c r="B1553" t="str">
        <f>RawData!A1553</f>
        <v>48226H40040</v>
      </c>
      <c r="C1553" t="str">
        <f>IF(RawData!$B$2="","",RawData!$B$2)</f>
        <v>A2026100620533560886</v>
      </c>
      <c r="D1553">
        <f t="shared" si="96"/>
        <v>4</v>
      </c>
      <c r="E1553">
        <f t="shared" si="97"/>
        <v>45</v>
      </c>
      <c r="F1553" s="2">
        <f t="shared" si="98"/>
        <v>80</v>
      </c>
      <c r="G1553">
        <f>IF(COUNTIFS(RawData!$E:$E,$E1553,RawData!$F:$F,"CH"&amp;$D1553,RawData!$AF:$AF,$F1553)=0,"",SUMIFS(RawData!$P:$P,RawData!$E:$E,$E1553,RawData!$F:$F,"CH"&amp;$D1553,RawData!$AF:$AF,$F1553))</f>
        <v>1331.94</v>
      </c>
      <c r="H1553">
        <f>IF(COUNTIFS(RawData!$E:$E,$E1553,RawData!$F:$F,"CH"&amp;$D1553,RawData!$AF:$AF,$F1553)=0,"",SUMIFS(RawData!$T:$T,RawData!$E:$E,$E1553,RawData!$F:$F,"CH"&amp;$D1553,RawData!$AF:$AF,$F1553))</f>
        <v>52.79</v>
      </c>
      <c r="I1553">
        <f>IF(COUNTIFS(RawData!$E:$E,$E1553,RawData!$F:$F,"CH"&amp;$D1553,RawData!$AF:$AF,$F1553)=0,"",SUMIFS(RawData!$Z:$Z,RawData!$E:$E,$E1553,RawData!$F:$F,"CH"&amp;$D1553,RawData!$AF:$AF,$F1553))</f>
        <v>44.98</v>
      </c>
      <c r="J1553">
        <f>IF(COUNTIFS(RawData!$E:$E,$E1553,RawData!$F:$F,"CH"&amp;$D1553,RawData!$AF:$AF,$F1553)=0,"",SUMIFS(RawData!$AA:$AA,RawData!$E:$E,$E1553,RawData!$F:$F,"CH"&amp;$D1553,RawData!$AF:$AF,$F1553))</f>
        <v>41.82</v>
      </c>
      <c r="K1553">
        <f t="shared" si="99"/>
        <v>1.999999999998181E-2</v>
      </c>
    </row>
    <row r="1554" spans="1:11" x14ac:dyDescent="0.3">
      <c r="A1554" t="s">
        <v>65</v>
      </c>
      <c r="B1554" t="str">
        <f>RawData!A1554</f>
        <v>48226H40040</v>
      </c>
      <c r="C1554" t="str">
        <f>IF(RawData!$B$2="","",RawData!$B$2)</f>
        <v>A2026100620533560886</v>
      </c>
      <c r="D1554">
        <f t="shared" si="96"/>
        <v>4</v>
      </c>
      <c r="E1554">
        <f t="shared" si="97"/>
        <v>45</v>
      </c>
      <c r="F1554" s="2">
        <f t="shared" si="98"/>
        <v>90</v>
      </c>
      <c r="G1554">
        <f>IF(COUNTIFS(RawData!$E:$E,$E1554,RawData!$F:$F,"CH"&amp;$D1554,RawData!$AF:$AF,$F1554)=0,"",SUMIFS(RawData!$P:$P,RawData!$E:$E,$E1554,RawData!$F:$F,"CH"&amp;$D1554,RawData!$AF:$AF,$F1554))</f>
        <v>1331.96</v>
      </c>
      <c r="H1554">
        <f>IF(COUNTIFS(RawData!$E:$E,$E1554,RawData!$F:$F,"CH"&amp;$D1554,RawData!$AF:$AF,$F1554)=0,"",SUMIFS(RawData!$T:$T,RawData!$E:$E,$E1554,RawData!$F:$F,"CH"&amp;$D1554,RawData!$AF:$AF,$F1554))</f>
        <v>53.34</v>
      </c>
      <c r="I1554">
        <f>IF(COUNTIFS(RawData!$E:$E,$E1554,RawData!$F:$F,"CH"&amp;$D1554,RawData!$AF:$AF,$F1554)=0,"",SUMIFS(RawData!$Z:$Z,RawData!$E:$E,$E1554,RawData!$F:$F,"CH"&amp;$D1554,RawData!$AF:$AF,$F1554))</f>
        <v>44.98</v>
      </c>
      <c r="J1554">
        <f>IF(COUNTIFS(RawData!$E:$E,$E1554,RawData!$F:$F,"CH"&amp;$D1554,RawData!$AF:$AF,$F1554)=0,"",SUMIFS(RawData!$AA:$AA,RawData!$E:$E,$E1554,RawData!$F:$F,"CH"&amp;$D1554,RawData!$AF:$AF,$F1554))</f>
        <v>41.88</v>
      </c>
      <c r="K1554">
        <f t="shared" si="99"/>
        <v>1.999999999998181E-2</v>
      </c>
    </row>
    <row r="1555" spans="1:11" x14ac:dyDescent="0.3">
      <c r="A1555" t="s">
        <v>65</v>
      </c>
      <c r="B1555" t="str">
        <f>RawData!A1555</f>
        <v>48226H40040</v>
      </c>
      <c r="C1555" t="str">
        <f>IF(RawData!$B$2="","",RawData!$B$2)</f>
        <v>A2026100620533560886</v>
      </c>
      <c r="D1555">
        <f t="shared" si="96"/>
        <v>4</v>
      </c>
      <c r="E1555">
        <f t="shared" si="97"/>
        <v>45</v>
      </c>
      <c r="F1555" s="2">
        <f t="shared" si="98"/>
        <v>100</v>
      </c>
      <c r="G1555">
        <f>IF(COUNTIFS(RawData!$E:$E,$E1555,RawData!$F:$F,"CH"&amp;$D1555,RawData!$AF:$AF,$F1555)=0,"",SUMIFS(RawData!$P:$P,RawData!$E:$E,$E1555,RawData!$F:$F,"CH"&amp;$D1555,RawData!$AF:$AF,$F1555))</f>
        <v>1331.98</v>
      </c>
      <c r="H1555">
        <f>IF(COUNTIFS(RawData!$E:$E,$E1555,RawData!$F:$F,"CH"&amp;$D1555,RawData!$AF:$AF,$F1555)=0,"",SUMIFS(RawData!$T:$T,RawData!$E:$E,$E1555,RawData!$F:$F,"CH"&amp;$D1555,RawData!$AF:$AF,$F1555))</f>
        <v>53.77</v>
      </c>
      <c r="I1555">
        <f>IF(COUNTIFS(RawData!$E:$E,$E1555,RawData!$F:$F,"CH"&amp;$D1555,RawData!$AF:$AF,$F1555)=0,"",SUMIFS(RawData!$Z:$Z,RawData!$E:$E,$E1555,RawData!$F:$F,"CH"&amp;$D1555,RawData!$AF:$AF,$F1555))</f>
        <v>44.98</v>
      </c>
      <c r="J1555">
        <f>IF(COUNTIFS(RawData!$E:$E,$E1555,RawData!$F:$F,"CH"&amp;$D1555,RawData!$AF:$AF,$F1555)=0,"",SUMIFS(RawData!$AA:$AA,RawData!$E:$E,$E1555,RawData!$F:$F,"CH"&amp;$D1555,RawData!$AF:$AF,$F1555))</f>
        <v>41.92</v>
      </c>
      <c r="K1555">
        <f t="shared" si="99"/>
        <v>1.999999999998181E-2</v>
      </c>
    </row>
    <row r="1556" spans="1:11" x14ac:dyDescent="0.3">
      <c r="A1556" t="s">
        <v>65</v>
      </c>
      <c r="B1556" t="str">
        <f>RawData!A1556</f>
        <v>48226H40040</v>
      </c>
      <c r="C1556" t="str">
        <f>IF(RawData!$B$2="","",RawData!$B$2)</f>
        <v>A2026100620533560886</v>
      </c>
      <c r="D1556">
        <f t="shared" si="96"/>
        <v>4</v>
      </c>
      <c r="E1556">
        <f t="shared" si="97"/>
        <v>45</v>
      </c>
      <c r="F1556" s="2">
        <f t="shared" si="98"/>
        <v>110</v>
      </c>
      <c r="G1556">
        <f>IF(COUNTIFS(RawData!$E:$E,$E1556,RawData!$F:$F,"CH"&amp;$D1556,RawData!$AF:$AF,$F1556)=0,"",SUMIFS(RawData!$P:$P,RawData!$E:$E,$E1556,RawData!$F:$F,"CH"&amp;$D1556,RawData!$AF:$AF,$F1556))</f>
        <v>1332</v>
      </c>
      <c r="H1556">
        <f>IF(COUNTIFS(RawData!$E:$E,$E1556,RawData!$F:$F,"CH"&amp;$D1556,RawData!$AF:$AF,$F1556)=0,"",SUMIFS(RawData!$T:$T,RawData!$E:$E,$E1556,RawData!$F:$F,"CH"&amp;$D1556,RawData!$AF:$AF,$F1556))</f>
        <v>54.12</v>
      </c>
      <c r="I1556">
        <f>IF(COUNTIFS(RawData!$E:$E,$E1556,RawData!$F:$F,"CH"&amp;$D1556,RawData!$AF:$AF,$F1556)=0,"",SUMIFS(RawData!$Z:$Z,RawData!$E:$E,$E1556,RawData!$F:$F,"CH"&amp;$D1556,RawData!$AF:$AF,$F1556))</f>
        <v>44.97</v>
      </c>
      <c r="J1556">
        <f>IF(COUNTIFS(RawData!$E:$E,$E1556,RawData!$F:$F,"CH"&amp;$D1556,RawData!$AF:$AF,$F1556)=0,"",SUMIFS(RawData!$AA:$AA,RawData!$E:$E,$E1556,RawData!$F:$F,"CH"&amp;$D1556,RawData!$AF:$AF,$F1556))</f>
        <v>41.95</v>
      </c>
      <c r="K1556">
        <f t="shared" si="99"/>
        <v>1.999999999998181E-2</v>
      </c>
    </row>
    <row r="1557" spans="1:11" x14ac:dyDescent="0.3">
      <c r="A1557" t="s">
        <v>65</v>
      </c>
      <c r="B1557" t="str">
        <f>RawData!A1557</f>
        <v>48226H40040</v>
      </c>
      <c r="C1557" t="str">
        <f>IF(RawData!$B$2="","",RawData!$B$2)</f>
        <v>A2026100620533560886</v>
      </c>
      <c r="D1557">
        <f t="shared" si="96"/>
        <v>4</v>
      </c>
      <c r="E1557">
        <f t="shared" si="97"/>
        <v>45</v>
      </c>
      <c r="F1557" s="2">
        <f t="shared" si="98"/>
        <v>120</v>
      </c>
      <c r="G1557">
        <f>IF(COUNTIFS(RawData!$E:$E,$E1557,RawData!$F:$F,"CH"&amp;$D1557,RawData!$AF:$AF,$F1557)=0,"",SUMIFS(RawData!$P:$P,RawData!$E:$E,$E1557,RawData!$F:$F,"CH"&amp;$D1557,RawData!$AF:$AF,$F1557))</f>
        <v>1332.04</v>
      </c>
      <c r="H1557">
        <f>IF(COUNTIFS(RawData!$E:$E,$E1557,RawData!$F:$F,"CH"&amp;$D1557,RawData!$AF:$AF,$F1557)=0,"",SUMIFS(RawData!$T:$T,RawData!$E:$E,$E1557,RawData!$F:$F,"CH"&amp;$D1557,RawData!$AF:$AF,$F1557))</f>
        <v>54.5</v>
      </c>
      <c r="I1557">
        <f>IF(COUNTIFS(RawData!$E:$E,$E1557,RawData!$F:$F,"CH"&amp;$D1557,RawData!$AF:$AF,$F1557)=0,"",SUMIFS(RawData!$Z:$Z,RawData!$E:$E,$E1557,RawData!$F:$F,"CH"&amp;$D1557,RawData!$AF:$AF,$F1557))</f>
        <v>44.99</v>
      </c>
      <c r="J1557">
        <f>IF(COUNTIFS(RawData!$E:$E,$E1557,RawData!$F:$F,"CH"&amp;$D1557,RawData!$AF:$AF,$F1557)=0,"",SUMIFS(RawData!$AA:$AA,RawData!$E:$E,$E1557,RawData!$F:$F,"CH"&amp;$D1557,RawData!$AF:$AF,$F1557))</f>
        <v>41.99</v>
      </c>
      <c r="K1557">
        <f t="shared" si="99"/>
        <v>3.999999999996362E-2</v>
      </c>
    </row>
    <row r="1558" spans="1:11" x14ac:dyDescent="0.3">
      <c r="A1558" t="s">
        <v>65</v>
      </c>
      <c r="B1558" t="str">
        <f>RawData!A1558</f>
        <v>48226H40040</v>
      </c>
      <c r="C1558" t="str">
        <f>IF(RawData!$B$2="","",RawData!$B$2)</f>
        <v>A2026100620533560886</v>
      </c>
      <c r="D1558">
        <f t="shared" si="96"/>
        <v>4</v>
      </c>
      <c r="E1558">
        <f t="shared" si="97"/>
        <v>45</v>
      </c>
      <c r="F1558" s="2">
        <f t="shared" si="98"/>
        <v>130</v>
      </c>
      <c r="G1558">
        <f>IF(COUNTIFS(RawData!$E:$E,$E1558,RawData!$F:$F,"CH"&amp;$D1558,RawData!$AF:$AF,$F1558)=0,"",SUMIFS(RawData!$P:$P,RawData!$E:$E,$E1558,RawData!$F:$F,"CH"&amp;$D1558,RawData!$AF:$AF,$F1558))</f>
        <v>1332.06</v>
      </c>
      <c r="H1558">
        <f>IF(COUNTIFS(RawData!$E:$E,$E1558,RawData!$F:$F,"CH"&amp;$D1558,RawData!$AF:$AF,$F1558)=0,"",SUMIFS(RawData!$T:$T,RawData!$E:$E,$E1558,RawData!$F:$F,"CH"&amp;$D1558,RawData!$AF:$AF,$F1558))</f>
        <v>54.76</v>
      </c>
      <c r="I1558">
        <f>IF(COUNTIFS(RawData!$E:$E,$E1558,RawData!$F:$F,"CH"&amp;$D1558,RawData!$AF:$AF,$F1558)=0,"",SUMIFS(RawData!$Z:$Z,RawData!$E:$E,$E1558,RawData!$F:$F,"CH"&amp;$D1558,RawData!$AF:$AF,$F1558))</f>
        <v>45</v>
      </c>
      <c r="J1558">
        <f>IF(COUNTIFS(RawData!$E:$E,$E1558,RawData!$F:$F,"CH"&amp;$D1558,RawData!$AF:$AF,$F1558)=0,"",SUMIFS(RawData!$AA:$AA,RawData!$E:$E,$E1558,RawData!$F:$F,"CH"&amp;$D1558,RawData!$AF:$AF,$F1558))</f>
        <v>42.02</v>
      </c>
      <c r="K1558">
        <f t="shared" si="99"/>
        <v>1.999999999998181E-2</v>
      </c>
    </row>
    <row r="1559" spans="1:11" x14ac:dyDescent="0.3">
      <c r="A1559" t="s">
        <v>65</v>
      </c>
      <c r="B1559" t="str">
        <f>RawData!A1559</f>
        <v>48226H40040</v>
      </c>
      <c r="C1559" t="str">
        <f>IF(RawData!$B$2="","",RawData!$B$2)</f>
        <v>A2026100620533560886</v>
      </c>
      <c r="D1559">
        <f t="shared" si="96"/>
        <v>4</v>
      </c>
      <c r="E1559">
        <f t="shared" si="97"/>
        <v>45</v>
      </c>
      <c r="F1559" s="2">
        <f t="shared" si="98"/>
        <v>140</v>
      </c>
      <c r="G1559">
        <f>IF(COUNTIFS(RawData!$E:$E,$E1559,RawData!$F:$F,"CH"&amp;$D1559,RawData!$AF:$AF,$F1559)=0,"",SUMIFS(RawData!$P:$P,RawData!$E:$E,$E1559,RawData!$F:$F,"CH"&amp;$D1559,RawData!$AF:$AF,$F1559))</f>
        <v>1332.08</v>
      </c>
      <c r="H1559">
        <f>IF(COUNTIFS(RawData!$E:$E,$E1559,RawData!$F:$F,"CH"&amp;$D1559,RawData!$AF:$AF,$F1559)=0,"",SUMIFS(RawData!$T:$T,RawData!$E:$E,$E1559,RawData!$F:$F,"CH"&amp;$D1559,RawData!$AF:$AF,$F1559))</f>
        <v>54.96</v>
      </c>
      <c r="I1559">
        <f>IF(COUNTIFS(RawData!$E:$E,$E1559,RawData!$F:$F,"CH"&amp;$D1559,RawData!$AF:$AF,$F1559)=0,"",SUMIFS(RawData!$Z:$Z,RawData!$E:$E,$E1559,RawData!$F:$F,"CH"&amp;$D1559,RawData!$AF:$AF,$F1559))</f>
        <v>44.99</v>
      </c>
      <c r="J1559">
        <f>IF(COUNTIFS(RawData!$E:$E,$E1559,RawData!$F:$F,"CH"&amp;$D1559,RawData!$AF:$AF,$F1559)=0,"",SUMIFS(RawData!$AA:$AA,RawData!$E:$E,$E1559,RawData!$F:$F,"CH"&amp;$D1559,RawData!$AF:$AF,$F1559))</f>
        <v>42.09</v>
      </c>
      <c r="K1559">
        <f t="shared" si="99"/>
        <v>1.999999999998181E-2</v>
      </c>
    </row>
    <row r="1560" spans="1:11" x14ac:dyDescent="0.3">
      <c r="A1560" t="s">
        <v>65</v>
      </c>
      <c r="B1560" t="str">
        <f>RawData!A1560</f>
        <v>48226H40040</v>
      </c>
      <c r="C1560" t="str">
        <f>IF(RawData!$B$2="","",RawData!$B$2)</f>
        <v>A2026100620533560886</v>
      </c>
      <c r="D1560">
        <f t="shared" si="96"/>
        <v>4</v>
      </c>
      <c r="E1560">
        <f t="shared" si="97"/>
        <v>45</v>
      </c>
      <c r="F1560" s="2">
        <f t="shared" si="98"/>
        <v>150</v>
      </c>
      <c r="G1560">
        <f>IF(COUNTIFS(RawData!$E:$E,$E1560,RawData!$F:$F,"CH"&amp;$D1560,RawData!$AF:$AF,$F1560)=0,"",SUMIFS(RawData!$P:$P,RawData!$E:$E,$E1560,RawData!$F:$F,"CH"&amp;$D1560,RawData!$AF:$AF,$F1560))</f>
        <v>1332.12</v>
      </c>
      <c r="H1560">
        <f>IF(COUNTIFS(RawData!$E:$E,$E1560,RawData!$F:$F,"CH"&amp;$D1560,RawData!$AF:$AF,$F1560)=0,"",SUMIFS(RawData!$T:$T,RawData!$E:$E,$E1560,RawData!$F:$F,"CH"&amp;$D1560,RawData!$AF:$AF,$F1560))</f>
        <v>55.2</v>
      </c>
      <c r="I1560">
        <f>IF(COUNTIFS(RawData!$E:$E,$E1560,RawData!$F:$F,"CH"&amp;$D1560,RawData!$AF:$AF,$F1560)=0,"",SUMIFS(RawData!$Z:$Z,RawData!$E:$E,$E1560,RawData!$F:$F,"CH"&amp;$D1560,RawData!$AF:$AF,$F1560))</f>
        <v>45</v>
      </c>
      <c r="J1560">
        <f>IF(COUNTIFS(RawData!$E:$E,$E1560,RawData!$F:$F,"CH"&amp;$D1560,RawData!$AF:$AF,$F1560)=0,"",SUMIFS(RawData!$AA:$AA,RawData!$E:$E,$E1560,RawData!$F:$F,"CH"&amp;$D1560,RawData!$AF:$AF,$F1560))</f>
        <v>42.16</v>
      </c>
      <c r="K1560">
        <f t="shared" si="99"/>
        <v>3.999999999996362E-2</v>
      </c>
    </row>
    <row r="1561" spans="1:11" x14ac:dyDescent="0.3">
      <c r="A1561" t="s">
        <v>65</v>
      </c>
      <c r="B1561" t="str">
        <f>RawData!A1561</f>
        <v>48226H40040</v>
      </c>
      <c r="C1561" t="str">
        <f>IF(RawData!$B$2="","",RawData!$B$2)</f>
        <v>A2026100620533560886</v>
      </c>
      <c r="D1561">
        <f t="shared" si="96"/>
        <v>4</v>
      </c>
      <c r="E1561">
        <f t="shared" si="97"/>
        <v>45</v>
      </c>
      <c r="F1561" s="2">
        <f t="shared" si="98"/>
        <v>160</v>
      </c>
      <c r="G1561">
        <f>IF(COUNTIFS(RawData!$E:$E,$E1561,RawData!$F:$F,"CH"&amp;$D1561,RawData!$AF:$AF,$F1561)=0,"",SUMIFS(RawData!$P:$P,RawData!$E:$E,$E1561,RawData!$F:$F,"CH"&amp;$D1561,RawData!$AF:$AF,$F1561))</f>
        <v>1332.14</v>
      </c>
      <c r="H1561">
        <f>IF(COUNTIFS(RawData!$E:$E,$E1561,RawData!$F:$F,"CH"&amp;$D1561,RawData!$AF:$AF,$F1561)=0,"",SUMIFS(RawData!$T:$T,RawData!$E:$E,$E1561,RawData!$F:$F,"CH"&amp;$D1561,RawData!$AF:$AF,$F1561))</f>
        <v>55.46</v>
      </c>
      <c r="I1561">
        <f>IF(COUNTIFS(RawData!$E:$E,$E1561,RawData!$F:$F,"CH"&amp;$D1561,RawData!$AF:$AF,$F1561)=0,"",SUMIFS(RawData!$Z:$Z,RawData!$E:$E,$E1561,RawData!$F:$F,"CH"&amp;$D1561,RawData!$AF:$AF,$F1561))</f>
        <v>45.01</v>
      </c>
      <c r="J1561">
        <f>IF(COUNTIFS(RawData!$E:$E,$E1561,RawData!$F:$F,"CH"&amp;$D1561,RawData!$AF:$AF,$F1561)=0,"",SUMIFS(RawData!$AA:$AA,RawData!$E:$E,$E1561,RawData!$F:$F,"CH"&amp;$D1561,RawData!$AF:$AF,$F1561))</f>
        <v>42.2</v>
      </c>
      <c r="K1561">
        <f t="shared" si="99"/>
        <v>2.0000000000209184E-2</v>
      </c>
    </row>
    <row r="1562" spans="1:11" x14ac:dyDescent="0.3">
      <c r="A1562" t="s">
        <v>65</v>
      </c>
      <c r="B1562" t="str">
        <f>RawData!A1562</f>
        <v>48226H40040</v>
      </c>
      <c r="C1562" t="str">
        <f>IF(RawData!$B$2="","",RawData!$B$2)</f>
        <v>A2026100620533560886</v>
      </c>
      <c r="D1562">
        <f t="shared" si="96"/>
        <v>4</v>
      </c>
      <c r="E1562">
        <f t="shared" si="97"/>
        <v>45</v>
      </c>
      <c r="F1562" s="2">
        <f t="shared" si="98"/>
        <v>170</v>
      </c>
      <c r="G1562">
        <f>IF(COUNTIFS(RawData!$E:$E,$E1562,RawData!$F:$F,"CH"&amp;$D1562,RawData!$AF:$AF,$F1562)=0,"",SUMIFS(RawData!$P:$P,RawData!$E:$E,$E1562,RawData!$F:$F,"CH"&amp;$D1562,RawData!$AF:$AF,$F1562))</f>
        <v>1332.18</v>
      </c>
      <c r="H1562">
        <f>IF(COUNTIFS(RawData!$E:$E,$E1562,RawData!$F:$F,"CH"&amp;$D1562,RawData!$AF:$AF,$F1562)=0,"",SUMIFS(RawData!$T:$T,RawData!$E:$E,$E1562,RawData!$F:$F,"CH"&amp;$D1562,RawData!$AF:$AF,$F1562))</f>
        <v>55.66</v>
      </c>
      <c r="I1562">
        <f>IF(COUNTIFS(RawData!$E:$E,$E1562,RawData!$F:$F,"CH"&amp;$D1562,RawData!$AF:$AF,$F1562)=0,"",SUMIFS(RawData!$Z:$Z,RawData!$E:$E,$E1562,RawData!$F:$F,"CH"&amp;$D1562,RawData!$AF:$AF,$F1562))</f>
        <v>45</v>
      </c>
      <c r="J1562">
        <f>IF(COUNTIFS(RawData!$E:$E,$E1562,RawData!$F:$F,"CH"&amp;$D1562,RawData!$AF:$AF,$F1562)=0,"",SUMIFS(RawData!$AA:$AA,RawData!$E:$E,$E1562,RawData!$F:$F,"CH"&amp;$D1562,RawData!$AF:$AF,$F1562))</f>
        <v>42.23</v>
      </c>
      <c r="K1562">
        <f t="shared" si="99"/>
        <v>3.999999999996362E-2</v>
      </c>
    </row>
    <row r="1563" spans="1:11" x14ac:dyDescent="0.3">
      <c r="A1563" t="s">
        <v>65</v>
      </c>
      <c r="B1563" t="str">
        <f>RawData!A1563</f>
        <v>48226H40040</v>
      </c>
      <c r="C1563" t="str">
        <f>IF(RawData!$B$2="","",RawData!$B$2)</f>
        <v>A2026100620533560886</v>
      </c>
      <c r="D1563">
        <f t="shared" si="96"/>
        <v>4</v>
      </c>
      <c r="E1563">
        <f t="shared" si="97"/>
        <v>45</v>
      </c>
      <c r="F1563" s="2">
        <f t="shared" si="98"/>
        <v>180</v>
      </c>
      <c r="G1563">
        <f>IF(COUNTIFS(RawData!$E:$E,$E1563,RawData!$F:$F,"CH"&amp;$D1563,RawData!$AF:$AF,$F1563)=0,"",SUMIFS(RawData!$P:$P,RawData!$E:$E,$E1563,RawData!$F:$F,"CH"&amp;$D1563,RawData!$AF:$AF,$F1563))</f>
        <v>1332.2</v>
      </c>
      <c r="H1563">
        <f>IF(COUNTIFS(RawData!$E:$E,$E1563,RawData!$F:$F,"CH"&amp;$D1563,RawData!$AF:$AF,$F1563)=0,"",SUMIFS(RawData!$T:$T,RawData!$E:$E,$E1563,RawData!$F:$F,"CH"&amp;$D1563,RawData!$AF:$AF,$F1563))</f>
        <v>55.81</v>
      </c>
      <c r="I1563">
        <f>IF(COUNTIFS(RawData!$E:$E,$E1563,RawData!$F:$F,"CH"&amp;$D1563,RawData!$AF:$AF,$F1563)=0,"",SUMIFS(RawData!$Z:$Z,RawData!$E:$E,$E1563,RawData!$F:$F,"CH"&amp;$D1563,RawData!$AF:$AF,$F1563))</f>
        <v>45.01</v>
      </c>
      <c r="J1563">
        <f>IF(COUNTIFS(RawData!$E:$E,$E1563,RawData!$F:$F,"CH"&amp;$D1563,RawData!$AF:$AF,$F1563)=0,"",SUMIFS(RawData!$AA:$AA,RawData!$E:$E,$E1563,RawData!$F:$F,"CH"&amp;$D1563,RawData!$AF:$AF,$F1563))</f>
        <v>42.27</v>
      </c>
      <c r="K1563">
        <f t="shared" si="99"/>
        <v>1.999999999998181E-2</v>
      </c>
    </row>
    <row r="1564" spans="1:11" x14ac:dyDescent="0.3">
      <c r="A1564" t="s">
        <v>65</v>
      </c>
      <c r="B1564" t="str">
        <f>RawData!A1564</f>
        <v>48226H40040</v>
      </c>
      <c r="C1564" t="str">
        <f>IF(RawData!$B$2="","",RawData!$B$2)</f>
        <v>A2026100620533560886</v>
      </c>
      <c r="D1564">
        <f t="shared" si="96"/>
        <v>4</v>
      </c>
      <c r="E1564">
        <f t="shared" si="97"/>
        <v>45</v>
      </c>
      <c r="F1564" s="2">
        <f t="shared" si="98"/>
        <v>190</v>
      </c>
      <c r="G1564">
        <f>IF(COUNTIFS(RawData!$E:$E,$E1564,RawData!$F:$F,"CH"&amp;$D1564,RawData!$AF:$AF,$F1564)=0,"",SUMIFS(RawData!$P:$P,RawData!$E:$E,$E1564,RawData!$F:$F,"CH"&amp;$D1564,RawData!$AF:$AF,$F1564))</f>
        <v>1332.24</v>
      </c>
      <c r="H1564">
        <f>IF(COUNTIFS(RawData!$E:$E,$E1564,RawData!$F:$F,"CH"&amp;$D1564,RawData!$AF:$AF,$F1564)=0,"",SUMIFS(RawData!$T:$T,RawData!$E:$E,$E1564,RawData!$F:$F,"CH"&amp;$D1564,RawData!$AF:$AF,$F1564))</f>
        <v>55.95</v>
      </c>
      <c r="I1564">
        <f>IF(COUNTIFS(RawData!$E:$E,$E1564,RawData!$F:$F,"CH"&amp;$D1564,RawData!$AF:$AF,$F1564)=0,"",SUMIFS(RawData!$Z:$Z,RawData!$E:$E,$E1564,RawData!$F:$F,"CH"&amp;$D1564,RawData!$AF:$AF,$F1564))</f>
        <v>45.02</v>
      </c>
      <c r="J1564">
        <f>IF(COUNTIFS(RawData!$E:$E,$E1564,RawData!$F:$F,"CH"&amp;$D1564,RawData!$AF:$AF,$F1564)=0,"",SUMIFS(RawData!$AA:$AA,RawData!$E:$E,$E1564,RawData!$F:$F,"CH"&amp;$D1564,RawData!$AF:$AF,$F1564))</f>
        <v>42.3</v>
      </c>
      <c r="K1564">
        <f t="shared" si="99"/>
        <v>3.999999999996362E-2</v>
      </c>
    </row>
    <row r="1565" spans="1:11" x14ac:dyDescent="0.3">
      <c r="A1565" t="s">
        <v>65</v>
      </c>
      <c r="B1565" t="str">
        <f>RawData!A1565</f>
        <v>48226H40040</v>
      </c>
      <c r="C1565" t="str">
        <f>IF(RawData!$B$2="","",RawData!$B$2)</f>
        <v>A2026100620533560886</v>
      </c>
      <c r="D1565">
        <f t="shared" si="96"/>
        <v>4</v>
      </c>
      <c r="E1565">
        <f t="shared" si="97"/>
        <v>45</v>
      </c>
      <c r="F1565" s="2">
        <f t="shared" si="98"/>
        <v>200</v>
      </c>
      <c r="G1565">
        <f>IF(COUNTIFS(RawData!$E:$E,$E1565,RawData!$F:$F,"CH"&amp;$D1565,RawData!$AF:$AF,$F1565)=0,"",SUMIFS(RawData!$P:$P,RawData!$E:$E,$E1565,RawData!$F:$F,"CH"&amp;$D1565,RawData!$AF:$AF,$F1565))</f>
        <v>1332.26</v>
      </c>
      <c r="H1565">
        <f>IF(COUNTIFS(RawData!$E:$E,$E1565,RawData!$F:$F,"CH"&amp;$D1565,RawData!$AF:$AF,$F1565)=0,"",SUMIFS(RawData!$T:$T,RawData!$E:$E,$E1565,RawData!$F:$F,"CH"&amp;$D1565,RawData!$AF:$AF,$F1565))</f>
        <v>56.11</v>
      </c>
      <c r="I1565">
        <f>IF(COUNTIFS(RawData!$E:$E,$E1565,RawData!$F:$F,"CH"&amp;$D1565,RawData!$AF:$AF,$F1565)=0,"",SUMIFS(RawData!$Z:$Z,RawData!$E:$E,$E1565,RawData!$F:$F,"CH"&amp;$D1565,RawData!$AF:$AF,$F1565))</f>
        <v>45.02</v>
      </c>
      <c r="J1565">
        <f>IF(COUNTIFS(RawData!$E:$E,$E1565,RawData!$F:$F,"CH"&amp;$D1565,RawData!$AF:$AF,$F1565)=0,"",SUMIFS(RawData!$AA:$AA,RawData!$E:$E,$E1565,RawData!$F:$F,"CH"&amp;$D1565,RawData!$AF:$AF,$F1565))</f>
        <v>42.37</v>
      </c>
      <c r="K1565">
        <f t="shared" si="99"/>
        <v>1.999999999998181E-2</v>
      </c>
    </row>
    <row r="1566" spans="1:11" x14ac:dyDescent="0.3">
      <c r="A1566" t="s">
        <v>65</v>
      </c>
      <c r="B1566" t="str">
        <f>RawData!A1566</f>
        <v>48226H40040</v>
      </c>
      <c r="C1566" t="str">
        <f>IF(RawData!$B$2="","",RawData!$B$2)</f>
        <v>A2026100620533560886</v>
      </c>
      <c r="D1566">
        <f t="shared" si="96"/>
        <v>4</v>
      </c>
      <c r="E1566">
        <f t="shared" si="97"/>
        <v>45</v>
      </c>
      <c r="F1566" s="2">
        <f t="shared" si="98"/>
        <v>210</v>
      </c>
      <c r="G1566">
        <f>IF(COUNTIFS(RawData!$E:$E,$E1566,RawData!$F:$F,"CH"&amp;$D1566,RawData!$AF:$AF,$F1566)=0,"",SUMIFS(RawData!$P:$P,RawData!$E:$E,$E1566,RawData!$F:$F,"CH"&amp;$D1566,RawData!$AF:$AF,$F1566))</f>
        <v>1332.28</v>
      </c>
      <c r="H1566">
        <f>IF(COUNTIFS(RawData!$E:$E,$E1566,RawData!$F:$F,"CH"&amp;$D1566,RawData!$AF:$AF,$F1566)=0,"",SUMIFS(RawData!$T:$T,RawData!$E:$E,$E1566,RawData!$F:$F,"CH"&amp;$D1566,RawData!$AF:$AF,$F1566))</f>
        <v>56.2</v>
      </c>
      <c r="I1566">
        <f>IF(COUNTIFS(RawData!$E:$E,$E1566,RawData!$F:$F,"CH"&amp;$D1566,RawData!$AF:$AF,$F1566)=0,"",SUMIFS(RawData!$Z:$Z,RawData!$E:$E,$E1566,RawData!$F:$F,"CH"&amp;$D1566,RawData!$AF:$AF,$F1566))</f>
        <v>44.99</v>
      </c>
      <c r="J1566">
        <f>IF(COUNTIFS(RawData!$E:$E,$E1566,RawData!$F:$F,"CH"&amp;$D1566,RawData!$AF:$AF,$F1566)=0,"",SUMIFS(RawData!$AA:$AA,RawData!$E:$E,$E1566,RawData!$F:$F,"CH"&amp;$D1566,RawData!$AF:$AF,$F1566))</f>
        <v>42.37</v>
      </c>
      <c r="K1566">
        <f t="shared" si="99"/>
        <v>1.999999999998181E-2</v>
      </c>
    </row>
    <row r="1567" spans="1:11" x14ac:dyDescent="0.3">
      <c r="A1567" t="s">
        <v>65</v>
      </c>
      <c r="B1567" t="str">
        <f>RawData!A1567</f>
        <v>48226H40040</v>
      </c>
      <c r="C1567" t="str">
        <f>IF(RawData!$B$2="","",RawData!$B$2)</f>
        <v>A2026100620533560886</v>
      </c>
      <c r="D1567">
        <f t="shared" si="96"/>
        <v>4</v>
      </c>
      <c r="E1567">
        <f t="shared" si="97"/>
        <v>45</v>
      </c>
      <c r="F1567" s="2">
        <f t="shared" si="98"/>
        <v>220</v>
      </c>
      <c r="G1567">
        <f>IF(COUNTIFS(RawData!$E:$E,$E1567,RawData!$F:$F,"CH"&amp;$D1567,RawData!$AF:$AF,$F1567)=0,"",SUMIFS(RawData!$P:$P,RawData!$E:$E,$E1567,RawData!$F:$F,"CH"&amp;$D1567,RawData!$AF:$AF,$F1567))</f>
        <v>1332.32</v>
      </c>
      <c r="H1567">
        <f>IF(COUNTIFS(RawData!$E:$E,$E1567,RawData!$F:$F,"CH"&amp;$D1567,RawData!$AF:$AF,$F1567)=0,"",SUMIFS(RawData!$T:$T,RawData!$E:$E,$E1567,RawData!$F:$F,"CH"&amp;$D1567,RawData!$AF:$AF,$F1567))</f>
        <v>56.38</v>
      </c>
      <c r="I1567">
        <f>IF(COUNTIFS(RawData!$E:$E,$E1567,RawData!$F:$F,"CH"&amp;$D1567,RawData!$AF:$AF,$F1567)=0,"",SUMIFS(RawData!$Z:$Z,RawData!$E:$E,$E1567,RawData!$F:$F,"CH"&amp;$D1567,RawData!$AF:$AF,$F1567))</f>
        <v>45.03</v>
      </c>
      <c r="J1567">
        <f>IF(COUNTIFS(RawData!$E:$E,$E1567,RawData!$F:$F,"CH"&amp;$D1567,RawData!$AF:$AF,$F1567)=0,"",SUMIFS(RawData!$AA:$AA,RawData!$E:$E,$E1567,RawData!$F:$F,"CH"&amp;$D1567,RawData!$AF:$AF,$F1567))</f>
        <v>42.51</v>
      </c>
      <c r="K1567">
        <f t="shared" si="99"/>
        <v>3.999999999996362E-2</v>
      </c>
    </row>
    <row r="1568" spans="1:11" x14ac:dyDescent="0.3">
      <c r="A1568" t="s">
        <v>65</v>
      </c>
      <c r="B1568" t="str">
        <f>RawData!A1568</f>
        <v>48226H40040</v>
      </c>
      <c r="C1568" t="str">
        <f>IF(RawData!$B$2="","",RawData!$B$2)</f>
        <v>A2026100620533560886</v>
      </c>
      <c r="D1568">
        <f t="shared" si="96"/>
        <v>4</v>
      </c>
      <c r="E1568">
        <f t="shared" si="97"/>
        <v>45</v>
      </c>
      <c r="F1568" s="2">
        <f t="shared" si="98"/>
        <v>230</v>
      </c>
      <c r="G1568">
        <f>IF(COUNTIFS(RawData!$E:$E,$E1568,RawData!$F:$F,"CH"&amp;$D1568,RawData!$AF:$AF,$F1568)=0,"",SUMIFS(RawData!$P:$P,RawData!$E:$E,$E1568,RawData!$F:$F,"CH"&amp;$D1568,RawData!$AF:$AF,$F1568))</f>
        <v>1332.36</v>
      </c>
      <c r="H1568">
        <f>IF(COUNTIFS(RawData!$E:$E,$E1568,RawData!$F:$F,"CH"&amp;$D1568,RawData!$AF:$AF,$F1568)=0,"",SUMIFS(RawData!$T:$T,RawData!$E:$E,$E1568,RawData!$F:$F,"CH"&amp;$D1568,RawData!$AF:$AF,$F1568))</f>
        <v>56.52</v>
      </c>
      <c r="I1568">
        <f>IF(COUNTIFS(RawData!$E:$E,$E1568,RawData!$F:$F,"CH"&amp;$D1568,RawData!$AF:$AF,$F1568)=0,"",SUMIFS(RawData!$Z:$Z,RawData!$E:$E,$E1568,RawData!$F:$F,"CH"&amp;$D1568,RawData!$AF:$AF,$F1568))</f>
        <v>45.01</v>
      </c>
      <c r="J1568">
        <f>IF(COUNTIFS(RawData!$E:$E,$E1568,RawData!$F:$F,"CH"&amp;$D1568,RawData!$AF:$AF,$F1568)=0,"",SUMIFS(RawData!$AA:$AA,RawData!$E:$E,$E1568,RawData!$F:$F,"CH"&amp;$D1568,RawData!$AF:$AF,$F1568))</f>
        <v>42.55</v>
      </c>
      <c r="K1568">
        <f t="shared" si="99"/>
        <v>3.999999999996362E-2</v>
      </c>
    </row>
    <row r="1569" spans="1:11" x14ac:dyDescent="0.3">
      <c r="A1569" t="s">
        <v>65</v>
      </c>
      <c r="B1569" t="str">
        <f>RawData!A1569</f>
        <v>48226H40040</v>
      </c>
      <c r="C1569" t="str">
        <f>IF(RawData!$B$2="","",RawData!$B$2)</f>
        <v>A2026100620533560886</v>
      </c>
      <c r="D1569">
        <f t="shared" si="96"/>
        <v>4</v>
      </c>
      <c r="E1569">
        <f t="shared" si="97"/>
        <v>45</v>
      </c>
      <c r="F1569" s="2">
        <f t="shared" si="98"/>
        <v>240</v>
      </c>
      <c r="G1569">
        <f>IF(COUNTIFS(RawData!$E:$E,$E1569,RawData!$F:$F,"CH"&amp;$D1569,RawData!$AF:$AF,$F1569)=0,"",SUMIFS(RawData!$P:$P,RawData!$E:$E,$E1569,RawData!$F:$F,"CH"&amp;$D1569,RawData!$AF:$AF,$F1569))</f>
        <v>1332.38</v>
      </c>
      <c r="H1569">
        <f>IF(COUNTIFS(RawData!$E:$E,$E1569,RawData!$F:$F,"CH"&amp;$D1569,RawData!$AF:$AF,$F1569)=0,"",SUMIFS(RawData!$T:$T,RawData!$E:$E,$E1569,RawData!$F:$F,"CH"&amp;$D1569,RawData!$AF:$AF,$F1569))</f>
        <v>56.59</v>
      </c>
      <c r="I1569">
        <f>IF(COUNTIFS(RawData!$E:$E,$E1569,RawData!$F:$F,"CH"&amp;$D1569,RawData!$AF:$AF,$F1569)=0,"",SUMIFS(RawData!$Z:$Z,RawData!$E:$E,$E1569,RawData!$F:$F,"CH"&amp;$D1569,RawData!$AF:$AF,$F1569))</f>
        <v>45</v>
      </c>
      <c r="J1569">
        <f>IF(COUNTIFS(RawData!$E:$E,$E1569,RawData!$F:$F,"CH"&amp;$D1569,RawData!$AF:$AF,$F1569)=0,"",SUMIFS(RawData!$AA:$AA,RawData!$E:$E,$E1569,RawData!$F:$F,"CH"&amp;$D1569,RawData!$AF:$AF,$F1569))</f>
        <v>42.62</v>
      </c>
      <c r="K1569">
        <f t="shared" si="99"/>
        <v>2.0000000000209184E-2</v>
      </c>
    </row>
    <row r="1570" spans="1:11" x14ac:dyDescent="0.3">
      <c r="A1570" t="s">
        <v>65</v>
      </c>
      <c r="B1570" t="str">
        <f>RawData!A1570</f>
        <v>48226H40040</v>
      </c>
      <c r="C1570" t="str">
        <f>IF(RawData!$B$2="","",RawData!$B$2)</f>
        <v>A2026100620533560886</v>
      </c>
      <c r="D1570">
        <f t="shared" si="96"/>
        <v>4</v>
      </c>
      <c r="E1570">
        <f t="shared" si="97"/>
        <v>45</v>
      </c>
      <c r="F1570" s="2">
        <f t="shared" si="98"/>
        <v>250</v>
      </c>
      <c r="G1570">
        <f>IF(COUNTIFS(RawData!$E:$E,$E1570,RawData!$F:$F,"CH"&amp;$D1570,RawData!$AF:$AF,$F1570)=0,"",SUMIFS(RawData!$P:$P,RawData!$E:$E,$E1570,RawData!$F:$F,"CH"&amp;$D1570,RawData!$AF:$AF,$F1570))</f>
        <v>1332.42</v>
      </c>
      <c r="H1570">
        <f>IF(COUNTIFS(RawData!$E:$E,$E1570,RawData!$F:$F,"CH"&amp;$D1570,RawData!$AF:$AF,$F1570)=0,"",SUMIFS(RawData!$T:$T,RawData!$E:$E,$E1570,RawData!$F:$F,"CH"&amp;$D1570,RawData!$AF:$AF,$F1570))</f>
        <v>56.71</v>
      </c>
      <c r="I1570">
        <f>IF(COUNTIFS(RawData!$E:$E,$E1570,RawData!$F:$F,"CH"&amp;$D1570,RawData!$AF:$AF,$F1570)=0,"",SUMIFS(RawData!$Z:$Z,RawData!$E:$E,$E1570,RawData!$F:$F,"CH"&amp;$D1570,RawData!$AF:$AF,$F1570))</f>
        <v>45.02</v>
      </c>
      <c r="J1570">
        <f>IF(COUNTIFS(RawData!$E:$E,$E1570,RawData!$F:$F,"CH"&amp;$D1570,RawData!$AF:$AF,$F1570)=0,"",SUMIFS(RawData!$AA:$AA,RawData!$E:$E,$E1570,RawData!$F:$F,"CH"&amp;$D1570,RawData!$AF:$AF,$F1570))</f>
        <v>42.65</v>
      </c>
      <c r="K1570">
        <f t="shared" si="99"/>
        <v>3.999999999996362E-2</v>
      </c>
    </row>
    <row r="1571" spans="1:11" x14ac:dyDescent="0.3">
      <c r="A1571" t="s">
        <v>65</v>
      </c>
      <c r="B1571" t="str">
        <f>RawData!A1571</f>
        <v>48226H40040</v>
      </c>
      <c r="C1571" t="str">
        <f>IF(RawData!$B$2="","",RawData!$B$2)</f>
        <v>A2026100620533560886</v>
      </c>
      <c r="D1571">
        <f t="shared" si="96"/>
        <v>4</v>
      </c>
      <c r="E1571">
        <f t="shared" si="97"/>
        <v>45</v>
      </c>
      <c r="F1571" s="2">
        <f t="shared" si="98"/>
        <v>260</v>
      </c>
      <c r="G1571">
        <f>IF(COUNTIFS(RawData!$E:$E,$E1571,RawData!$F:$F,"CH"&amp;$D1571,RawData!$AF:$AF,$F1571)=0,"",SUMIFS(RawData!$P:$P,RawData!$E:$E,$E1571,RawData!$F:$F,"CH"&amp;$D1571,RawData!$AF:$AF,$F1571))</f>
        <v>1332.46</v>
      </c>
      <c r="H1571">
        <f>IF(COUNTIFS(RawData!$E:$E,$E1571,RawData!$F:$F,"CH"&amp;$D1571,RawData!$AF:$AF,$F1571)=0,"",SUMIFS(RawData!$T:$T,RawData!$E:$E,$E1571,RawData!$F:$F,"CH"&amp;$D1571,RawData!$AF:$AF,$F1571))</f>
        <v>56.77</v>
      </c>
      <c r="I1571">
        <f>IF(COUNTIFS(RawData!$E:$E,$E1571,RawData!$F:$F,"CH"&amp;$D1571,RawData!$AF:$AF,$F1571)=0,"",SUMIFS(RawData!$Z:$Z,RawData!$E:$E,$E1571,RawData!$F:$F,"CH"&amp;$D1571,RawData!$AF:$AF,$F1571))</f>
        <v>45</v>
      </c>
      <c r="J1571">
        <f>IF(COUNTIFS(RawData!$E:$E,$E1571,RawData!$F:$F,"CH"&amp;$D1571,RawData!$AF:$AF,$F1571)=0,"",SUMIFS(RawData!$AA:$AA,RawData!$E:$E,$E1571,RawData!$F:$F,"CH"&amp;$D1571,RawData!$AF:$AF,$F1571))</f>
        <v>42.65</v>
      </c>
      <c r="K1571">
        <f t="shared" si="99"/>
        <v>3.999999999996362E-2</v>
      </c>
    </row>
    <row r="1572" spans="1:11" x14ac:dyDescent="0.3">
      <c r="A1572" t="s">
        <v>65</v>
      </c>
      <c r="B1572" t="str">
        <f>RawData!A1572</f>
        <v>48226H40040</v>
      </c>
      <c r="C1572" t="str">
        <f>IF(RawData!$B$2="","",RawData!$B$2)</f>
        <v>A2026100620533560886</v>
      </c>
      <c r="D1572">
        <f t="shared" si="96"/>
        <v>4</v>
      </c>
      <c r="E1572">
        <f t="shared" si="97"/>
        <v>45</v>
      </c>
      <c r="F1572" s="2">
        <f t="shared" si="98"/>
        <v>270</v>
      </c>
      <c r="G1572">
        <f>IF(COUNTIFS(RawData!$E:$E,$E1572,RawData!$F:$F,"CH"&amp;$D1572,RawData!$AF:$AF,$F1572)=0,"",SUMIFS(RawData!$P:$P,RawData!$E:$E,$E1572,RawData!$F:$F,"CH"&amp;$D1572,RawData!$AF:$AF,$F1572))</f>
        <v>1332.5</v>
      </c>
      <c r="H1572">
        <f>IF(COUNTIFS(RawData!$E:$E,$E1572,RawData!$F:$F,"CH"&amp;$D1572,RawData!$AF:$AF,$F1572)=0,"",SUMIFS(RawData!$T:$T,RawData!$E:$E,$E1572,RawData!$F:$F,"CH"&amp;$D1572,RawData!$AF:$AF,$F1572))</f>
        <v>56.84</v>
      </c>
      <c r="I1572">
        <f>IF(COUNTIFS(RawData!$E:$E,$E1572,RawData!$F:$F,"CH"&amp;$D1572,RawData!$AF:$AF,$F1572)=0,"",SUMIFS(RawData!$Z:$Z,RawData!$E:$E,$E1572,RawData!$F:$F,"CH"&amp;$D1572,RawData!$AF:$AF,$F1572))</f>
        <v>45.02</v>
      </c>
      <c r="J1572">
        <f>IF(COUNTIFS(RawData!$E:$E,$E1572,RawData!$F:$F,"CH"&amp;$D1572,RawData!$AF:$AF,$F1572)=0,"",SUMIFS(RawData!$AA:$AA,RawData!$E:$E,$E1572,RawData!$F:$F,"CH"&amp;$D1572,RawData!$AF:$AF,$F1572))</f>
        <v>42.76</v>
      </c>
      <c r="K1572">
        <f t="shared" si="99"/>
        <v>3.999999999996362E-2</v>
      </c>
    </row>
    <row r="1573" spans="1:11" x14ac:dyDescent="0.3">
      <c r="A1573" t="s">
        <v>65</v>
      </c>
      <c r="B1573" t="str">
        <f>RawData!A1573</f>
        <v>48226H40040</v>
      </c>
      <c r="C1573" t="str">
        <f>IF(RawData!$B$2="","",RawData!$B$2)</f>
        <v>A2026100620533560886</v>
      </c>
      <c r="D1573">
        <f t="shared" si="96"/>
        <v>4</v>
      </c>
      <c r="E1573">
        <f t="shared" si="97"/>
        <v>45</v>
      </c>
      <c r="F1573" s="2">
        <f t="shared" si="98"/>
        <v>280</v>
      </c>
      <c r="G1573">
        <f>IF(COUNTIFS(RawData!$E:$E,$E1573,RawData!$F:$F,"CH"&amp;$D1573,RawData!$AF:$AF,$F1573)=0,"",SUMIFS(RawData!$P:$P,RawData!$E:$E,$E1573,RawData!$F:$F,"CH"&amp;$D1573,RawData!$AF:$AF,$F1573))</f>
        <v>1332.52</v>
      </c>
      <c r="H1573">
        <f>IF(COUNTIFS(RawData!$E:$E,$E1573,RawData!$F:$F,"CH"&amp;$D1573,RawData!$AF:$AF,$F1573)=0,"",SUMIFS(RawData!$T:$T,RawData!$E:$E,$E1573,RawData!$F:$F,"CH"&amp;$D1573,RawData!$AF:$AF,$F1573))</f>
        <v>56.96</v>
      </c>
      <c r="I1573">
        <f>IF(COUNTIFS(RawData!$E:$E,$E1573,RawData!$F:$F,"CH"&amp;$D1573,RawData!$AF:$AF,$F1573)=0,"",SUMIFS(RawData!$Z:$Z,RawData!$E:$E,$E1573,RawData!$F:$F,"CH"&amp;$D1573,RawData!$AF:$AF,$F1573))</f>
        <v>45.01</v>
      </c>
      <c r="J1573">
        <f>IF(COUNTIFS(RawData!$E:$E,$E1573,RawData!$F:$F,"CH"&amp;$D1573,RawData!$AF:$AF,$F1573)=0,"",SUMIFS(RawData!$AA:$AA,RawData!$E:$E,$E1573,RawData!$F:$F,"CH"&amp;$D1573,RawData!$AF:$AF,$F1573))</f>
        <v>42.79</v>
      </c>
      <c r="K1573">
        <f t="shared" si="99"/>
        <v>1.999999999998181E-2</v>
      </c>
    </row>
    <row r="1574" spans="1:11" x14ac:dyDescent="0.3">
      <c r="A1574" t="s">
        <v>65</v>
      </c>
      <c r="B1574" t="str">
        <f>RawData!A1574</f>
        <v>48226H40040</v>
      </c>
      <c r="C1574" t="str">
        <f>IF(RawData!$B$2="","",RawData!$B$2)</f>
        <v>A2026100620533560886</v>
      </c>
      <c r="D1574">
        <f t="shared" si="96"/>
        <v>4</v>
      </c>
      <c r="E1574">
        <f t="shared" si="97"/>
        <v>45</v>
      </c>
      <c r="F1574" s="2">
        <f t="shared" si="98"/>
        <v>290</v>
      </c>
      <c r="G1574">
        <f>IF(COUNTIFS(RawData!$E:$E,$E1574,RawData!$F:$F,"CH"&amp;$D1574,RawData!$AF:$AF,$F1574)=0,"",SUMIFS(RawData!$P:$P,RawData!$E:$E,$E1574,RawData!$F:$F,"CH"&amp;$D1574,RawData!$AF:$AF,$F1574))</f>
        <v>1332.56</v>
      </c>
      <c r="H1574">
        <f>IF(COUNTIFS(RawData!$E:$E,$E1574,RawData!$F:$F,"CH"&amp;$D1574,RawData!$AF:$AF,$F1574)=0,"",SUMIFS(RawData!$T:$T,RawData!$E:$E,$E1574,RawData!$F:$F,"CH"&amp;$D1574,RawData!$AF:$AF,$F1574))</f>
        <v>57.03</v>
      </c>
      <c r="I1574">
        <f>IF(COUNTIFS(RawData!$E:$E,$E1574,RawData!$F:$F,"CH"&amp;$D1574,RawData!$AF:$AF,$F1574)=0,"",SUMIFS(RawData!$Z:$Z,RawData!$E:$E,$E1574,RawData!$F:$F,"CH"&amp;$D1574,RawData!$AF:$AF,$F1574))</f>
        <v>45.03</v>
      </c>
      <c r="J1574">
        <f>IF(COUNTIFS(RawData!$E:$E,$E1574,RawData!$F:$F,"CH"&amp;$D1574,RawData!$AF:$AF,$F1574)=0,"",SUMIFS(RawData!$AA:$AA,RawData!$E:$E,$E1574,RawData!$F:$F,"CH"&amp;$D1574,RawData!$AF:$AF,$F1574))</f>
        <v>42.9</v>
      </c>
      <c r="K1574">
        <f t="shared" si="99"/>
        <v>3.999999999996362E-2</v>
      </c>
    </row>
    <row r="1575" spans="1:11" x14ac:dyDescent="0.3">
      <c r="A1575" t="s">
        <v>65</v>
      </c>
      <c r="B1575" t="str">
        <f>RawData!A1575</f>
        <v>48226H40040</v>
      </c>
      <c r="C1575" t="str">
        <f>IF(RawData!$B$2="","",RawData!$B$2)</f>
        <v>A2026100620533560886</v>
      </c>
      <c r="D1575">
        <f t="shared" si="96"/>
        <v>4</v>
      </c>
      <c r="E1575">
        <f t="shared" si="97"/>
        <v>45</v>
      </c>
      <c r="F1575" s="2">
        <f t="shared" si="98"/>
        <v>300</v>
      </c>
      <c r="G1575">
        <f>IF(COUNTIFS(RawData!$E:$E,$E1575,RawData!$F:$F,"CH"&amp;$D1575,RawData!$AF:$AF,$F1575)=0,"",SUMIFS(RawData!$P:$P,RawData!$E:$E,$E1575,RawData!$F:$F,"CH"&amp;$D1575,RawData!$AF:$AF,$F1575))</f>
        <v>1332.6</v>
      </c>
      <c r="H1575">
        <f>IF(COUNTIFS(RawData!$E:$E,$E1575,RawData!$F:$F,"CH"&amp;$D1575,RawData!$AF:$AF,$F1575)=0,"",SUMIFS(RawData!$T:$T,RawData!$E:$E,$E1575,RawData!$F:$F,"CH"&amp;$D1575,RawData!$AF:$AF,$F1575))</f>
        <v>57.07</v>
      </c>
      <c r="I1575">
        <f>IF(COUNTIFS(RawData!$E:$E,$E1575,RawData!$F:$F,"CH"&amp;$D1575,RawData!$AF:$AF,$F1575)=0,"",SUMIFS(RawData!$Z:$Z,RawData!$E:$E,$E1575,RawData!$F:$F,"CH"&amp;$D1575,RawData!$AF:$AF,$F1575))</f>
        <v>45</v>
      </c>
      <c r="J1575">
        <f>IF(COUNTIFS(RawData!$E:$E,$E1575,RawData!$F:$F,"CH"&amp;$D1575,RawData!$AF:$AF,$F1575)=0,"",SUMIFS(RawData!$AA:$AA,RawData!$E:$E,$E1575,RawData!$F:$F,"CH"&amp;$D1575,RawData!$AF:$AF,$F1575))</f>
        <v>42.86</v>
      </c>
      <c r="K1575">
        <f t="shared" si="99"/>
        <v>3.999999999996362E-2</v>
      </c>
    </row>
    <row r="1576" spans="1:11" x14ac:dyDescent="0.3">
      <c r="A1576" t="s">
        <v>65</v>
      </c>
      <c r="B1576" t="str">
        <f>RawData!A1576</f>
        <v>48226H40040</v>
      </c>
      <c r="C1576" t="str">
        <f>IF(RawData!$B$2="","",RawData!$B$2)</f>
        <v>A2026100620533560886</v>
      </c>
      <c r="D1576">
        <f t="shared" si="96"/>
        <v>4</v>
      </c>
      <c r="E1576">
        <f t="shared" si="97"/>
        <v>45</v>
      </c>
      <c r="F1576" s="2">
        <f t="shared" si="98"/>
        <v>310</v>
      </c>
      <c r="G1576">
        <f>IF(COUNTIFS(RawData!$E:$E,$E1576,RawData!$F:$F,"CH"&amp;$D1576,RawData!$AF:$AF,$F1576)=0,"",SUMIFS(RawData!$P:$P,RawData!$E:$E,$E1576,RawData!$F:$F,"CH"&amp;$D1576,RawData!$AF:$AF,$F1576))</f>
        <v>1332.64</v>
      </c>
      <c r="H1576">
        <f>IF(COUNTIFS(RawData!$E:$E,$E1576,RawData!$F:$F,"CH"&amp;$D1576,RawData!$AF:$AF,$F1576)=0,"",SUMIFS(RawData!$T:$T,RawData!$E:$E,$E1576,RawData!$F:$F,"CH"&amp;$D1576,RawData!$AF:$AF,$F1576))</f>
        <v>57.11</v>
      </c>
      <c r="I1576">
        <f>IF(COUNTIFS(RawData!$E:$E,$E1576,RawData!$F:$F,"CH"&amp;$D1576,RawData!$AF:$AF,$F1576)=0,"",SUMIFS(RawData!$Z:$Z,RawData!$E:$E,$E1576,RawData!$F:$F,"CH"&amp;$D1576,RawData!$AF:$AF,$F1576))</f>
        <v>45.04</v>
      </c>
      <c r="J1576">
        <f>IF(COUNTIFS(RawData!$E:$E,$E1576,RawData!$F:$F,"CH"&amp;$D1576,RawData!$AF:$AF,$F1576)=0,"",SUMIFS(RawData!$AA:$AA,RawData!$E:$E,$E1576,RawData!$F:$F,"CH"&amp;$D1576,RawData!$AF:$AF,$F1576))</f>
        <v>43.01</v>
      </c>
      <c r="K1576">
        <f t="shared" si="99"/>
        <v>4.0000000000190994E-2</v>
      </c>
    </row>
    <row r="1577" spans="1:11" x14ac:dyDescent="0.3">
      <c r="A1577" t="s">
        <v>65</v>
      </c>
      <c r="B1577" t="str">
        <f>RawData!A1577</f>
        <v>48226H40040</v>
      </c>
      <c r="C1577" t="str">
        <f>IF(RawData!$B$2="","",RawData!$B$2)</f>
        <v>A2026100620533560886</v>
      </c>
      <c r="D1577">
        <f t="shared" si="96"/>
        <v>4</v>
      </c>
      <c r="E1577">
        <f t="shared" si="97"/>
        <v>45</v>
      </c>
      <c r="F1577" s="2">
        <f t="shared" si="98"/>
        <v>320</v>
      </c>
      <c r="G1577">
        <f>IF(COUNTIFS(RawData!$E:$E,$E1577,RawData!$F:$F,"CH"&amp;$D1577,RawData!$AF:$AF,$F1577)=0,"",SUMIFS(RawData!$P:$P,RawData!$E:$E,$E1577,RawData!$F:$F,"CH"&amp;$D1577,RawData!$AF:$AF,$F1577))</f>
        <v>1332.66</v>
      </c>
      <c r="H1577">
        <f>IF(COUNTIFS(RawData!$E:$E,$E1577,RawData!$F:$F,"CH"&amp;$D1577,RawData!$AF:$AF,$F1577)=0,"",SUMIFS(RawData!$T:$T,RawData!$E:$E,$E1577,RawData!$F:$F,"CH"&amp;$D1577,RawData!$AF:$AF,$F1577))</f>
        <v>57.21</v>
      </c>
      <c r="I1577">
        <f>IF(COUNTIFS(RawData!$E:$E,$E1577,RawData!$F:$F,"CH"&amp;$D1577,RawData!$AF:$AF,$F1577)=0,"",SUMIFS(RawData!$Z:$Z,RawData!$E:$E,$E1577,RawData!$F:$F,"CH"&amp;$D1577,RawData!$AF:$AF,$F1577))</f>
        <v>45.02</v>
      </c>
      <c r="J1577">
        <f>IF(COUNTIFS(RawData!$E:$E,$E1577,RawData!$F:$F,"CH"&amp;$D1577,RawData!$AF:$AF,$F1577)=0,"",SUMIFS(RawData!$AA:$AA,RawData!$E:$E,$E1577,RawData!$F:$F,"CH"&amp;$D1577,RawData!$AF:$AF,$F1577))</f>
        <v>43.04</v>
      </c>
      <c r="K1577">
        <f t="shared" si="99"/>
        <v>1.999999999998181E-2</v>
      </c>
    </row>
    <row r="1578" spans="1:11" x14ac:dyDescent="0.3">
      <c r="A1578" t="s">
        <v>65</v>
      </c>
      <c r="B1578" t="str">
        <f>RawData!A1578</f>
        <v>48226H40040</v>
      </c>
      <c r="C1578" t="str">
        <f>IF(RawData!$B$2="","",RawData!$B$2)</f>
        <v>A2026100620533560886</v>
      </c>
      <c r="D1578">
        <f t="shared" si="96"/>
        <v>4</v>
      </c>
      <c r="E1578">
        <f t="shared" si="97"/>
        <v>45</v>
      </c>
      <c r="F1578" s="2">
        <f t="shared" si="98"/>
        <v>330</v>
      </c>
      <c r="G1578">
        <f>IF(COUNTIFS(RawData!$E:$E,$E1578,RawData!$F:$F,"CH"&amp;$D1578,RawData!$AF:$AF,$F1578)=0,"",SUMIFS(RawData!$P:$P,RawData!$E:$E,$E1578,RawData!$F:$F,"CH"&amp;$D1578,RawData!$AF:$AF,$F1578))</f>
        <v>1332.7</v>
      </c>
      <c r="H1578">
        <f>IF(COUNTIFS(RawData!$E:$E,$E1578,RawData!$F:$F,"CH"&amp;$D1578,RawData!$AF:$AF,$F1578)=0,"",SUMIFS(RawData!$T:$T,RawData!$E:$E,$E1578,RawData!$F:$F,"CH"&amp;$D1578,RawData!$AF:$AF,$F1578))</f>
        <v>57.21</v>
      </c>
      <c r="I1578">
        <f>IF(COUNTIFS(RawData!$E:$E,$E1578,RawData!$F:$F,"CH"&amp;$D1578,RawData!$AF:$AF,$F1578)=0,"",SUMIFS(RawData!$Z:$Z,RawData!$E:$E,$E1578,RawData!$F:$F,"CH"&amp;$D1578,RawData!$AF:$AF,$F1578))</f>
        <v>45</v>
      </c>
      <c r="J1578">
        <f>IF(COUNTIFS(RawData!$E:$E,$E1578,RawData!$F:$F,"CH"&amp;$D1578,RawData!$AF:$AF,$F1578)=0,"",SUMIFS(RawData!$AA:$AA,RawData!$E:$E,$E1578,RawData!$F:$F,"CH"&amp;$D1578,RawData!$AF:$AF,$F1578))</f>
        <v>43.08</v>
      </c>
      <c r="K1578">
        <f t="shared" si="99"/>
        <v>3.999999999996362E-2</v>
      </c>
    </row>
    <row r="1579" spans="1:11" x14ac:dyDescent="0.3">
      <c r="A1579" t="s">
        <v>65</v>
      </c>
      <c r="B1579" t="str">
        <f>RawData!A1579</f>
        <v>48226H40040</v>
      </c>
      <c r="C1579" t="str">
        <f>IF(RawData!$B$2="","",RawData!$B$2)</f>
        <v>A2026100620533560886</v>
      </c>
      <c r="D1579">
        <f t="shared" si="96"/>
        <v>4</v>
      </c>
      <c r="E1579">
        <f t="shared" si="97"/>
        <v>45</v>
      </c>
      <c r="F1579" s="2">
        <f t="shared" si="98"/>
        <v>340</v>
      </c>
      <c r="G1579">
        <f>IF(COUNTIFS(RawData!$E:$E,$E1579,RawData!$F:$F,"CH"&amp;$D1579,RawData!$AF:$AF,$F1579)=0,"",SUMIFS(RawData!$P:$P,RawData!$E:$E,$E1579,RawData!$F:$F,"CH"&amp;$D1579,RawData!$AF:$AF,$F1579))</f>
        <v>1332.74</v>
      </c>
      <c r="H1579">
        <f>IF(COUNTIFS(RawData!$E:$E,$E1579,RawData!$F:$F,"CH"&amp;$D1579,RawData!$AF:$AF,$F1579)=0,"",SUMIFS(RawData!$T:$T,RawData!$E:$E,$E1579,RawData!$F:$F,"CH"&amp;$D1579,RawData!$AF:$AF,$F1579))</f>
        <v>57.36</v>
      </c>
      <c r="I1579">
        <f>IF(COUNTIFS(RawData!$E:$E,$E1579,RawData!$F:$F,"CH"&amp;$D1579,RawData!$AF:$AF,$F1579)=0,"",SUMIFS(RawData!$Z:$Z,RawData!$E:$E,$E1579,RawData!$F:$F,"CH"&amp;$D1579,RawData!$AF:$AF,$F1579))</f>
        <v>45</v>
      </c>
      <c r="J1579">
        <f>IF(COUNTIFS(RawData!$E:$E,$E1579,RawData!$F:$F,"CH"&amp;$D1579,RawData!$AF:$AF,$F1579)=0,"",SUMIFS(RawData!$AA:$AA,RawData!$E:$E,$E1579,RawData!$F:$F,"CH"&amp;$D1579,RawData!$AF:$AF,$F1579))</f>
        <v>43.15</v>
      </c>
      <c r="K1579">
        <f t="shared" si="99"/>
        <v>3.999999999996362E-2</v>
      </c>
    </row>
    <row r="1580" spans="1:11" x14ac:dyDescent="0.3">
      <c r="A1580" t="s">
        <v>65</v>
      </c>
      <c r="B1580" t="str">
        <f>RawData!A1580</f>
        <v>48226H40040</v>
      </c>
      <c r="C1580" t="str">
        <f>IF(RawData!$B$2="","",RawData!$B$2)</f>
        <v>A2026100620533560886</v>
      </c>
      <c r="D1580">
        <f t="shared" si="96"/>
        <v>4</v>
      </c>
      <c r="E1580">
        <f t="shared" si="97"/>
        <v>45</v>
      </c>
      <c r="F1580" s="2">
        <f t="shared" si="98"/>
        <v>350</v>
      </c>
      <c r="G1580">
        <f>IF(COUNTIFS(RawData!$E:$E,$E1580,RawData!$F:$F,"CH"&amp;$D1580,RawData!$AF:$AF,$F1580)=0,"",SUMIFS(RawData!$P:$P,RawData!$E:$E,$E1580,RawData!$F:$F,"CH"&amp;$D1580,RawData!$AF:$AF,$F1580))</f>
        <v>1332.78</v>
      </c>
      <c r="H1580">
        <f>IF(COUNTIFS(RawData!$E:$E,$E1580,RawData!$F:$F,"CH"&amp;$D1580,RawData!$AF:$AF,$F1580)=0,"",SUMIFS(RawData!$T:$T,RawData!$E:$E,$E1580,RawData!$F:$F,"CH"&amp;$D1580,RawData!$AF:$AF,$F1580))</f>
        <v>57.46</v>
      </c>
      <c r="I1580">
        <f>IF(COUNTIFS(RawData!$E:$E,$E1580,RawData!$F:$F,"CH"&amp;$D1580,RawData!$AF:$AF,$F1580)=0,"",SUMIFS(RawData!$Z:$Z,RawData!$E:$E,$E1580,RawData!$F:$F,"CH"&amp;$D1580,RawData!$AF:$AF,$F1580))</f>
        <v>45.01</v>
      </c>
      <c r="J1580">
        <f>IF(COUNTIFS(RawData!$E:$E,$E1580,RawData!$F:$F,"CH"&amp;$D1580,RawData!$AF:$AF,$F1580)=0,"",SUMIFS(RawData!$AA:$AA,RawData!$E:$E,$E1580,RawData!$F:$F,"CH"&amp;$D1580,RawData!$AF:$AF,$F1580))</f>
        <v>43.22</v>
      </c>
      <c r="K1580">
        <f t="shared" si="99"/>
        <v>3.999999999996362E-2</v>
      </c>
    </row>
    <row r="1581" spans="1:11" x14ac:dyDescent="0.3">
      <c r="A1581" t="s">
        <v>65</v>
      </c>
      <c r="B1581" t="str">
        <f>RawData!A1581</f>
        <v>48226H40040</v>
      </c>
      <c r="C1581" t="str">
        <f>IF(RawData!$B$2="","",RawData!$B$2)</f>
        <v>A2026100620533560886</v>
      </c>
      <c r="D1581">
        <f t="shared" si="96"/>
        <v>4</v>
      </c>
      <c r="E1581">
        <f t="shared" si="97"/>
        <v>45</v>
      </c>
      <c r="F1581" s="2">
        <f t="shared" si="98"/>
        <v>360</v>
      </c>
      <c r="G1581">
        <f>IF(COUNTIFS(RawData!$E:$E,$E1581,RawData!$F:$F,"CH"&amp;$D1581,RawData!$AF:$AF,$F1581)=0,"",SUMIFS(RawData!$P:$P,RawData!$E:$E,$E1581,RawData!$F:$F,"CH"&amp;$D1581,RawData!$AF:$AF,$F1581))</f>
        <v>1332.82</v>
      </c>
      <c r="H1581">
        <f>IF(COUNTIFS(RawData!$E:$E,$E1581,RawData!$F:$F,"CH"&amp;$D1581,RawData!$AF:$AF,$F1581)=0,"",SUMIFS(RawData!$T:$T,RawData!$E:$E,$E1581,RawData!$F:$F,"CH"&amp;$D1581,RawData!$AF:$AF,$F1581))</f>
        <v>57.49</v>
      </c>
      <c r="I1581">
        <f>IF(COUNTIFS(RawData!$E:$E,$E1581,RawData!$F:$F,"CH"&amp;$D1581,RawData!$AF:$AF,$F1581)=0,"",SUMIFS(RawData!$Z:$Z,RawData!$E:$E,$E1581,RawData!$F:$F,"CH"&amp;$D1581,RawData!$AF:$AF,$F1581))</f>
        <v>45</v>
      </c>
      <c r="J1581">
        <f>IF(COUNTIFS(RawData!$E:$E,$E1581,RawData!$F:$F,"CH"&amp;$D1581,RawData!$AF:$AF,$F1581)=0,"",SUMIFS(RawData!$AA:$AA,RawData!$E:$E,$E1581,RawData!$F:$F,"CH"&amp;$D1581,RawData!$AF:$AF,$F1581))</f>
        <v>43.25</v>
      </c>
      <c r="K1581">
        <f t="shared" si="99"/>
        <v>3.999999999996362E-2</v>
      </c>
    </row>
    <row r="1582" spans="1:11" x14ac:dyDescent="0.3">
      <c r="A1582" t="s">
        <v>65</v>
      </c>
      <c r="B1582" t="str">
        <f>RawData!A1582</f>
        <v>48226H40040</v>
      </c>
      <c r="C1582" t="str">
        <f>IF(RawData!$B$2="","",RawData!$B$2)</f>
        <v>A2026100620533560886</v>
      </c>
      <c r="D1582">
        <f t="shared" si="96"/>
        <v>4</v>
      </c>
      <c r="E1582">
        <f t="shared" si="97"/>
        <v>45</v>
      </c>
      <c r="F1582" s="2">
        <f t="shared" si="98"/>
        <v>370</v>
      </c>
      <c r="G1582">
        <f>IF(COUNTIFS(RawData!$E:$E,$E1582,RawData!$F:$F,"CH"&amp;$D1582,RawData!$AF:$AF,$F1582)=0,"",SUMIFS(RawData!$P:$P,RawData!$E:$E,$E1582,RawData!$F:$F,"CH"&amp;$D1582,RawData!$AF:$AF,$F1582))</f>
        <v>1332.86</v>
      </c>
      <c r="H1582">
        <f>IF(COUNTIFS(RawData!$E:$E,$E1582,RawData!$F:$F,"CH"&amp;$D1582,RawData!$AF:$AF,$F1582)=0,"",SUMIFS(RawData!$T:$T,RawData!$E:$E,$E1582,RawData!$F:$F,"CH"&amp;$D1582,RawData!$AF:$AF,$F1582))</f>
        <v>57.55</v>
      </c>
      <c r="I1582">
        <f>IF(COUNTIFS(RawData!$E:$E,$E1582,RawData!$F:$F,"CH"&amp;$D1582,RawData!$AF:$AF,$F1582)=0,"",SUMIFS(RawData!$Z:$Z,RawData!$E:$E,$E1582,RawData!$F:$F,"CH"&amp;$D1582,RawData!$AF:$AF,$F1582))</f>
        <v>44.99</v>
      </c>
      <c r="J1582">
        <f>IF(COUNTIFS(RawData!$E:$E,$E1582,RawData!$F:$F,"CH"&amp;$D1582,RawData!$AF:$AF,$F1582)=0,"",SUMIFS(RawData!$AA:$AA,RawData!$E:$E,$E1582,RawData!$F:$F,"CH"&amp;$D1582,RawData!$AF:$AF,$F1582))</f>
        <v>43.33</v>
      </c>
      <c r="K1582">
        <f t="shared" si="99"/>
        <v>3.999999999996362E-2</v>
      </c>
    </row>
    <row r="1583" spans="1:11" x14ac:dyDescent="0.3">
      <c r="A1583" t="s">
        <v>65</v>
      </c>
      <c r="B1583" t="str">
        <f>RawData!A1583</f>
        <v>48226H40040</v>
      </c>
      <c r="C1583" t="str">
        <f>IF(RawData!$B$2="","",RawData!$B$2)</f>
        <v>A2026100620533560886</v>
      </c>
      <c r="D1583">
        <f t="shared" si="96"/>
        <v>4</v>
      </c>
      <c r="E1583">
        <f t="shared" si="97"/>
        <v>45</v>
      </c>
      <c r="F1583" s="2">
        <f t="shared" si="98"/>
        <v>380</v>
      </c>
      <c r="G1583">
        <f>IF(COUNTIFS(RawData!$E:$E,$E1583,RawData!$F:$F,"CH"&amp;$D1583,RawData!$AF:$AF,$F1583)=0,"",SUMIFS(RawData!$P:$P,RawData!$E:$E,$E1583,RawData!$F:$F,"CH"&amp;$D1583,RawData!$AF:$AF,$F1583))</f>
        <v>1332.9</v>
      </c>
      <c r="H1583">
        <f>IF(COUNTIFS(RawData!$E:$E,$E1583,RawData!$F:$F,"CH"&amp;$D1583,RawData!$AF:$AF,$F1583)=0,"",SUMIFS(RawData!$T:$T,RawData!$E:$E,$E1583,RawData!$F:$F,"CH"&amp;$D1583,RawData!$AF:$AF,$F1583))</f>
        <v>57.6</v>
      </c>
      <c r="I1583">
        <f>IF(COUNTIFS(RawData!$E:$E,$E1583,RawData!$F:$F,"CH"&amp;$D1583,RawData!$AF:$AF,$F1583)=0,"",SUMIFS(RawData!$Z:$Z,RawData!$E:$E,$E1583,RawData!$F:$F,"CH"&amp;$D1583,RawData!$AF:$AF,$F1583))</f>
        <v>45.01</v>
      </c>
      <c r="J1583">
        <f>IF(COUNTIFS(RawData!$E:$E,$E1583,RawData!$F:$F,"CH"&amp;$D1583,RawData!$AF:$AF,$F1583)=0,"",SUMIFS(RawData!$AA:$AA,RawData!$E:$E,$E1583,RawData!$F:$F,"CH"&amp;$D1583,RawData!$AF:$AF,$F1583))</f>
        <v>43.36</v>
      </c>
      <c r="K1583">
        <f t="shared" si="99"/>
        <v>4.0000000000190994E-2</v>
      </c>
    </row>
    <row r="1584" spans="1:11" x14ac:dyDescent="0.3">
      <c r="A1584" t="s">
        <v>65</v>
      </c>
      <c r="B1584" t="str">
        <f>RawData!A1584</f>
        <v>48226H40040</v>
      </c>
      <c r="C1584" t="str">
        <f>IF(RawData!$B$2="","",RawData!$B$2)</f>
        <v>A2026100620533560886</v>
      </c>
      <c r="D1584">
        <f t="shared" si="96"/>
        <v>4</v>
      </c>
      <c r="E1584">
        <f t="shared" si="97"/>
        <v>45</v>
      </c>
      <c r="F1584" s="2">
        <f t="shared" si="98"/>
        <v>390</v>
      </c>
      <c r="G1584">
        <f>IF(COUNTIFS(RawData!$E:$E,$E1584,RawData!$F:$F,"CH"&amp;$D1584,RawData!$AF:$AF,$F1584)=0,"",SUMIFS(RawData!$P:$P,RawData!$E:$E,$E1584,RawData!$F:$F,"CH"&amp;$D1584,RawData!$AF:$AF,$F1584))</f>
        <v>1332.94</v>
      </c>
      <c r="H1584">
        <f>IF(COUNTIFS(RawData!$E:$E,$E1584,RawData!$F:$F,"CH"&amp;$D1584,RawData!$AF:$AF,$F1584)=0,"",SUMIFS(RawData!$T:$T,RawData!$E:$E,$E1584,RawData!$F:$F,"CH"&amp;$D1584,RawData!$AF:$AF,$F1584))</f>
        <v>57.67</v>
      </c>
      <c r="I1584">
        <f>IF(COUNTIFS(RawData!$E:$E,$E1584,RawData!$F:$F,"CH"&amp;$D1584,RawData!$AF:$AF,$F1584)=0,"",SUMIFS(RawData!$Z:$Z,RawData!$E:$E,$E1584,RawData!$F:$F,"CH"&amp;$D1584,RawData!$AF:$AF,$F1584))</f>
        <v>45</v>
      </c>
      <c r="J1584">
        <f>IF(COUNTIFS(RawData!$E:$E,$E1584,RawData!$F:$F,"CH"&amp;$D1584,RawData!$AF:$AF,$F1584)=0,"",SUMIFS(RawData!$AA:$AA,RawData!$E:$E,$E1584,RawData!$F:$F,"CH"&amp;$D1584,RawData!$AF:$AF,$F1584))</f>
        <v>43.43</v>
      </c>
      <c r="K1584">
        <f t="shared" si="99"/>
        <v>3.999999999996362E-2</v>
      </c>
    </row>
    <row r="1585" spans="1:11" x14ac:dyDescent="0.3">
      <c r="A1585" t="s">
        <v>65</v>
      </c>
      <c r="B1585" t="str">
        <f>RawData!A1585</f>
        <v>48226H40040</v>
      </c>
      <c r="C1585" t="str">
        <f>IF(RawData!$B$2="","",RawData!$B$2)</f>
        <v>A2026100620533560886</v>
      </c>
      <c r="D1585">
        <f t="shared" si="96"/>
        <v>4</v>
      </c>
      <c r="E1585">
        <f t="shared" si="97"/>
        <v>45</v>
      </c>
      <c r="F1585" s="2">
        <f t="shared" si="98"/>
        <v>400</v>
      </c>
      <c r="G1585">
        <f>IF(COUNTIFS(RawData!$E:$E,$E1585,RawData!$F:$F,"CH"&amp;$D1585,RawData!$AF:$AF,$F1585)=0,"",SUMIFS(RawData!$P:$P,RawData!$E:$E,$E1585,RawData!$F:$F,"CH"&amp;$D1585,RawData!$AF:$AF,$F1585))</f>
        <v>1332.98</v>
      </c>
      <c r="H1585">
        <f>IF(COUNTIFS(RawData!$E:$E,$E1585,RawData!$F:$F,"CH"&amp;$D1585,RawData!$AF:$AF,$F1585)=0,"",SUMIFS(RawData!$T:$T,RawData!$E:$E,$E1585,RawData!$F:$F,"CH"&amp;$D1585,RawData!$AF:$AF,$F1585))</f>
        <v>57.69</v>
      </c>
      <c r="I1585">
        <f>IF(COUNTIFS(RawData!$E:$E,$E1585,RawData!$F:$F,"CH"&amp;$D1585,RawData!$AF:$AF,$F1585)=0,"",SUMIFS(RawData!$Z:$Z,RawData!$E:$E,$E1585,RawData!$F:$F,"CH"&amp;$D1585,RawData!$AF:$AF,$F1585))</f>
        <v>44.99</v>
      </c>
      <c r="J1585">
        <f>IF(COUNTIFS(RawData!$E:$E,$E1585,RawData!$F:$F,"CH"&amp;$D1585,RawData!$AF:$AF,$F1585)=0,"",SUMIFS(RawData!$AA:$AA,RawData!$E:$E,$E1585,RawData!$F:$F,"CH"&amp;$D1585,RawData!$AF:$AF,$F1585))</f>
        <v>43.43</v>
      </c>
      <c r="K1585">
        <f t="shared" si="99"/>
        <v>3.999999999996362E-2</v>
      </c>
    </row>
    <row r="1586" spans="1:11" x14ac:dyDescent="0.3">
      <c r="A1586" t="s">
        <v>62</v>
      </c>
      <c r="B1586" t="str">
        <f>RawData!A1586</f>
        <v>48226H40040</v>
      </c>
      <c r="C1586" t="str">
        <f>IF(RawData!$B$2="","",RawData!$B$2)</f>
        <v>A2026100620533560886</v>
      </c>
      <c r="D1586">
        <f t="shared" si="96"/>
        <v>1</v>
      </c>
      <c r="E1586">
        <f t="shared" si="97"/>
        <v>50</v>
      </c>
      <c r="F1586" s="2">
        <f t="shared" si="98"/>
        <v>50</v>
      </c>
      <c r="G1586">
        <f>IF(COUNTIFS(RawData!$E:$E,$E1586,RawData!$F:$F,"CH"&amp;$D1586,RawData!$AF:$AF,$F1586)=0,"",SUMIFS(RawData!$P:$P,RawData!$E:$E,$E1586,RawData!$F:$F,"CH"&amp;$D1586,RawData!$AF:$AF,$F1586))</f>
        <v>1272.6199999999999</v>
      </c>
      <c r="H1586">
        <f>IF(COUNTIFS(RawData!$E:$E,$E1586,RawData!$F:$F,"CH"&amp;$D1586,RawData!$AF:$AF,$F1586)=0,"",SUMIFS(RawData!$T:$T,RawData!$E:$E,$E1586,RawData!$F:$F,"CH"&amp;$D1586,RawData!$AF:$AF,$F1586))</f>
        <v>51.02</v>
      </c>
      <c r="I1586">
        <f>IF(COUNTIFS(RawData!$E:$E,$E1586,RawData!$F:$F,"CH"&amp;$D1586,RawData!$AF:$AF,$F1586)=0,"",SUMIFS(RawData!$Z:$Z,RawData!$E:$E,$E1586,RawData!$F:$F,"CH"&amp;$D1586,RawData!$AF:$AF,$F1586))</f>
        <v>49.95</v>
      </c>
      <c r="J1586">
        <f>IF(COUNTIFS(RawData!$E:$E,$E1586,RawData!$F:$F,"CH"&amp;$D1586,RawData!$AF:$AF,$F1586)=0,"",SUMIFS(RawData!$AA:$AA,RawData!$E:$E,$E1586,RawData!$F:$F,"CH"&amp;$D1586,RawData!$AF:$AF,$F1586))</f>
        <v>47.18</v>
      </c>
      <c r="K1586">
        <f t="shared" si="99"/>
        <v>-60.360000000000127</v>
      </c>
    </row>
    <row r="1587" spans="1:11" x14ac:dyDescent="0.3">
      <c r="A1587" t="s">
        <v>62</v>
      </c>
      <c r="B1587" t="str">
        <f>RawData!A1587</f>
        <v>48226H40040</v>
      </c>
      <c r="C1587" t="str">
        <f>IF(RawData!$B$2="","",RawData!$B$2)</f>
        <v>A2026100620533560886</v>
      </c>
      <c r="D1587">
        <f t="shared" si="96"/>
        <v>1</v>
      </c>
      <c r="E1587">
        <f t="shared" si="97"/>
        <v>50</v>
      </c>
      <c r="F1587" s="2">
        <f t="shared" si="98"/>
        <v>60</v>
      </c>
      <c r="G1587">
        <f>IF(COUNTIFS(RawData!$E:$E,$E1587,RawData!$F:$F,"CH"&amp;$D1587,RawData!$AF:$AF,$F1587)=0,"",SUMIFS(RawData!$P:$P,RawData!$E:$E,$E1587,RawData!$F:$F,"CH"&amp;$D1587,RawData!$AF:$AF,$F1587))</f>
        <v>1272.5999999999999</v>
      </c>
      <c r="H1587">
        <f>IF(COUNTIFS(RawData!$E:$E,$E1587,RawData!$F:$F,"CH"&amp;$D1587,RawData!$AF:$AF,$F1587)=0,"",SUMIFS(RawData!$T:$T,RawData!$E:$E,$E1587,RawData!$F:$F,"CH"&amp;$D1587,RawData!$AF:$AF,$F1587))</f>
        <v>52.94</v>
      </c>
      <c r="I1587">
        <f>IF(COUNTIFS(RawData!$E:$E,$E1587,RawData!$F:$F,"CH"&amp;$D1587,RawData!$AF:$AF,$F1587)=0,"",SUMIFS(RawData!$Z:$Z,RawData!$E:$E,$E1587,RawData!$F:$F,"CH"&amp;$D1587,RawData!$AF:$AF,$F1587))</f>
        <v>50.01</v>
      </c>
      <c r="J1587">
        <f>IF(COUNTIFS(RawData!$E:$E,$E1587,RawData!$F:$F,"CH"&amp;$D1587,RawData!$AF:$AF,$F1587)=0,"",SUMIFS(RawData!$AA:$AA,RawData!$E:$E,$E1587,RawData!$F:$F,"CH"&amp;$D1587,RawData!$AF:$AF,$F1587))</f>
        <v>47.15</v>
      </c>
      <c r="K1587">
        <f t="shared" si="99"/>
        <v>-1.999999999998181E-2</v>
      </c>
    </row>
    <row r="1588" spans="1:11" x14ac:dyDescent="0.3">
      <c r="A1588" t="s">
        <v>62</v>
      </c>
      <c r="B1588" t="str">
        <f>RawData!A1588</f>
        <v>48226H40040</v>
      </c>
      <c r="C1588" t="str">
        <f>IF(RawData!$B$2="","",RawData!$B$2)</f>
        <v>A2026100620533560886</v>
      </c>
      <c r="D1588">
        <f t="shared" si="96"/>
        <v>1</v>
      </c>
      <c r="E1588">
        <f t="shared" si="97"/>
        <v>50</v>
      </c>
      <c r="F1588" s="2">
        <f t="shared" si="98"/>
        <v>70</v>
      </c>
      <c r="G1588">
        <f>IF(COUNTIFS(RawData!$E:$E,$E1588,RawData!$F:$F,"CH"&amp;$D1588,RawData!$AF:$AF,$F1588)=0,"",SUMIFS(RawData!$P:$P,RawData!$E:$E,$E1588,RawData!$F:$F,"CH"&amp;$D1588,RawData!$AF:$AF,$F1588))</f>
        <v>1272.6199999999999</v>
      </c>
      <c r="H1588">
        <f>IF(COUNTIFS(RawData!$E:$E,$E1588,RawData!$F:$F,"CH"&amp;$D1588,RawData!$AF:$AF,$F1588)=0,"",SUMIFS(RawData!$T:$T,RawData!$E:$E,$E1588,RawData!$F:$F,"CH"&amp;$D1588,RawData!$AF:$AF,$F1588))</f>
        <v>54.18</v>
      </c>
      <c r="I1588">
        <f>IF(COUNTIFS(RawData!$E:$E,$E1588,RawData!$F:$F,"CH"&amp;$D1588,RawData!$AF:$AF,$F1588)=0,"",SUMIFS(RawData!$Z:$Z,RawData!$E:$E,$E1588,RawData!$F:$F,"CH"&amp;$D1588,RawData!$AF:$AF,$F1588))</f>
        <v>50</v>
      </c>
      <c r="J1588">
        <f>IF(COUNTIFS(RawData!$E:$E,$E1588,RawData!$F:$F,"CH"&amp;$D1588,RawData!$AF:$AF,$F1588)=0,"",SUMIFS(RawData!$AA:$AA,RawData!$E:$E,$E1588,RawData!$F:$F,"CH"&amp;$D1588,RawData!$AF:$AF,$F1588))</f>
        <v>47.18</v>
      </c>
      <c r="K1588">
        <f t="shared" si="99"/>
        <v>1.999999999998181E-2</v>
      </c>
    </row>
    <row r="1589" spans="1:11" x14ac:dyDescent="0.3">
      <c r="A1589" t="s">
        <v>62</v>
      </c>
      <c r="B1589" t="str">
        <f>RawData!A1589</f>
        <v>48226H40040</v>
      </c>
      <c r="C1589" t="str">
        <f>IF(RawData!$B$2="","",RawData!$B$2)</f>
        <v>A2026100620533560886</v>
      </c>
      <c r="D1589">
        <f t="shared" si="96"/>
        <v>1</v>
      </c>
      <c r="E1589">
        <f t="shared" si="97"/>
        <v>50</v>
      </c>
      <c r="F1589" s="2">
        <f t="shared" si="98"/>
        <v>80</v>
      </c>
      <c r="G1589">
        <f>IF(COUNTIFS(RawData!$E:$E,$E1589,RawData!$F:$F,"CH"&amp;$D1589,RawData!$AF:$AF,$F1589)=0,"",SUMIFS(RawData!$P:$P,RawData!$E:$E,$E1589,RawData!$F:$F,"CH"&amp;$D1589,RawData!$AF:$AF,$F1589))</f>
        <v>1272.6400000000001</v>
      </c>
      <c r="H1589">
        <f>IF(COUNTIFS(RawData!$E:$E,$E1589,RawData!$F:$F,"CH"&amp;$D1589,RawData!$AF:$AF,$F1589)=0,"",SUMIFS(RawData!$T:$T,RawData!$E:$E,$E1589,RawData!$F:$F,"CH"&amp;$D1589,RawData!$AF:$AF,$F1589))</f>
        <v>55.06</v>
      </c>
      <c r="I1589">
        <f>IF(COUNTIFS(RawData!$E:$E,$E1589,RawData!$F:$F,"CH"&amp;$D1589,RawData!$AF:$AF,$F1589)=0,"",SUMIFS(RawData!$Z:$Z,RawData!$E:$E,$E1589,RawData!$F:$F,"CH"&amp;$D1589,RawData!$AF:$AF,$F1589))</f>
        <v>50</v>
      </c>
      <c r="J1589">
        <f>IF(COUNTIFS(RawData!$E:$E,$E1589,RawData!$F:$F,"CH"&amp;$D1589,RawData!$AF:$AF,$F1589)=0,"",SUMIFS(RawData!$AA:$AA,RawData!$E:$E,$E1589,RawData!$F:$F,"CH"&amp;$D1589,RawData!$AF:$AF,$F1589))</f>
        <v>47.26</v>
      </c>
      <c r="K1589">
        <f t="shared" si="99"/>
        <v>2.0000000000209184E-2</v>
      </c>
    </row>
    <row r="1590" spans="1:11" x14ac:dyDescent="0.3">
      <c r="A1590" t="s">
        <v>62</v>
      </c>
      <c r="B1590" t="str">
        <f>RawData!A1590</f>
        <v>48226H40040</v>
      </c>
      <c r="C1590" t="str">
        <f>IF(RawData!$B$2="","",RawData!$B$2)</f>
        <v>A2026100620533560886</v>
      </c>
      <c r="D1590">
        <f t="shared" si="96"/>
        <v>1</v>
      </c>
      <c r="E1590">
        <f t="shared" si="97"/>
        <v>50</v>
      </c>
      <c r="F1590" s="2">
        <f t="shared" si="98"/>
        <v>90</v>
      </c>
      <c r="G1590">
        <f>IF(COUNTIFS(RawData!$E:$E,$E1590,RawData!$F:$F,"CH"&amp;$D1590,RawData!$AF:$AF,$F1590)=0,"",SUMIFS(RawData!$P:$P,RawData!$E:$E,$E1590,RawData!$F:$F,"CH"&amp;$D1590,RawData!$AF:$AF,$F1590))</f>
        <v>1272.68</v>
      </c>
      <c r="H1590">
        <f>IF(COUNTIFS(RawData!$E:$E,$E1590,RawData!$F:$F,"CH"&amp;$D1590,RawData!$AF:$AF,$F1590)=0,"",SUMIFS(RawData!$T:$T,RawData!$E:$E,$E1590,RawData!$F:$F,"CH"&amp;$D1590,RawData!$AF:$AF,$F1590))</f>
        <v>55.7</v>
      </c>
      <c r="I1590">
        <f>IF(COUNTIFS(RawData!$E:$E,$E1590,RawData!$F:$F,"CH"&amp;$D1590,RawData!$AF:$AF,$F1590)=0,"",SUMIFS(RawData!$Z:$Z,RawData!$E:$E,$E1590,RawData!$F:$F,"CH"&amp;$D1590,RawData!$AF:$AF,$F1590))</f>
        <v>50</v>
      </c>
      <c r="J1590">
        <f>IF(COUNTIFS(RawData!$E:$E,$E1590,RawData!$F:$F,"CH"&amp;$D1590,RawData!$AF:$AF,$F1590)=0,"",SUMIFS(RawData!$AA:$AA,RawData!$E:$E,$E1590,RawData!$F:$F,"CH"&amp;$D1590,RawData!$AF:$AF,$F1590))</f>
        <v>47.3</v>
      </c>
      <c r="K1590">
        <f t="shared" si="99"/>
        <v>3.999999999996362E-2</v>
      </c>
    </row>
    <row r="1591" spans="1:11" x14ac:dyDescent="0.3">
      <c r="A1591" t="s">
        <v>62</v>
      </c>
      <c r="B1591" t="str">
        <f>RawData!A1591</f>
        <v>48226H40040</v>
      </c>
      <c r="C1591" t="str">
        <f>IF(RawData!$B$2="","",RawData!$B$2)</f>
        <v>A2026100620533560886</v>
      </c>
      <c r="D1591">
        <f t="shared" si="96"/>
        <v>1</v>
      </c>
      <c r="E1591">
        <f t="shared" si="97"/>
        <v>50</v>
      </c>
      <c r="F1591" s="2">
        <f t="shared" si="98"/>
        <v>100</v>
      </c>
      <c r="G1591">
        <f>IF(COUNTIFS(RawData!$E:$E,$E1591,RawData!$F:$F,"CH"&amp;$D1591,RawData!$AF:$AF,$F1591)=0,"",SUMIFS(RawData!$P:$P,RawData!$E:$E,$E1591,RawData!$F:$F,"CH"&amp;$D1591,RawData!$AF:$AF,$F1591))</f>
        <v>1272.7</v>
      </c>
      <c r="H1591">
        <f>IF(COUNTIFS(RawData!$E:$E,$E1591,RawData!$F:$F,"CH"&amp;$D1591,RawData!$AF:$AF,$F1591)=0,"",SUMIFS(RawData!$T:$T,RawData!$E:$E,$E1591,RawData!$F:$F,"CH"&amp;$D1591,RawData!$AF:$AF,$F1591))</f>
        <v>56.4</v>
      </c>
      <c r="I1591">
        <f>IF(COUNTIFS(RawData!$E:$E,$E1591,RawData!$F:$F,"CH"&amp;$D1591,RawData!$AF:$AF,$F1591)=0,"",SUMIFS(RawData!$Z:$Z,RawData!$E:$E,$E1591,RawData!$F:$F,"CH"&amp;$D1591,RawData!$AF:$AF,$F1591))</f>
        <v>50</v>
      </c>
      <c r="J1591">
        <f>IF(COUNTIFS(RawData!$E:$E,$E1591,RawData!$F:$F,"CH"&amp;$D1591,RawData!$AF:$AF,$F1591)=0,"",SUMIFS(RawData!$AA:$AA,RawData!$E:$E,$E1591,RawData!$F:$F,"CH"&amp;$D1591,RawData!$AF:$AF,$F1591))</f>
        <v>47.34</v>
      </c>
      <c r="K1591">
        <f t="shared" si="99"/>
        <v>1.999999999998181E-2</v>
      </c>
    </row>
    <row r="1592" spans="1:11" x14ac:dyDescent="0.3">
      <c r="A1592" t="s">
        <v>62</v>
      </c>
      <c r="B1592" t="str">
        <f>RawData!A1592</f>
        <v>48226H40040</v>
      </c>
      <c r="C1592" t="str">
        <f>IF(RawData!$B$2="","",RawData!$B$2)</f>
        <v>A2026100620533560886</v>
      </c>
      <c r="D1592">
        <f t="shared" si="96"/>
        <v>1</v>
      </c>
      <c r="E1592">
        <f t="shared" si="97"/>
        <v>50</v>
      </c>
      <c r="F1592" s="2">
        <f t="shared" si="98"/>
        <v>110</v>
      </c>
      <c r="G1592">
        <f>IF(COUNTIFS(RawData!$E:$E,$E1592,RawData!$F:$F,"CH"&amp;$D1592,RawData!$AF:$AF,$F1592)=0,"",SUMIFS(RawData!$P:$P,RawData!$E:$E,$E1592,RawData!$F:$F,"CH"&amp;$D1592,RawData!$AF:$AF,$F1592))</f>
        <v>1272.72</v>
      </c>
      <c r="H1592">
        <f>IF(COUNTIFS(RawData!$E:$E,$E1592,RawData!$F:$F,"CH"&amp;$D1592,RawData!$AF:$AF,$F1592)=0,"",SUMIFS(RawData!$T:$T,RawData!$E:$E,$E1592,RawData!$F:$F,"CH"&amp;$D1592,RawData!$AF:$AF,$F1592))</f>
        <v>56.75</v>
      </c>
      <c r="I1592">
        <f>IF(COUNTIFS(RawData!$E:$E,$E1592,RawData!$F:$F,"CH"&amp;$D1592,RawData!$AF:$AF,$F1592)=0,"",SUMIFS(RawData!$Z:$Z,RawData!$E:$E,$E1592,RawData!$F:$F,"CH"&amp;$D1592,RawData!$AF:$AF,$F1592))</f>
        <v>50</v>
      </c>
      <c r="J1592">
        <f>IF(COUNTIFS(RawData!$E:$E,$E1592,RawData!$F:$F,"CH"&amp;$D1592,RawData!$AF:$AF,$F1592)=0,"",SUMIFS(RawData!$AA:$AA,RawData!$E:$E,$E1592,RawData!$F:$F,"CH"&amp;$D1592,RawData!$AF:$AF,$F1592))</f>
        <v>47.34</v>
      </c>
      <c r="K1592">
        <f t="shared" si="99"/>
        <v>1.999999999998181E-2</v>
      </c>
    </row>
    <row r="1593" spans="1:11" x14ac:dyDescent="0.3">
      <c r="A1593" t="s">
        <v>62</v>
      </c>
      <c r="B1593" t="str">
        <f>RawData!A1593</f>
        <v>48226H40040</v>
      </c>
      <c r="C1593" t="str">
        <f>IF(RawData!$B$2="","",RawData!$B$2)</f>
        <v>A2026100620533560886</v>
      </c>
      <c r="D1593">
        <f t="shared" si="96"/>
        <v>1</v>
      </c>
      <c r="E1593">
        <f t="shared" si="97"/>
        <v>50</v>
      </c>
      <c r="F1593" s="2">
        <f t="shared" si="98"/>
        <v>120</v>
      </c>
      <c r="G1593">
        <f>IF(COUNTIFS(RawData!$E:$E,$E1593,RawData!$F:$F,"CH"&amp;$D1593,RawData!$AF:$AF,$F1593)=0,"",SUMIFS(RawData!$P:$P,RawData!$E:$E,$E1593,RawData!$F:$F,"CH"&amp;$D1593,RawData!$AF:$AF,$F1593))</f>
        <v>1272.74</v>
      </c>
      <c r="H1593">
        <f>IF(COUNTIFS(RawData!$E:$E,$E1593,RawData!$F:$F,"CH"&amp;$D1593,RawData!$AF:$AF,$F1593)=0,"",SUMIFS(RawData!$T:$T,RawData!$E:$E,$E1593,RawData!$F:$F,"CH"&amp;$D1593,RawData!$AF:$AF,$F1593))</f>
        <v>57.25</v>
      </c>
      <c r="I1593">
        <f>IF(COUNTIFS(RawData!$E:$E,$E1593,RawData!$F:$F,"CH"&amp;$D1593,RawData!$AF:$AF,$F1593)=0,"",SUMIFS(RawData!$Z:$Z,RawData!$E:$E,$E1593,RawData!$F:$F,"CH"&amp;$D1593,RawData!$AF:$AF,$F1593))</f>
        <v>49.99</v>
      </c>
      <c r="J1593">
        <f>IF(COUNTIFS(RawData!$E:$E,$E1593,RawData!$F:$F,"CH"&amp;$D1593,RawData!$AF:$AF,$F1593)=0,"",SUMIFS(RawData!$AA:$AA,RawData!$E:$E,$E1593,RawData!$F:$F,"CH"&amp;$D1593,RawData!$AF:$AF,$F1593))</f>
        <v>47.42</v>
      </c>
      <c r="K1593">
        <f t="shared" si="99"/>
        <v>1.999999999998181E-2</v>
      </c>
    </row>
    <row r="1594" spans="1:11" x14ac:dyDescent="0.3">
      <c r="A1594" t="s">
        <v>62</v>
      </c>
      <c r="B1594" t="str">
        <f>RawData!A1594</f>
        <v>48226H40040</v>
      </c>
      <c r="C1594" t="str">
        <f>IF(RawData!$B$2="","",RawData!$B$2)</f>
        <v>A2026100620533560886</v>
      </c>
      <c r="D1594">
        <f t="shared" si="96"/>
        <v>1</v>
      </c>
      <c r="E1594">
        <f t="shared" si="97"/>
        <v>50</v>
      </c>
      <c r="F1594" s="2">
        <f t="shared" si="98"/>
        <v>130</v>
      </c>
      <c r="G1594">
        <f>IF(COUNTIFS(RawData!$E:$E,$E1594,RawData!$F:$F,"CH"&amp;$D1594,RawData!$AF:$AF,$F1594)=0,"",SUMIFS(RawData!$P:$P,RawData!$E:$E,$E1594,RawData!$F:$F,"CH"&amp;$D1594,RawData!$AF:$AF,$F1594))</f>
        <v>1272.76</v>
      </c>
      <c r="H1594">
        <f>IF(COUNTIFS(RawData!$E:$E,$E1594,RawData!$F:$F,"CH"&amp;$D1594,RawData!$AF:$AF,$F1594)=0,"",SUMIFS(RawData!$T:$T,RawData!$E:$E,$E1594,RawData!$F:$F,"CH"&amp;$D1594,RawData!$AF:$AF,$F1594))</f>
        <v>57.58</v>
      </c>
      <c r="I1594">
        <f>IF(COUNTIFS(RawData!$E:$E,$E1594,RawData!$F:$F,"CH"&amp;$D1594,RawData!$AF:$AF,$F1594)=0,"",SUMIFS(RawData!$Z:$Z,RawData!$E:$E,$E1594,RawData!$F:$F,"CH"&amp;$D1594,RawData!$AF:$AF,$F1594))</f>
        <v>49.99</v>
      </c>
      <c r="J1594">
        <f>IF(COUNTIFS(RawData!$E:$E,$E1594,RawData!$F:$F,"CH"&amp;$D1594,RawData!$AF:$AF,$F1594)=0,"",SUMIFS(RawData!$AA:$AA,RawData!$E:$E,$E1594,RawData!$F:$F,"CH"&amp;$D1594,RawData!$AF:$AF,$F1594))</f>
        <v>47.5</v>
      </c>
      <c r="K1594">
        <f t="shared" si="99"/>
        <v>1.999999999998181E-2</v>
      </c>
    </row>
    <row r="1595" spans="1:11" x14ac:dyDescent="0.3">
      <c r="A1595" t="s">
        <v>62</v>
      </c>
      <c r="B1595" t="str">
        <f>RawData!A1595</f>
        <v>48226H40040</v>
      </c>
      <c r="C1595" t="str">
        <f>IF(RawData!$B$2="","",RawData!$B$2)</f>
        <v>A2026100620533560886</v>
      </c>
      <c r="D1595">
        <f t="shared" si="96"/>
        <v>1</v>
      </c>
      <c r="E1595">
        <f t="shared" si="97"/>
        <v>50</v>
      </c>
      <c r="F1595" s="2">
        <f t="shared" si="98"/>
        <v>140</v>
      </c>
      <c r="G1595">
        <f>IF(COUNTIFS(RawData!$E:$E,$E1595,RawData!$F:$F,"CH"&amp;$D1595,RawData!$AF:$AF,$F1595)=0,"",SUMIFS(RawData!$P:$P,RawData!$E:$E,$E1595,RawData!$F:$F,"CH"&amp;$D1595,RawData!$AF:$AF,$F1595))</f>
        <v>1272.8</v>
      </c>
      <c r="H1595">
        <f>IF(COUNTIFS(RawData!$E:$E,$E1595,RawData!$F:$F,"CH"&amp;$D1595,RawData!$AF:$AF,$F1595)=0,"",SUMIFS(RawData!$T:$T,RawData!$E:$E,$E1595,RawData!$F:$F,"CH"&amp;$D1595,RawData!$AF:$AF,$F1595))</f>
        <v>57.82</v>
      </c>
      <c r="I1595">
        <f>IF(COUNTIFS(RawData!$E:$E,$E1595,RawData!$F:$F,"CH"&amp;$D1595,RawData!$AF:$AF,$F1595)=0,"",SUMIFS(RawData!$Z:$Z,RawData!$E:$E,$E1595,RawData!$F:$F,"CH"&amp;$D1595,RawData!$AF:$AF,$F1595))</f>
        <v>50</v>
      </c>
      <c r="J1595">
        <f>IF(COUNTIFS(RawData!$E:$E,$E1595,RawData!$F:$F,"CH"&amp;$D1595,RawData!$AF:$AF,$F1595)=0,"",SUMIFS(RawData!$AA:$AA,RawData!$E:$E,$E1595,RawData!$F:$F,"CH"&amp;$D1595,RawData!$AF:$AF,$F1595))</f>
        <v>47.46</v>
      </c>
      <c r="K1595">
        <f t="shared" si="99"/>
        <v>3.999999999996362E-2</v>
      </c>
    </row>
    <row r="1596" spans="1:11" x14ac:dyDescent="0.3">
      <c r="A1596" t="s">
        <v>62</v>
      </c>
      <c r="B1596" t="str">
        <f>RawData!A1596</f>
        <v>48226H40040</v>
      </c>
      <c r="C1596" t="str">
        <f>IF(RawData!$B$2="","",RawData!$B$2)</f>
        <v>A2026100620533560886</v>
      </c>
      <c r="D1596">
        <f t="shared" si="96"/>
        <v>1</v>
      </c>
      <c r="E1596">
        <f t="shared" si="97"/>
        <v>50</v>
      </c>
      <c r="F1596" s="2">
        <f t="shared" si="98"/>
        <v>150</v>
      </c>
      <c r="G1596">
        <f>IF(COUNTIFS(RawData!$E:$E,$E1596,RawData!$F:$F,"CH"&amp;$D1596,RawData!$AF:$AF,$F1596)=0,"",SUMIFS(RawData!$P:$P,RawData!$E:$E,$E1596,RawData!$F:$F,"CH"&amp;$D1596,RawData!$AF:$AF,$F1596))</f>
        <v>1272.82</v>
      </c>
      <c r="H1596">
        <f>IF(COUNTIFS(RawData!$E:$E,$E1596,RawData!$F:$F,"CH"&amp;$D1596,RawData!$AF:$AF,$F1596)=0,"",SUMIFS(RawData!$T:$T,RawData!$E:$E,$E1596,RawData!$F:$F,"CH"&amp;$D1596,RawData!$AF:$AF,$F1596))</f>
        <v>58.05</v>
      </c>
      <c r="I1596">
        <f>IF(COUNTIFS(RawData!$E:$E,$E1596,RawData!$F:$F,"CH"&amp;$D1596,RawData!$AF:$AF,$F1596)=0,"",SUMIFS(RawData!$Z:$Z,RawData!$E:$E,$E1596,RawData!$F:$F,"CH"&amp;$D1596,RawData!$AF:$AF,$F1596))</f>
        <v>50.01</v>
      </c>
      <c r="J1596">
        <f>IF(COUNTIFS(RawData!$E:$E,$E1596,RawData!$F:$F,"CH"&amp;$D1596,RawData!$AF:$AF,$F1596)=0,"",SUMIFS(RawData!$AA:$AA,RawData!$E:$E,$E1596,RawData!$F:$F,"CH"&amp;$D1596,RawData!$AF:$AF,$F1596))</f>
        <v>47.54</v>
      </c>
      <c r="K1596">
        <f t="shared" si="99"/>
        <v>1.999999999998181E-2</v>
      </c>
    </row>
    <row r="1597" spans="1:11" x14ac:dyDescent="0.3">
      <c r="A1597" t="s">
        <v>62</v>
      </c>
      <c r="B1597" t="str">
        <f>RawData!A1597</f>
        <v>48226H40040</v>
      </c>
      <c r="C1597" t="str">
        <f>IF(RawData!$B$2="","",RawData!$B$2)</f>
        <v>A2026100620533560886</v>
      </c>
      <c r="D1597">
        <f t="shared" si="96"/>
        <v>1</v>
      </c>
      <c r="E1597">
        <f t="shared" si="97"/>
        <v>50</v>
      </c>
      <c r="F1597" s="2">
        <f t="shared" si="98"/>
        <v>160</v>
      </c>
      <c r="G1597">
        <f>IF(COUNTIFS(RawData!$E:$E,$E1597,RawData!$F:$F,"CH"&amp;$D1597,RawData!$AF:$AF,$F1597)=0,"",SUMIFS(RawData!$P:$P,RawData!$E:$E,$E1597,RawData!$F:$F,"CH"&amp;$D1597,RawData!$AF:$AF,$F1597))</f>
        <v>1272.8399999999999</v>
      </c>
      <c r="H1597">
        <f>IF(COUNTIFS(RawData!$E:$E,$E1597,RawData!$F:$F,"CH"&amp;$D1597,RawData!$AF:$AF,$F1597)=0,"",SUMIFS(RawData!$T:$T,RawData!$E:$E,$E1597,RawData!$F:$F,"CH"&amp;$D1597,RawData!$AF:$AF,$F1597))</f>
        <v>58.37</v>
      </c>
      <c r="I1597">
        <f>IF(COUNTIFS(RawData!$E:$E,$E1597,RawData!$F:$F,"CH"&amp;$D1597,RawData!$AF:$AF,$F1597)=0,"",SUMIFS(RawData!$Z:$Z,RawData!$E:$E,$E1597,RawData!$F:$F,"CH"&amp;$D1597,RawData!$AF:$AF,$F1597))</f>
        <v>50.02</v>
      </c>
      <c r="J1597">
        <f>IF(COUNTIFS(RawData!$E:$E,$E1597,RawData!$F:$F,"CH"&amp;$D1597,RawData!$AF:$AF,$F1597)=0,"",SUMIFS(RawData!$AA:$AA,RawData!$E:$E,$E1597,RawData!$F:$F,"CH"&amp;$D1597,RawData!$AF:$AF,$F1597))</f>
        <v>47.57</v>
      </c>
      <c r="K1597">
        <f t="shared" si="99"/>
        <v>1.999999999998181E-2</v>
      </c>
    </row>
    <row r="1598" spans="1:11" x14ac:dyDescent="0.3">
      <c r="A1598" t="s">
        <v>62</v>
      </c>
      <c r="B1598" t="str">
        <f>RawData!A1598</f>
        <v>48226H40040</v>
      </c>
      <c r="C1598" t="str">
        <f>IF(RawData!$B$2="","",RawData!$B$2)</f>
        <v>A2026100620533560886</v>
      </c>
      <c r="D1598">
        <f t="shared" si="96"/>
        <v>1</v>
      </c>
      <c r="E1598">
        <f t="shared" si="97"/>
        <v>50</v>
      </c>
      <c r="F1598" s="2">
        <f t="shared" si="98"/>
        <v>170</v>
      </c>
      <c r="G1598">
        <f>IF(COUNTIFS(RawData!$E:$E,$E1598,RawData!$F:$F,"CH"&amp;$D1598,RawData!$AF:$AF,$F1598)=0,"",SUMIFS(RawData!$P:$P,RawData!$E:$E,$E1598,RawData!$F:$F,"CH"&amp;$D1598,RawData!$AF:$AF,$F1598))</f>
        <v>1272.8800000000001</v>
      </c>
      <c r="H1598">
        <f>IF(COUNTIFS(RawData!$E:$E,$E1598,RawData!$F:$F,"CH"&amp;$D1598,RawData!$AF:$AF,$F1598)=0,"",SUMIFS(RawData!$T:$T,RawData!$E:$E,$E1598,RawData!$F:$F,"CH"&amp;$D1598,RawData!$AF:$AF,$F1598))</f>
        <v>58.44</v>
      </c>
      <c r="I1598">
        <f>IF(COUNTIFS(RawData!$E:$E,$E1598,RawData!$F:$F,"CH"&amp;$D1598,RawData!$AF:$AF,$F1598)=0,"",SUMIFS(RawData!$Z:$Z,RawData!$E:$E,$E1598,RawData!$F:$F,"CH"&amp;$D1598,RawData!$AF:$AF,$F1598))</f>
        <v>50.03</v>
      </c>
      <c r="J1598">
        <f>IF(COUNTIFS(RawData!$E:$E,$E1598,RawData!$F:$F,"CH"&amp;$D1598,RawData!$AF:$AF,$F1598)=0,"",SUMIFS(RawData!$AA:$AA,RawData!$E:$E,$E1598,RawData!$F:$F,"CH"&amp;$D1598,RawData!$AF:$AF,$F1598))</f>
        <v>47.61</v>
      </c>
      <c r="K1598">
        <f t="shared" si="99"/>
        <v>4.0000000000190994E-2</v>
      </c>
    </row>
    <row r="1599" spans="1:11" x14ac:dyDescent="0.3">
      <c r="A1599" t="s">
        <v>62</v>
      </c>
      <c r="B1599" t="str">
        <f>RawData!A1599</f>
        <v>48226H40040</v>
      </c>
      <c r="C1599" t="str">
        <f>IF(RawData!$B$2="","",RawData!$B$2)</f>
        <v>A2026100620533560886</v>
      </c>
      <c r="D1599">
        <f t="shared" si="96"/>
        <v>1</v>
      </c>
      <c r="E1599">
        <f t="shared" si="97"/>
        <v>50</v>
      </c>
      <c r="F1599" s="2">
        <f t="shared" si="98"/>
        <v>180</v>
      </c>
      <c r="G1599">
        <f>IF(COUNTIFS(RawData!$E:$E,$E1599,RawData!$F:$F,"CH"&amp;$D1599,RawData!$AF:$AF,$F1599)=0,"",SUMIFS(RawData!$P:$P,RawData!$E:$E,$E1599,RawData!$F:$F,"CH"&amp;$D1599,RawData!$AF:$AF,$F1599))</f>
        <v>1272.9000000000001</v>
      </c>
      <c r="H1599">
        <f>IF(COUNTIFS(RawData!$E:$E,$E1599,RawData!$F:$F,"CH"&amp;$D1599,RawData!$AF:$AF,$F1599)=0,"",SUMIFS(RawData!$T:$T,RawData!$E:$E,$E1599,RawData!$F:$F,"CH"&amp;$D1599,RawData!$AF:$AF,$F1599))</f>
        <v>59.63</v>
      </c>
      <c r="I1599">
        <f>IF(COUNTIFS(RawData!$E:$E,$E1599,RawData!$F:$F,"CH"&amp;$D1599,RawData!$AF:$AF,$F1599)=0,"",SUMIFS(RawData!$Z:$Z,RawData!$E:$E,$E1599,RawData!$F:$F,"CH"&amp;$D1599,RawData!$AF:$AF,$F1599))</f>
        <v>49.99</v>
      </c>
      <c r="J1599">
        <f>IF(COUNTIFS(RawData!$E:$E,$E1599,RawData!$F:$F,"CH"&amp;$D1599,RawData!$AF:$AF,$F1599)=0,"",SUMIFS(RawData!$AA:$AA,RawData!$E:$E,$E1599,RawData!$F:$F,"CH"&amp;$D1599,RawData!$AF:$AF,$F1599))</f>
        <v>47.61</v>
      </c>
      <c r="K1599">
        <f t="shared" si="99"/>
        <v>1.999999999998181E-2</v>
      </c>
    </row>
    <row r="1600" spans="1:11" x14ac:dyDescent="0.3">
      <c r="A1600" t="s">
        <v>62</v>
      </c>
      <c r="B1600" t="str">
        <f>RawData!A1600</f>
        <v>48226H40040</v>
      </c>
      <c r="C1600" t="str">
        <f>IF(RawData!$B$2="","",RawData!$B$2)</f>
        <v>A2026100620533560886</v>
      </c>
      <c r="D1600">
        <f t="shared" si="96"/>
        <v>1</v>
      </c>
      <c r="E1600">
        <f t="shared" si="97"/>
        <v>50</v>
      </c>
      <c r="F1600" s="2">
        <f t="shared" si="98"/>
        <v>190</v>
      </c>
      <c r="G1600">
        <f>IF(COUNTIFS(RawData!$E:$E,$E1600,RawData!$F:$F,"CH"&amp;$D1600,RawData!$AF:$AF,$F1600)=0,"",SUMIFS(RawData!$P:$P,RawData!$E:$E,$E1600,RawData!$F:$F,"CH"&amp;$D1600,RawData!$AF:$AF,$F1600))</f>
        <v>1272.92</v>
      </c>
      <c r="H1600">
        <f>IF(COUNTIFS(RawData!$E:$E,$E1600,RawData!$F:$F,"CH"&amp;$D1600,RawData!$AF:$AF,$F1600)=0,"",SUMIFS(RawData!$T:$T,RawData!$E:$E,$E1600,RawData!$F:$F,"CH"&amp;$D1600,RawData!$AF:$AF,$F1600))</f>
        <v>58.82</v>
      </c>
      <c r="I1600">
        <f>IF(COUNTIFS(RawData!$E:$E,$E1600,RawData!$F:$F,"CH"&amp;$D1600,RawData!$AF:$AF,$F1600)=0,"",SUMIFS(RawData!$Z:$Z,RawData!$E:$E,$E1600,RawData!$F:$F,"CH"&amp;$D1600,RawData!$AF:$AF,$F1600))</f>
        <v>49.98</v>
      </c>
      <c r="J1600">
        <f>IF(COUNTIFS(RawData!$E:$E,$E1600,RawData!$F:$F,"CH"&amp;$D1600,RawData!$AF:$AF,$F1600)=0,"",SUMIFS(RawData!$AA:$AA,RawData!$E:$E,$E1600,RawData!$F:$F,"CH"&amp;$D1600,RawData!$AF:$AF,$F1600))</f>
        <v>47.69</v>
      </c>
      <c r="K1600">
        <f t="shared" si="99"/>
        <v>1.999999999998181E-2</v>
      </c>
    </row>
    <row r="1601" spans="1:11" x14ac:dyDescent="0.3">
      <c r="A1601" t="s">
        <v>62</v>
      </c>
      <c r="B1601" t="str">
        <f>RawData!A1601</f>
        <v>48226H40040</v>
      </c>
      <c r="C1601" t="str">
        <f>IF(RawData!$B$2="","",RawData!$B$2)</f>
        <v>A2026100620533560886</v>
      </c>
      <c r="D1601">
        <f t="shared" si="96"/>
        <v>1</v>
      </c>
      <c r="E1601">
        <f t="shared" si="97"/>
        <v>50</v>
      </c>
      <c r="F1601" s="2">
        <f t="shared" si="98"/>
        <v>200</v>
      </c>
      <c r="G1601">
        <f>IF(COUNTIFS(RawData!$E:$E,$E1601,RawData!$F:$F,"CH"&amp;$D1601,RawData!$AF:$AF,$F1601)=0,"",SUMIFS(RawData!$P:$P,RawData!$E:$E,$E1601,RawData!$F:$F,"CH"&amp;$D1601,RawData!$AF:$AF,$F1601))</f>
        <v>1272.96</v>
      </c>
      <c r="H1601">
        <f>IF(COUNTIFS(RawData!$E:$E,$E1601,RawData!$F:$F,"CH"&amp;$D1601,RawData!$AF:$AF,$F1601)=0,"",SUMIFS(RawData!$T:$T,RawData!$E:$E,$E1601,RawData!$F:$F,"CH"&amp;$D1601,RawData!$AF:$AF,$F1601))</f>
        <v>60.08</v>
      </c>
      <c r="I1601">
        <f>IF(COUNTIFS(RawData!$E:$E,$E1601,RawData!$F:$F,"CH"&amp;$D1601,RawData!$AF:$AF,$F1601)=0,"",SUMIFS(RawData!$Z:$Z,RawData!$E:$E,$E1601,RawData!$F:$F,"CH"&amp;$D1601,RawData!$AF:$AF,$F1601))</f>
        <v>50.01</v>
      </c>
      <c r="J1601">
        <f>IF(COUNTIFS(RawData!$E:$E,$E1601,RawData!$F:$F,"CH"&amp;$D1601,RawData!$AF:$AF,$F1601)=0,"",SUMIFS(RawData!$AA:$AA,RawData!$E:$E,$E1601,RawData!$F:$F,"CH"&amp;$D1601,RawData!$AF:$AF,$F1601))</f>
        <v>47.77</v>
      </c>
      <c r="K1601">
        <f t="shared" si="99"/>
        <v>3.999999999996362E-2</v>
      </c>
    </row>
    <row r="1602" spans="1:11" x14ac:dyDescent="0.3">
      <c r="A1602" t="s">
        <v>62</v>
      </c>
      <c r="B1602" t="str">
        <f>RawData!A1602</f>
        <v>48226H40040</v>
      </c>
      <c r="C1602" t="str">
        <f>IF(RawData!$B$2="","",RawData!$B$2)</f>
        <v>A2026100620533560886</v>
      </c>
      <c r="D1602">
        <f t="shared" ref="D1602:D1665" si="100">MOD(INT((ROW()-2)/36),4)+1</f>
        <v>1</v>
      </c>
      <c r="E1602">
        <f t="shared" ref="E1602:E1665" si="101">-5+5*INT((ROW()-2)/144)</f>
        <v>50</v>
      </c>
      <c r="F1602" s="2">
        <f t="shared" ref="F1602:F1665" si="102">50+10*MOD(ROW()-2,36)</f>
        <v>210</v>
      </c>
      <c r="G1602">
        <f>IF(COUNTIFS(RawData!$E:$E,$E1602,RawData!$F:$F,"CH"&amp;$D1602,RawData!$AF:$AF,$F1602)=0,"",SUMIFS(RawData!$P:$P,RawData!$E:$E,$E1602,RawData!$F:$F,"CH"&amp;$D1602,RawData!$AF:$AF,$F1602))</f>
        <v>1272.98</v>
      </c>
      <c r="H1602">
        <f>IF(COUNTIFS(RawData!$E:$E,$E1602,RawData!$F:$F,"CH"&amp;$D1602,RawData!$AF:$AF,$F1602)=0,"",SUMIFS(RawData!$T:$T,RawData!$E:$E,$E1602,RawData!$F:$F,"CH"&amp;$D1602,RawData!$AF:$AF,$F1602))</f>
        <v>60.1</v>
      </c>
      <c r="I1602">
        <f>IF(COUNTIFS(RawData!$E:$E,$E1602,RawData!$F:$F,"CH"&amp;$D1602,RawData!$AF:$AF,$F1602)=0,"",SUMIFS(RawData!$Z:$Z,RawData!$E:$E,$E1602,RawData!$F:$F,"CH"&amp;$D1602,RawData!$AF:$AF,$F1602))</f>
        <v>49.98</v>
      </c>
      <c r="J1602">
        <f>IF(COUNTIFS(RawData!$E:$E,$E1602,RawData!$F:$F,"CH"&amp;$D1602,RawData!$AF:$AF,$F1602)=0,"",SUMIFS(RawData!$AA:$AA,RawData!$E:$E,$E1602,RawData!$F:$F,"CH"&amp;$D1602,RawData!$AF:$AF,$F1602))</f>
        <v>47.81</v>
      </c>
      <c r="K1602">
        <f t="shared" si="99"/>
        <v>1.999999999998181E-2</v>
      </c>
    </row>
    <row r="1603" spans="1:11" x14ac:dyDescent="0.3">
      <c r="A1603" t="s">
        <v>62</v>
      </c>
      <c r="B1603" t="str">
        <f>RawData!A1603</f>
        <v>48226H40040</v>
      </c>
      <c r="C1603" t="str">
        <f>IF(RawData!$B$2="","",RawData!$B$2)</f>
        <v>A2026100620533560886</v>
      </c>
      <c r="D1603">
        <f t="shared" si="100"/>
        <v>1</v>
      </c>
      <c r="E1603">
        <f t="shared" si="101"/>
        <v>50</v>
      </c>
      <c r="F1603" s="2">
        <f t="shared" si="102"/>
        <v>220</v>
      </c>
      <c r="G1603">
        <f>IF(COUNTIFS(RawData!$E:$E,$E1603,RawData!$F:$F,"CH"&amp;$D1603,RawData!$AF:$AF,$F1603)=0,"",SUMIFS(RawData!$P:$P,RawData!$E:$E,$E1603,RawData!$F:$F,"CH"&amp;$D1603,RawData!$AF:$AF,$F1603))</f>
        <v>1273.02</v>
      </c>
      <c r="H1603">
        <f>IF(COUNTIFS(RawData!$E:$E,$E1603,RawData!$F:$F,"CH"&amp;$D1603,RawData!$AF:$AF,$F1603)=0,"",SUMIFS(RawData!$T:$T,RawData!$E:$E,$E1603,RawData!$F:$F,"CH"&amp;$D1603,RawData!$AF:$AF,$F1603))</f>
        <v>60.3</v>
      </c>
      <c r="I1603">
        <f>IF(COUNTIFS(RawData!$E:$E,$E1603,RawData!$F:$F,"CH"&amp;$D1603,RawData!$AF:$AF,$F1603)=0,"",SUMIFS(RawData!$Z:$Z,RawData!$E:$E,$E1603,RawData!$F:$F,"CH"&amp;$D1603,RawData!$AF:$AF,$F1603))</f>
        <v>49.97</v>
      </c>
      <c r="J1603">
        <f>IF(COUNTIFS(RawData!$E:$E,$E1603,RawData!$F:$F,"CH"&amp;$D1603,RawData!$AF:$AF,$F1603)=0,"",SUMIFS(RawData!$AA:$AA,RawData!$E:$E,$E1603,RawData!$F:$F,"CH"&amp;$D1603,RawData!$AF:$AF,$F1603))</f>
        <v>47.85</v>
      </c>
      <c r="K1603">
        <f t="shared" si="99"/>
        <v>3.999999999996362E-2</v>
      </c>
    </row>
    <row r="1604" spans="1:11" x14ac:dyDescent="0.3">
      <c r="A1604" t="s">
        <v>62</v>
      </c>
      <c r="B1604" t="str">
        <f>RawData!A1604</f>
        <v>48226H40040</v>
      </c>
      <c r="C1604" t="str">
        <f>IF(RawData!$B$2="","",RawData!$B$2)</f>
        <v>A2026100620533560886</v>
      </c>
      <c r="D1604">
        <f t="shared" si="100"/>
        <v>1</v>
      </c>
      <c r="E1604">
        <f t="shared" si="101"/>
        <v>50</v>
      </c>
      <c r="F1604" s="2">
        <f t="shared" si="102"/>
        <v>230</v>
      </c>
      <c r="G1604">
        <f>IF(COUNTIFS(RawData!$E:$E,$E1604,RawData!$F:$F,"CH"&amp;$D1604,RawData!$AF:$AF,$F1604)=0,"",SUMIFS(RawData!$P:$P,RawData!$E:$E,$E1604,RawData!$F:$F,"CH"&amp;$D1604,RawData!$AF:$AF,$F1604))</f>
        <v>1273.06</v>
      </c>
      <c r="H1604">
        <f>IF(COUNTIFS(RawData!$E:$E,$E1604,RawData!$F:$F,"CH"&amp;$D1604,RawData!$AF:$AF,$F1604)=0,"",SUMIFS(RawData!$T:$T,RawData!$E:$E,$E1604,RawData!$F:$F,"CH"&amp;$D1604,RawData!$AF:$AF,$F1604))</f>
        <v>60.41</v>
      </c>
      <c r="I1604">
        <f>IF(COUNTIFS(RawData!$E:$E,$E1604,RawData!$F:$F,"CH"&amp;$D1604,RawData!$AF:$AF,$F1604)=0,"",SUMIFS(RawData!$Z:$Z,RawData!$E:$E,$E1604,RawData!$F:$F,"CH"&amp;$D1604,RawData!$AF:$AF,$F1604))</f>
        <v>50.02</v>
      </c>
      <c r="J1604">
        <f>IF(COUNTIFS(RawData!$E:$E,$E1604,RawData!$F:$F,"CH"&amp;$D1604,RawData!$AF:$AF,$F1604)=0,"",SUMIFS(RawData!$AA:$AA,RawData!$E:$E,$E1604,RawData!$F:$F,"CH"&amp;$D1604,RawData!$AF:$AF,$F1604))</f>
        <v>47.96</v>
      </c>
      <c r="K1604">
        <f t="shared" ref="K1604:K1667" si="103">G1604-G1603</f>
        <v>3.999999999996362E-2</v>
      </c>
    </row>
    <row r="1605" spans="1:11" x14ac:dyDescent="0.3">
      <c r="A1605" t="s">
        <v>62</v>
      </c>
      <c r="B1605" t="str">
        <f>RawData!A1605</f>
        <v>48226H40040</v>
      </c>
      <c r="C1605" t="str">
        <f>IF(RawData!$B$2="","",RawData!$B$2)</f>
        <v>A2026100620533560886</v>
      </c>
      <c r="D1605">
        <f t="shared" si="100"/>
        <v>1</v>
      </c>
      <c r="E1605">
        <f t="shared" si="101"/>
        <v>50</v>
      </c>
      <c r="F1605" s="2">
        <f t="shared" si="102"/>
        <v>240</v>
      </c>
      <c r="G1605">
        <f>IF(COUNTIFS(RawData!$E:$E,$E1605,RawData!$F:$F,"CH"&amp;$D1605,RawData!$AF:$AF,$F1605)=0,"",SUMIFS(RawData!$P:$P,RawData!$E:$E,$E1605,RawData!$F:$F,"CH"&amp;$D1605,RawData!$AF:$AF,$F1605))</f>
        <v>1273.08</v>
      </c>
      <c r="H1605">
        <f>IF(COUNTIFS(RawData!$E:$E,$E1605,RawData!$F:$F,"CH"&amp;$D1605,RawData!$AF:$AF,$F1605)=0,"",SUMIFS(RawData!$T:$T,RawData!$E:$E,$E1605,RawData!$F:$F,"CH"&amp;$D1605,RawData!$AF:$AF,$F1605))</f>
        <v>60.49</v>
      </c>
      <c r="I1605">
        <f>IF(COUNTIFS(RawData!$E:$E,$E1605,RawData!$F:$F,"CH"&amp;$D1605,RawData!$AF:$AF,$F1605)=0,"",SUMIFS(RawData!$Z:$Z,RawData!$E:$E,$E1605,RawData!$F:$F,"CH"&amp;$D1605,RawData!$AF:$AF,$F1605))</f>
        <v>50.01</v>
      </c>
      <c r="J1605">
        <f>IF(COUNTIFS(RawData!$E:$E,$E1605,RawData!$F:$F,"CH"&amp;$D1605,RawData!$AF:$AF,$F1605)=0,"",SUMIFS(RawData!$AA:$AA,RawData!$E:$E,$E1605,RawData!$F:$F,"CH"&amp;$D1605,RawData!$AF:$AF,$F1605))</f>
        <v>48</v>
      </c>
      <c r="K1605">
        <f t="shared" si="103"/>
        <v>1.999999999998181E-2</v>
      </c>
    </row>
    <row r="1606" spans="1:11" x14ac:dyDescent="0.3">
      <c r="A1606" t="s">
        <v>62</v>
      </c>
      <c r="B1606" t="str">
        <f>RawData!A1606</f>
        <v>48226H40040</v>
      </c>
      <c r="C1606" t="str">
        <f>IF(RawData!$B$2="","",RawData!$B$2)</f>
        <v>A2026100620533560886</v>
      </c>
      <c r="D1606">
        <f t="shared" si="100"/>
        <v>1</v>
      </c>
      <c r="E1606">
        <f t="shared" si="101"/>
        <v>50</v>
      </c>
      <c r="F1606" s="2">
        <f t="shared" si="102"/>
        <v>250</v>
      </c>
      <c r="G1606">
        <f>IF(COUNTIFS(RawData!$E:$E,$E1606,RawData!$F:$F,"CH"&amp;$D1606,RawData!$AF:$AF,$F1606)=0,"",SUMIFS(RawData!$P:$P,RawData!$E:$E,$E1606,RawData!$F:$F,"CH"&amp;$D1606,RawData!$AF:$AF,$F1606))</f>
        <v>1273.1199999999999</v>
      </c>
      <c r="H1606">
        <f>IF(COUNTIFS(RawData!$E:$E,$E1606,RawData!$F:$F,"CH"&amp;$D1606,RawData!$AF:$AF,$F1606)=0,"",SUMIFS(RawData!$T:$T,RawData!$E:$E,$E1606,RawData!$F:$F,"CH"&amp;$D1606,RawData!$AF:$AF,$F1606))</f>
        <v>60.62</v>
      </c>
      <c r="I1606">
        <f>IF(COUNTIFS(RawData!$E:$E,$E1606,RawData!$F:$F,"CH"&amp;$D1606,RawData!$AF:$AF,$F1606)=0,"",SUMIFS(RawData!$Z:$Z,RawData!$E:$E,$E1606,RawData!$F:$F,"CH"&amp;$D1606,RawData!$AF:$AF,$F1606))</f>
        <v>50</v>
      </c>
      <c r="J1606">
        <f>IF(COUNTIFS(RawData!$E:$E,$E1606,RawData!$F:$F,"CH"&amp;$D1606,RawData!$AF:$AF,$F1606)=0,"",SUMIFS(RawData!$AA:$AA,RawData!$E:$E,$E1606,RawData!$F:$F,"CH"&amp;$D1606,RawData!$AF:$AF,$F1606))</f>
        <v>48.04</v>
      </c>
      <c r="K1606">
        <f t="shared" si="103"/>
        <v>3.999999999996362E-2</v>
      </c>
    </row>
    <row r="1607" spans="1:11" x14ac:dyDescent="0.3">
      <c r="A1607" t="s">
        <v>62</v>
      </c>
      <c r="B1607" t="str">
        <f>RawData!A1607</f>
        <v>48226H40040</v>
      </c>
      <c r="C1607" t="str">
        <f>IF(RawData!$B$2="","",RawData!$B$2)</f>
        <v>A2026100620533560886</v>
      </c>
      <c r="D1607">
        <f t="shared" si="100"/>
        <v>1</v>
      </c>
      <c r="E1607">
        <f t="shared" si="101"/>
        <v>50</v>
      </c>
      <c r="F1607" s="2">
        <f t="shared" si="102"/>
        <v>260</v>
      </c>
      <c r="G1607">
        <f>IF(COUNTIFS(RawData!$E:$E,$E1607,RawData!$F:$F,"CH"&amp;$D1607,RawData!$AF:$AF,$F1607)=0,"",SUMIFS(RawData!$P:$P,RawData!$E:$E,$E1607,RawData!$F:$F,"CH"&amp;$D1607,RawData!$AF:$AF,$F1607))</f>
        <v>1273.1400000000001</v>
      </c>
      <c r="H1607">
        <f>IF(COUNTIFS(RawData!$E:$E,$E1607,RawData!$F:$F,"CH"&amp;$D1607,RawData!$AF:$AF,$F1607)=0,"",SUMIFS(RawData!$T:$T,RawData!$E:$E,$E1607,RawData!$F:$F,"CH"&amp;$D1607,RawData!$AF:$AF,$F1607))</f>
        <v>60.69</v>
      </c>
      <c r="I1607">
        <f>IF(COUNTIFS(RawData!$E:$E,$E1607,RawData!$F:$F,"CH"&amp;$D1607,RawData!$AF:$AF,$F1607)=0,"",SUMIFS(RawData!$Z:$Z,RawData!$E:$E,$E1607,RawData!$F:$F,"CH"&amp;$D1607,RawData!$AF:$AF,$F1607))</f>
        <v>50</v>
      </c>
      <c r="J1607">
        <f>IF(COUNTIFS(RawData!$E:$E,$E1607,RawData!$F:$F,"CH"&amp;$D1607,RawData!$AF:$AF,$F1607)=0,"",SUMIFS(RawData!$AA:$AA,RawData!$E:$E,$E1607,RawData!$F:$F,"CH"&amp;$D1607,RawData!$AF:$AF,$F1607))</f>
        <v>48.08</v>
      </c>
      <c r="K1607">
        <f t="shared" si="103"/>
        <v>2.0000000000209184E-2</v>
      </c>
    </row>
    <row r="1608" spans="1:11" x14ac:dyDescent="0.3">
      <c r="A1608" t="s">
        <v>62</v>
      </c>
      <c r="B1608" t="str">
        <f>RawData!A1608</f>
        <v>48226H40040</v>
      </c>
      <c r="C1608" t="str">
        <f>IF(RawData!$B$2="","",RawData!$B$2)</f>
        <v>A2026100620533560886</v>
      </c>
      <c r="D1608">
        <f t="shared" si="100"/>
        <v>1</v>
      </c>
      <c r="E1608">
        <f t="shared" si="101"/>
        <v>50</v>
      </c>
      <c r="F1608" s="2">
        <f t="shared" si="102"/>
        <v>270</v>
      </c>
      <c r="G1608">
        <f>IF(COUNTIFS(RawData!$E:$E,$E1608,RawData!$F:$F,"CH"&amp;$D1608,RawData!$AF:$AF,$F1608)=0,"",SUMIFS(RawData!$P:$P,RawData!$E:$E,$E1608,RawData!$F:$F,"CH"&amp;$D1608,RawData!$AF:$AF,$F1608))</f>
        <v>1273.18</v>
      </c>
      <c r="H1608">
        <f>IF(COUNTIFS(RawData!$E:$E,$E1608,RawData!$F:$F,"CH"&amp;$D1608,RawData!$AF:$AF,$F1608)=0,"",SUMIFS(RawData!$T:$T,RawData!$E:$E,$E1608,RawData!$F:$F,"CH"&amp;$D1608,RawData!$AF:$AF,$F1608))</f>
        <v>60.84</v>
      </c>
      <c r="I1608">
        <f>IF(COUNTIFS(RawData!$E:$E,$E1608,RawData!$F:$F,"CH"&amp;$D1608,RawData!$AF:$AF,$F1608)=0,"",SUMIFS(RawData!$Z:$Z,RawData!$E:$E,$E1608,RawData!$F:$F,"CH"&amp;$D1608,RawData!$AF:$AF,$F1608))</f>
        <v>49.96</v>
      </c>
      <c r="J1608">
        <f>IF(COUNTIFS(RawData!$E:$E,$E1608,RawData!$F:$F,"CH"&amp;$D1608,RawData!$AF:$AF,$F1608)=0,"",SUMIFS(RawData!$AA:$AA,RawData!$E:$E,$E1608,RawData!$F:$F,"CH"&amp;$D1608,RawData!$AF:$AF,$F1608))</f>
        <v>48.08</v>
      </c>
      <c r="K1608">
        <f t="shared" si="103"/>
        <v>3.999999999996362E-2</v>
      </c>
    </row>
    <row r="1609" spans="1:11" x14ac:dyDescent="0.3">
      <c r="A1609" t="s">
        <v>62</v>
      </c>
      <c r="B1609" t="str">
        <f>RawData!A1609</f>
        <v>48226H40040</v>
      </c>
      <c r="C1609" t="str">
        <f>IF(RawData!$B$2="","",RawData!$B$2)</f>
        <v>A2026100620533560886</v>
      </c>
      <c r="D1609">
        <f t="shared" si="100"/>
        <v>1</v>
      </c>
      <c r="E1609">
        <f t="shared" si="101"/>
        <v>50</v>
      </c>
      <c r="F1609" s="2">
        <f t="shared" si="102"/>
        <v>280</v>
      </c>
      <c r="G1609">
        <f>IF(COUNTIFS(RawData!$E:$E,$E1609,RawData!$F:$F,"CH"&amp;$D1609,RawData!$AF:$AF,$F1609)=0,"",SUMIFS(RawData!$P:$P,RawData!$E:$E,$E1609,RawData!$F:$F,"CH"&amp;$D1609,RawData!$AF:$AF,$F1609))</f>
        <v>1273.2</v>
      </c>
      <c r="H1609">
        <f>IF(COUNTIFS(RawData!$E:$E,$E1609,RawData!$F:$F,"CH"&amp;$D1609,RawData!$AF:$AF,$F1609)=0,"",SUMIFS(RawData!$T:$T,RawData!$E:$E,$E1609,RawData!$F:$F,"CH"&amp;$D1609,RawData!$AF:$AF,$F1609))</f>
        <v>60.93</v>
      </c>
      <c r="I1609">
        <f>IF(COUNTIFS(RawData!$E:$E,$E1609,RawData!$F:$F,"CH"&amp;$D1609,RawData!$AF:$AF,$F1609)=0,"",SUMIFS(RawData!$Z:$Z,RawData!$E:$E,$E1609,RawData!$F:$F,"CH"&amp;$D1609,RawData!$AF:$AF,$F1609))</f>
        <v>49.99</v>
      </c>
      <c r="J1609">
        <f>IF(COUNTIFS(RawData!$E:$E,$E1609,RawData!$F:$F,"CH"&amp;$D1609,RawData!$AF:$AF,$F1609)=0,"",SUMIFS(RawData!$AA:$AA,RawData!$E:$E,$E1609,RawData!$F:$F,"CH"&amp;$D1609,RawData!$AF:$AF,$F1609))</f>
        <v>48.2</v>
      </c>
      <c r="K1609">
        <f t="shared" si="103"/>
        <v>1.999999999998181E-2</v>
      </c>
    </row>
    <row r="1610" spans="1:11" x14ac:dyDescent="0.3">
      <c r="A1610" t="s">
        <v>62</v>
      </c>
      <c r="B1610" t="str">
        <f>RawData!A1610</f>
        <v>48226H40040</v>
      </c>
      <c r="C1610" t="str">
        <f>IF(RawData!$B$2="","",RawData!$B$2)</f>
        <v>A2026100620533560886</v>
      </c>
      <c r="D1610">
        <f t="shared" si="100"/>
        <v>1</v>
      </c>
      <c r="E1610">
        <f t="shared" si="101"/>
        <v>50</v>
      </c>
      <c r="F1610" s="2">
        <f t="shared" si="102"/>
        <v>290</v>
      </c>
      <c r="G1610">
        <f>IF(COUNTIFS(RawData!$E:$E,$E1610,RawData!$F:$F,"CH"&amp;$D1610,RawData!$AF:$AF,$F1610)=0,"",SUMIFS(RawData!$P:$P,RawData!$E:$E,$E1610,RawData!$F:$F,"CH"&amp;$D1610,RawData!$AF:$AF,$F1610))</f>
        <v>1273.24</v>
      </c>
      <c r="H1610">
        <f>IF(COUNTIFS(RawData!$E:$E,$E1610,RawData!$F:$F,"CH"&amp;$D1610,RawData!$AF:$AF,$F1610)=0,"",SUMIFS(RawData!$T:$T,RawData!$E:$E,$E1610,RawData!$F:$F,"CH"&amp;$D1610,RawData!$AF:$AF,$F1610))</f>
        <v>60.92</v>
      </c>
      <c r="I1610">
        <f>IF(COUNTIFS(RawData!$E:$E,$E1610,RawData!$F:$F,"CH"&amp;$D1610,RawData!$AF:$AF,$F1610)=0,"",SUMIFS(RawData!$Z:$Z,RawData!$E:$E,$E1610,RawData!$F:$F,"CH"&amp;$D1610,RawData!$AF:$AF,$F1610))</f>
        <v>50</v>
      </c>
      <c r="J1610">
        <f>IF(COUNTIFS(RawData!$E:$E,$E1610,RawData!$F:$F,"CH"&amp;$D1610,RawData!$AF:$AF,$F1610)=0,"",SUMIFS(RawData!$AA:$AA,RawData!$E:$E,$E1610,RawData!$F:$F,"CH"&amp;$D1610,RawData!$AF:$AF,$F1610))</f>
        <v>48.2</v>
      </c>
      <c r="K1610">
        <f t="shared" si="103"/>
        <v>3.999999999996362E-2</v>
      </c>
    </row>
    <row r="1611" spans="1:11" x14ac:dyDescent="0.3">
      <c r="A1611" t="s">
        <v>62</v>
      </c>
      <c r="B1611" t="str">
        <f>RawData!A1611</f>
        <v>48226H40040</v>
      </c>
      <c r="C1611" t="str">
        <f>IF(RawData!$B$2="","",RawData!$B$2)</f>
        <v>A2026100620533560886</v>
      </c>
      <c r="D1611">
        <f t="shared" si="100"/>
        <v>1</v>
      </c>
      <c r="E1611">
        <f t="shared" si="101"/>
        <v>50</v>
      </c>
      <c r="F1611" s="2">
        <f t="shared" si="102"/>
        <v>300</v>
      </c>
      <c r="G1611">
        <f>IF(COUNTIFS(RawData!$E:$E,$E1611,RawData!$F:$F,"CH"&amp;$D1611,RawData!$AF:$AF,$F1611)=0,"",SUMIFS(RawData!$P:$P,RawData!$E:$E,$E1611,RawData!$F:$F,"CH"&amp;$D1611,RawData!$AF:$AF,$F1611))</f>
        <v>1273.28</v>
      </c>
      <c r="H1611">
        <f>IF(COUNTIFS(RawData!$E:$E,$E1611,RawData!$F:$F,"CH"&amp;$D1611,RawData!$AF:$AF,$F1611)=0,"",SUMIFS(RawData!$T:$T,RawData!$E:$E,$E1611,RawData!$F:$F,"CH"&amp;$D1611,RawData!$AF:$AF,$F1611))</f>
        <v>61.11</v>
      </c>
      <c r="I1611">
        <f>IF(COUNTIFS(RawData!$E:$E,$E1611,RawData!$F:$F,"CH"&amp;$D1611,RawData!$AF:$AF,$F1611)=0,"",SUMIFS(RawData!$Z:$Z,RawData!$E:$E,$E1611,RawData!$F:$F,"CH"&amp;$D1611,RawData!$AF:$AF,$F1611))</f>
        <v>50</v>
      </c>
      <c r="J1611">
        <f>IF(COUNTIFS(RawData!$E:$E,$E1611,RawData!$F:$F,"CH"&amp;$D1611,RawData!$AF:$AF,$F1611)=0,"",SUMIFS(RawData!$AA:$AA,RawData!$E:$E,$E1611,RawData!$F:$F,"CH"&amp;$D1611,RawData!$AF:$AF,$F1611))</f>
        <v>48.28</v>
      </c>
      <c r="K1611">
        <f t="shared" si="103"/>
        <v>3.999999999996362E-2</v>
      </c>
    </row>
    <row r="1612" spans="1:11" x14ac:dyDescent="0.3">
      <c r="A1612" t="s">
        <v>62</v>
      </c>
      <c r="B1612" t="str">
        <f>RawData!A1612</f>
        <v>48226H40040</v>
      </c>
      <c r="C1612" t="str">
        <f>IF(RawData!$B$2="","",RawData!$B$2)</f>
        <v>A2026100620533560886</v>
      </c>
      <c r="D1612">
        <f t="shared" si="100"/>
        <v>1</v>
      </c>
      <c r="E1612">
        <f t="shared" si="101"/>
        <v>50</v>
      </c>
      <c r="F1612" s="2">
        <f t="shared" si="102"/>
        <v>310</v>
      </c>
      <c r="G1612">
        <f>IF(COUNTIFS(RawData!$E:$E,$E1612,RawData!$F:$F,"CH"&amp;$D1612,RawData!$AF:$AF,$F1612)=0,"",SUMIFS(RawData!$P:$P,RawData!$E:$E,$E1612,RawData!$F:$F,"CH"&amp;$D1612,RawData!$AF:$AF,$F1612))</f>
        <v>1273.32</v>
      </c>
      <c r="H1612">
        <f>IF(COUNTIFS(RawData!$E:$E,$E1612,RawData!$F:$F,"CH"&amp;$D1612,RawData!$AF:$AF,$F1612)=0,"",SUMIFS(RawData!$T:$T,RawData!$E:$E,$E1612,RawData!$F:$F,"CH"&amp;$D1612,RawData!$AF:$AF,$F1612))</f>
        <v>61.11</v>
      </c>
      <c r="I1612">
        <f>IF(COUNTIFS(RawData!$E:$E,$E1612,RawData!$F:$F,"CH"&amp;$D1612,RawData!$AF:$AF,$F1612)=0,"",SUMIFS(RawData!$Z:$Z,RawData!$E:$E,$E1612,RawData!$F:$F,"CH"&amp;$D1612,RawData!$AF:$AF,$F1612))</f>
        <v>50</v>
      </c>
      <c r="J1612">
        <f>IF(COUNTIFS(RawData!$E:$E,$E1612,RawData!$F:$F,"CH"&amp;$D1612,RawData!$AF:$AF,$F1612)=0,"",SUMIFS(RawData!$AA:$AA,RawData!$E:$E,$E1612,RawData!$F:$F,"CH"&amp;$D1612,RawData!$AF:$AF,$F1612))</f>
        <v>48.32</v>
      </c>
      <c r="K1612">
        <f t="shared" si="103"/>
        <v>3.999999999996362E-2</v>
      </c>
    </row>
    <row r="1613" spans="1:11" x14ac:dyDescent="0.3">
      <c r="A1613" t="s">
        <v>62</v>
      </c>
      <c r="B1613" t="str">
        <f>RawData!A1613</f>
        <v>48226H40040</v>
      </c>
      <c r="C1613" t="str">
        <f>IF(RawData!$B$2="","",RawData!$B$2)</f>
        <v>A2026100620533560886</v>
      </c>
      <c r="D1613">
        <f t="shared" si="100"/>
        <v>1</v>
      </c>
      <c r="E1613">
        <f t="shared" si="101"/>
        <v>50</v>
      </c>
      <c r="F1613" s="2">
        <f t="shared" si="102"/>
        <v>320</v>
      </c>
      <c r="G1613">
        <f>IF(COUNTIFS(RawData!$E:$E,$E1613,RawData!$F:$F,"CH"&amp;$D1613,RawData!$AF:$AF,$F1613)=0,"",SUMIFS(RawData!$P:$P,RawData!$E:$E,$E1613,RawData!$F:$F,"CH"&amp;$D1613,RawData!$AF:$AF,$F1613))</f>
        <v>1273.3599999999999</v>
      </c>
      <c r="H1613">
        <f>IF(COUNTIFS(RawData!$E:$E,$E1613,RawData!$F:$F,"CH"&amp;$D1613,RawData!$AF:$AF,$F1613)=0,"",SUMIFS(RawData!$T:$T,RawData!$E:$E,$E1613,RawData!$F:$F,"CH"&amp;$D1613,RawData!$AF:$AF,$F1613))</f>
        <v>61.14</v>
      </c>
      <c r="I1613">
        <f>IF(COUNTIFS(RawData!$E:$E,$E1613,RawData!$F:$F,"CH"&amp;$D1613,RawData!$AF:$AF,$F1613)=0,"",SUMIFS(RawData!$Z:$Z,RawData!$E:$E,$E1613,RawData!$F:$F,"CH"&amp;$D1613,RawData!$AF:$AF,$F1613))</f>
        <v>50</v>
      </c>
      <c r="J1613">
        <f>IF(COUNTIFS(RawData!$E:$E,$E1613,RawData!$F:$F,"CH"&amp;$D1613,RawData!$AF:$AF,$F1613)=0,"",SUMIFS(RawData!$AA:$AA,RawData!$E:$E,$E1613,RawData!$F:$F,"CH"&amp;$D1613,RawData!$AF:$AF,$F1613))</f>
        <v>48.4</v>
      </c>
      <c r="K1613">
        <f t="shared" si="103"/>
        <v>3.999999999996362E-2</v>
      </c>
    </row>
    <row r="1614" spans="1:11" x14ac:dyDescent="0.3">
      <c r="A1614" t="s">
        <v>62</v>
      </c>
      <c r="B1614" t="str">
        <f>RawData!A1614</f>
        <v>48226H40040</v>
      </c>
      <c r="C1614" t="str">
        <f>IF(RawData!$B$2="","",RawData!$B$2)</f>
        <v>A2026100620533560886</v>
      </c>
      <c r="D1614">
        <f t="shared" si="100"/>
        <v>1</v>
      </c>
      <c r="E1614">
        <f t="shared" si="101"/>
        <v>50</v>
      </c>
      <c r="F1614" s="2">
        <f t="shared" si="102"/>
        <v>330</v>
      </c>
      <c r="G1614">
        <f>IF(COUNTIFS(RawData!$E:$E,$E1614,RawData!$F:$F,"CH"&amp;$D1614,RawData!$AF:$AF,$F1614)=0,"",SUMIFS(RawData!$P:$P,RawData!$E:$E,$E1614,RawData!$F:$F,"CH"&amp;$D1614,RawData!$AF:$AF,$F1614))</f>
        <v>1273.3800000000001</v>
      </c>
      <c r="H1614">
        <f>IF(COUNTIFS(RawData!$E:$E,$E1614,RawData!$F:$F,"CH"&amp;$D1614,RawData!$AF:$AF,$F1614)=0,"",SUMIFS(RawData!$T:$T,RawData!$E:$E,$E1614,RawData!$F:$F,"CH"&amp;$D1614,RawData!$AF:$AF,$F1614))</f>
        <v>61.26</v>
      </c>
      <c r="I1614">
        <f>IF(COUNTIFS(RawData!$E:$E,$E1614,RawData!$F:$F,"CH"&amp;$D1614,RawData!$AF:$AF,$F1614)=0,"",SUMIFS(RawData!$Z:$Z,RawData!$E:$E,$E1614,RawData!$F:$F,"CH"&amp;$D1614,RawData!$AF:$AF,$F1614))</f>
        <v>49.99</v>
      </c>
      <c r="J1614">
        <f>IF(COUNTIFS(RawData!$E:$E,$E1614,RawData!$F:$F,"CH"&amp;$D1614,RawData!$AF:$AF,$F1614)=0,"",SUMIFS(RawData!$AA:$AA,RawData!$E:$E,$E1614,RawData!$F:$F,"CH"&amp;$D1614,RawData!$AF:$AF,$F1614))</f>
        <v>48.48</v>
      </c>
      <c r="K1614">
        <f t="shared" si="103"/>
        <v>2.0000000000209184E-2</v>
      </c>
    </row>
    <row r="1615" spans="1:11" x14ac:dyDescent="0.3">
      <c r="A1615" t="s">
        <v>62</v>
      </c>
      <c r="B1615" t="str">
        <f>RawData!A1615</f>
        <v>48226H40040</v>
      </c>
      <c r="C1615" t="str">
        <f>IF(RawData!$B$2="","",RawData!$B$2)</f>
        <v>A2026100620533560886</v>
      </c>
      <c r="D1615">
        <f t="shared" si="100"/>
        <v>1</v>
      </c>
      <c r="E1615">
        <f t="shared" si="101"/>
        <v>50</v>
      </c>
      <c r="F1615" s="2">
        <f t="shared" si="102"/>
        <v>340</v>
      </c>
      <c r="G1615">
        <f>IF(COUNTIFS(RawData!$E:$E,$E1615,RawData!$F:$F,"CH"&amp;$D1615,RawData!$AF:$AF,$F1615)=0,"",SUMIFS(RawData!$P:$P,RawData!$E:$E,$E1615,RawData!$F:$F,"CH"&amp;$D1615,RawData!$AF:$AF,$F1615))</f>
        <v>1273.42</v>
      </c>
      <c r="H1615">
        <f>IF(COUNTIFS(RawData!$E:$E,$E1615,RawData!$F:$F,"CH"&amp;$D1615,RawData!$AF:$AF,$F1615)=0,"",SUMIFS(RawData!$T:$T,RawData!$E:$E,$E1615,RawData!$F:$F,"CH"&amp;$D1615,RawData!$AF:$AF,$F1615))</f>
        <v>61.31</v>
      </c>
      <c r="I1615">
        <f>IF(COUNTIFS(RawData!$E:$E,$E1615,RawData!$F:$F,"CH"&amp;$D1615,RawData!$AF:$AF,$F1615)=0,"",SUMIFS(RawData!$Z:$Z,RawData!$E:$E,$E1615,RawData!$F:$F,"CH"&amp;$D1615,RawData!$AF:$AF,$F1615))</f>
        <v>50</v>
      </c>
      <c r="J1615">
        <f>IF(COUNTIFS(RawData!$E:$E,$E1615,RawData!$F:$F,"CH"&amp;$D1615,RawData!$AF:$AF,$F1615)=0,"",SUMIFS(RawData!$AA:$AA,RawData!$E:$E,$E1615,RawData!$F:$F,"CH"&amp;$D1615,RawData!$AF:$AF,$F1615))</f>
        <v>48.52</v>
      </c>
      <c r="K1615">
        <f t="shared" si="103"/>
        <v>3.999999999996362E-2</v>
      </c>
    </row>
    <row r="1616" spans="1:11" x14ac:dyDescent="0.3">
      <c r="A1616" t="s">
        <v>62</v>
      </c>
      <c r="B1616" t="str">
        <f>RawData!A1616</f>
        <v>48226H40040</v>
      </c>
      <c r="C1616" t="str">
        <f>IF(RawData!$B$2="","",RawData!$B$2)</f>
        <v>A2026100620533560886</v>
      </c>
      <c r="D1616">
        <f t="shared" si="100"/>
        <v>1</v>
      </c>
      <c r="E1616">
        <f t="shared" si="101"/>
        <v>50</v>
      </c>
      <c r="F1616" s="2">
        <f t="shared" si="102"/>
        <v>350</v>
      </c>
      <c r="G1616">
        <f>IF(COUNTIFS(RawData!$E:$E,$E1616,RawData!$F:$F,"CH"&amp;$D1616,RawData!$AF:$AF,$F1616)=0,"",SUMIFS(RawData!$P:$P,RawData!$E:$E,$E1616,RawData!$F:$F,"CH"&amp;$D1616,RawData!$AF:$AF,$F1616))</f>
        <v>1273.46</v>
      </c>
      <c r="H1616">
        <f>IF(COUNTIFS(RawData!$E:$E,$E1616,RawData!$F:$F,"CH"&amp;$D1616,RawData!$AF:$AF,$F1616)=0,"",SUMIFS(RawData!$T:$T,RawData!$E:$E,$E1616,RawData!$F:$F,"CH"&amp;$D1616,RawData!$AF:$AF,$F1616))</f>
        <v>61.38</v>
      </c>
      <c r="I1616">
        <f>IF(COUNTIFS(RawData!$E:$E,$E1616,RawData!$F:$F,"CH"&amp;$D1616,RawData!$AF:$AF,$F1616)=0,"",SUMIFS(RawData!$Z:$Z,RawData!$E:$E,$E1616,RawData!$F:$F,"CH"&amp;$D1616,RawData!$AF:$AF,$F1616))</f>
        <v>49.99</v>
      </c>
      <c r="J1616">
        <f>IF(COUNTIFS(RawData!$E:$E,$E1616,RawData!$F:$F,"CH"&amp;$D1616,RawData!$AF:$AF,$F1616)=0,"",SUMIFS(RawData!$AA:$AA,RawData!$E:$E,$E1616,RawData!$F:$F,"CH"&amp;$D1616,RawData!$AF:$AF,$F1616))</f>
        <v>48.52</v>
      </c>
      <c r="K1616">
        <f t="shared" si="103"/>
        <v>3.999999999996362E-2</v>
      </c>
    </row>
    <row r="1617" spans="1:11" x14ac:dyDescent="0.3">
      <c r="A1617" t="s">
        <v>62</v>
      </c>
      <c r="B1617" t="str">
        <f>RawData!A1617</f>
        <v>48226H40040</v>
      </c>
      <c r="C1617" t="str">
        <f>IF(RawData!$B$2="","",RawData!$B$2)</f>
        <v>A2026100620533560886</v>
      </c>
      <c r="D1617">
        <f t="shared" si="100"/>
        <v>1</v>
      </c>
      <c r="E1617">
        <f t="shared" si="101"/>
        <v>50</v>
      </c>
      <c r="F1617" s="2">
        <f t="shared" si="102"/>
        <v>360</v>
      </c>
      <c r="G1617">
        <f>IF(COUNTIFS(RawData!$E:$E,$E1617,RawData!$F:$F,"CH"&amp;$D1617,RawData!$AF:$AF,$F1617)=0,"",SUMIFS(RawData!$P:$P,RawData!$E:$E,$E1617,RawData!$F:$F,"CH"&amp;$D1617,RawData!$AF:$AF,$F1617))</f>
        <v>1273.5</v>
      </c>
      <c r="H1617">
        <f>IF(COUNTIFS(RawData!$E:$E,$E1617,RawData!$F:$F,"CH"&amp;$D1617,RawData!$AF:$AF,$F1617)=0,"",SUMIFS(RawData!$T:$T,RawData!$E:$E,$E1617,RawData!$F:$F,"CH"&amp;$D1617,RawData!$AF:$AF,$F1617))</f>
        <v>61.39</v>
      </c>
      <c r="I1617">
        <f>IF(COUNTIFS(RawData!$E:$E,$E1617,RawData!$F:$F,"CH"&amp;$D1617,RawData!$AF:$AF,$F1617)=0,"",SUMIFS(RawData!$Z:$Z,RawData!$E:$E,$E1617,RawData!$F:$F,"CH"&amp;$D1617,RawData!$AF:$AF,$F1617))</f>
        <v>49.99</v>
      </c>
      <c r="J1617">
        <f>IF(COUNTIFS(RawData!$E:$E,$E1617,RawData!$F:$F,"CH"&amp;$D1617,RawData!$AF:$AF,$F1617)=0,"",SUMIFS(RawData!$AA:$AA,RawData!$E:$E,$E1617,RawData!$F:$F,"CH"&amp;$D1617,RawData!$AF:$AF,$F1617))</f>
        <v>48.6</v>
      </c>
      <c r="K1617">
        <f t="shared" si="103"/>
        <v>3.999999999996362E-2</v>
      </c>
    </row>
    <row r="1618" spans="1:11" x14ac:dyDescent="0.3">
      <c r="A1618" t="s">
        <v>62</v>
      </c>
      <c r="B1618" t="str">
        <f>RawData!A1618</f>
        <v>48226H40040</v>
      </c>
      <c r="C1618" t="str">
        <f>IF(RawData!$B$2="","",RawData!$B$2)</f>
        <v>A2026100620533560886</v>
      </c>
      <c r="D1618">
        <f t="shared" si="100"/>
        <v>1</v>
      </c>
      <c r="E1618">
        <f t="shared" si="101"/>
        <v>50</v>
      </c>
      <c r="F1618" s="2">
        <f t="shared" si="102"/>
        <v>370</v>
      </c>
      <c r="G1618">
        <f>IF(COUNTIFS(RawData!$E:$E,$E1618,RawData!$F:$F,"CH"&amp;$D1618,RawData!$AF:$AF,$F1618)=0,"",SUMIFS(RawData!$P:$P,RawData!$E:$E,$E1618,RawData!$F:$F,"CH"&amp;$D1618,RawData!$AF:$AF,$F1618))</f>
        <v>1273.52</v>
      </c>
      <c r="H1618">
        <f>IF(COUNTIFS(RawData!$E:$E,$E1618,RawData!$F:$F,"CH"&amp;$D1618,RawData!$AF:$AF,$F1618)=0,"",SUMIFS(RawData!$T:$T,RawData!$E:$E,$E1618,RawData!$F:$F,"CH"&amp;$D1618,RawData!$AF:$AF,$F1618))</f>
        <v>61.44</v>
      </c>
      <c r="I1618">
        <f>IF(COUNTIFS(RawData!$E:$E,$E1618,RawData!$F:$F,"CH"&amp;$D1618,RawData!$AF:$AF,$F1618)=0,"",SUMIFS(RawData!$Z:$Z,RawData!$E:$E,$E1618,RawData!$F:$F,"CH"&amp;$D1618,RawData!$AF:$AF,$F1618))</f>
        <v>49.99</v>
      </c>
      <c r="J1618">
        <f>IF(COUNTIFS(RawData!$E:$E,$E1618,RawData!$F:$F,"CH"&amp;$D1618,RawData!$AF:$AF,$F1618)=0,"",SUMIFS(RawData!$AA:$AA,RawData!$E:$E,$E1618,RawData!$F:$F,"CH"&amp;$D1618,RawData!$AF:$AF,$F1618))</f>
        <v>48.68</v>
      </c>
      <c r="K1618">
        <f t="shared" si="103"/>
        <v>1.999999999998181E-2</v>
      </c>
    </row>
    <row r="1619" spans="1:11" x14ac:dyDescent="0.3">
      <c r="A1619" t="s">
        <v>62</v>
      </c>
      <c r="B1619" t="str">
        <f>RawData!A1619</f>
        <v>48226H40040</v>
      </c>
      <c r="C1619" t="str">
        <f>IF(RawData!$B$2="","",RawData!$B$2)</f>
        <v>A2026100620533560886</v>
      </c>
      <c r="D1619">
        <f t="shared" si="100"/>
        <v>1</v>
      </c>
      <c r="E1619">
        <f t="shared" si="101"/>
        <v>50</v>
      </c>
      <c r="F1619" s="2">
        <f t="shared" si="102"/>
        <v>380</v>
      </c>
      <c r="G1619">
        <f>IF(COUNTIFS(RawData!$E:$E,$E1619,RawData!$F:$F,"CH"&amp;$D1619,RawData!$AF:$AF,$F1619)=0,"",SUMIFS(RawData!$P:$P,RawData!$E:$E,$E1619,RawData!$F:$F,"CH"&amp;$D1619,RawData!$AF:$AF,$F1619))</f>
        <v>1273.58</v>
      </c>
      <c r="H1619">
        <f>IF(COUNTIFS(RawData!$E:$E,$E1619,RawData!$F:$F,"CH"&amp;$D1619,RawData!$AF:$AF,$F1619)=0,"",SUMIFS(RawData!$T:$T,RawData!$E:$E,$E1619,RawData!$F:$F,"CH"&amp;$D1619,RawData!$AF:$AF,$F1619))</f>
        <v>61.45</v>
      </c>
      <c r="I1619">
        <f>IF(COUNTIFS(RawData!$E:$E,$E1619,RawData!$F:$F,"CH"&amp;$D1619,RawData!$AF:$AF,$F1619)=0,"",SUMIFS(RawData!$Z:$Z,RawData!$E:$E,$E1619,RawData!$F:$F,"CH"&amp;$D1619,RawData!$AF:$AF,$F1619))</f>
        <v>49.99</v>
      </c>
      <c r="J1619">
        <f>IF(COUNTIFS(RawData!$E:$E,$E1619,RawData!$F:$F,"CH"&amp;$D1619,RawData!$AF:$AF,$F1619)=0,"",SUMIFS(RawData!$AA:$AA,RawData!$E:$E,$E1619,RawData!$F:$F,"CH"&amp;$D1619,RawData!$AF:$AF,$F1619))</f>
        <v>48.71</v>
      </c>
      <c r="K1619">
        <f t="shared" si="103"/>
        <v>5.999999999994543E-2</v>
      </c>
    </row>
    <row r="1620" spans="1:11" x14ac:dyDescent="0.3">
      <c r="A1620" t="s">
        <v>62</v>
      </c>
      <c r="B1620" t="str">
        <f>RawData!A1620</f>
        <v>48226H40040</v>
      </c>
      <c r="C1620" t="str">
        <f>IF(RawData!$B$2="","",RawData!$B$2)</f>
        <v>A2026100620533560886</v>
      </c>
      <c r="D1620">
        <f t="shared" si="100"/>
        <v>1</v>
      </c>
      <c r="E1620">
        <f t="shared" si="101"/>
        <v>50</v>
      </c>
      <c r="F1620" s="2">
        <f t="shared" si="102"/>
        <v>390</v>
      </c>
      <c r="G1620">
        <f>IF(COUNTIFS(RawData!$E:$E,$E1620,RawData!$F:$F,"CH"&amp;$D1620,RawData!$AF:$AF,$F1620)=0,"",SUMIFS(RawData!$P:$P,RawData!$E:$E,$E1620,RawData!$F:$F,"CH"&amp;$D1620,RawData!$AF:$AF,$F1620))</f>
        <v>1273.6199999999999</v>
      </c>
      <c r="H1620">
        <f>IF(COUNTIFS(RawData!$E:$E,$E1620,RawData!$F:$F,"CH"&amp;$D1620,RawData!$AF:$AF,$F1620)=0,"",SUMIFS(RawData!$T:$T,RawData!$E:$E,$E1620,RawData!$F:$F,"CH"&amp;$D1620,RawData!$AF:$AF,$F1620))</f>
        <v>61.6</v>
      </c>
      <c r="I1620">
        <f>IF(COUNTIFS(RawData!$E:$E,$E1620,RawData!$F:$F,"CH"&amp;$D1620,RawData!$AF:$AF,$F1620)=0,"",SUMIFS(RawData!$Z:$Z,RawData!$E:$E,$E1620,RawData!$F:$F,"CH"&amp;$D1620,RawData!$AF:$AF,$F1620))</f>
        <v>49.98</v>
      </c>
      <c r="J1620">
        <f>IF(COUNTIFS(RawData!$E:$E,$E1620,RawData!$F:$F,"CH"&amp;$D1620,RawData!$AF:$AF,$F1620)=0,"",SUMIFS(RawData!$AA:$AA,RawData!$E:$E,$E1620,RawData!$F:$F,"CH"&amp;$D1620,RawData!$AF:$AF,$F1620))</f>
        <v>48.84</v>
      </c>
      <c r="K1620">
        <f t="shared" si="103"/>
        <v>3.999999999996362E-2</v>
      </c>
    </row>
    <row r="1621" spans="1:11" x14ac:dyDescent="0.3">
      <c r="A1621" t="s">
        <v>62</v>
      </c>
      <c r="B1621" t="str">
        <f>RawData!A1621</f>
        <v>48226H40040</v>
      </c>
      <c r="C1621" t="str">
        <f>IF(RawData!$B$2="","",RawData!$B$2)</f>
        <v>A2026100620533560886</v>
      </c>
      <c r="D1621">
        <f t="shared" si="100"/>
        <v>1</v>
      </c>
      <c r="E1621">
        <f t="shared" si="101"/>
        <v>50</v>
      </c>
      <c r="F1621" s="2">
        <f t="shared" si="102"/>
        <v>400</v>
      </c>
      <c r="G1621">
        <f>IF(COUNTIFS(RawData!$E:$E,$E1621,RawData!$F:$F,"CH"&amp;$D1621,RawData!$AF:$AF,$F1621)=0,"",SUMIFS(RawData!$P:$P,RawData!$E:$E,$E1621,RawData!$F:$F,"CH"&amp;$D1621,RawData!$AF:$AF,$F1621))</f>
        <v>1273.6600000000001</v>
      </c>
      <c r="H1621">
        <f>IF(COUNTIFS(RawData!$E:$E,$E1621,RawData!$F:$F,"CH"&amp;$D1621,RawData!$AF:$AF,$F1621)=0,"",SUMIFS(RawData!$T:$T,RawData!$E:$E,$E1621,RawData!$F:$F,"CH"&amp;$D1621,RawData!$AF:$AF,$F1621))</f>
        <v>61.64</v>
      </c>
      <c r="I1621">
        <f>IF(COUNTIFS(RawData!$E:$E,$E1621,RawData!$F:$F,"CH"&amp;$D1621,RawData!$AF:$AF,$F1621)=0,"",SUMIFS(RawData!$Z:$Z,RawData!$E:$E,$E1621,RawData!$F:$F,"CH"&amp;$D1621,RawData!$AF:$AF,$F1621))</f>
        <v>50</v>
      </c>
      <c r="J1621">
        <f>IF(COUNTIFS(RawData!$E:$E,$E1621,RawData!$F:$F,"CH"&amp;$D1621,RawData!$AF:$AF,$F1621)=0,"",SUMIFS(RawData!$AA:$AA,RawData!$E:$E,$E1621,RawData!$F:$F,"CH"&amp;$D1621,RawData!$AF:$AF,$F1621))</f>
        <v>48.87</v>
      </c>
      <c r="K1621">
        <f t="shared" si="103"/>
        <v>4.0000000000190994E-2</v>
      </c>
    </row>
    <row r="1622" spans="1:11" x14ac:dyDescent="0.3">
      <c r="A1622" t="s">
        <v>63</v>
      </c>
      <c r="B1622" t="str">
        <f>RawData!A1622</f>
        <v>48226H40040</v>
      </c>
      <c r="C1622" t="str">
        <f>IF(RawData!$B$2="","",RawData!$B$2)</f>
        <v>A2026100620533560886</v>
      </c>
      <c r="D1622">
        <f t="shared" si="100"/>
        <v>2</v>
      </c>
      <c r="E1622">
        <f t="shared" si="101"/>
        <v>50</v>
      </c>
      <c r="F1622" s="2">
        <f t="shared" si="102"/>
        <v>50</v>
      </c>
      <c r="G1622">
        <f>IF(COUNTIFS(RawData!$E:$E,$E1622,RawData!$F:$F,"CH"&amp;$D1622,RawData!$AF:$AF,$F1622)=0,"",SUMIFS(RawData!$P:$P,RawData!$E:$E,$E1622,RawData!$F:$F,"CH"&amp;$D1622,RawData!$AF:$AF,$F1622))</f>
        <v>1292.28</v>
      </c>
      <c r="H1622">
        <f>IF(COUNTIFS(RawData!$E:$E,$E1622,RawData!$F:$F,"CH"&amp;$D1622,RawData!$AF:$AF,$F1622)=0,"",SUMIFS(RawData!$T:$T,RawData!$E:$E,$E1622,RawData!$F:$F,"CH"&amp;$D1622,RawData!$AF:$AF,$F1622))</f>
        <v>52.69</v>
      </c>
      <c r="I1622">
        <f>IF(COUNTIFS(RawData!$E:$E,$E1622,RawData!$F:$F,"CH"&amp;$D1622,RawData!$AF:$AF,$F1622)=0,"",SUMIFS(RawData!$Z:$Z,RawData!$E:$E,$E1622,RawData!$F:$F,"CH"&amp;$D1622,RawData!$AF:$AF,$F1622))</f>
        <v>49.95</v>
      </c>
      <c r="J1622">
        <f>IF(COUNTIFS(RawData!$E:$E,$E1622,RawData!$F:$F,"CH"&amp;$D1622,RawData!$AF:$AF,$F1622)=0,"",SUMIFS(RawData!$AA:$AA,RawData!$E:$E,$E1622,RawData!$F:$F,"CH"&amp;$D1622,RawData!$AF:$AF,$F1622))</f>
        <v>47.18</v>
      </c>
      <c r="K1622">
        <f t="shared" si="103"/>
        <v>18.619999999999891</v>
      </c>
    </row>
    <row r="1623" spans="1:11" x14ac:dyDescent="0.3">
      <c r="A1623" t="s">
        <v>63</v>
      </c>
      <c r="B1623" t="str">
        <f>RawData!A1623</f>
        <v>48226H40040</v>
      </c>
      <c r="C1623" t="str">
        <f>IF(RawData!$B$2="","",RawData!$B$2)</f>
        <v>A2026100620533560886</v>
      </c>
      <c r="D1623">
        <f t="shared" si="100"/>
        <v>2</v>
      </c>
      <c r="E1623">
        <f t="shared" si="101"/>
        <v>50</v>
      </c>
      <c r="F1623" s="2">
        <f t="shared" si="102"/>
        <v>60</v>
      </c>
      <c r="G1623">
        <f>IF(COUNTIFS(RawData!$E:$E,$E1623,RawData!$F:$F,"CH"&amp;$D1623,RawData!$AF:$AF,$F1623)=0,"",SUMIFS(RawData!$P:$P,RawData!$E:$E,$E1623,RawData!$F:$F,"CH"&amp;$D1623,RawData!$AF:$AF,$F1623))</f>
        <v>1292.3399999999999</v>
      </c>
      <c r="H1623">
        <f>IF(COUNTIFS(RawData!$E:$E,$E1623,RawData!$F:$F,"CH"&amp;$D1623,RawData!$AF:$AF,$F1623)=0,"",SUMIFS(RawData!$T:$T,RawData!$E:$E,$E1623,RawData!$F:$F,"CH"&amp;$D1623,RawData!$AF:$AF,$F1623))</f>
        <v>54.14</v>
      </c>
      <c r="I1623">
        <f>IF(COUNTIFS(RawData!$E:$E,$E1623,RawData!$F:$F,"CH"&amp;$D1623,RawData!$AF:$AF,$F1623)=0,"",SUMIFS(RawData!$Z:$Z,RawData!$E:$E,$E1623,RawData!$F:$F,"CH"&amp;$D1623,RawData!$AF:$AF,$F1623))</f>
        <v>50.01</v>
      </c>
      <c r="J1623">
        <f>IF(COUNTIFS(RawData!$E:$E,$E1623,RawData!$F:$F,"CH"&amp;$D1623,RawData!$AF:$AF,$F1623)=0,"",SUMIFS(RawData!$AA:$AA,RawData!$E:$E,$E1623,RawData!$F:$F,"CH"&amp;$D1623,RawData!$AF:$AF,$F1623))</f>
        <v>47.15</v>
      </c>
      <c r="K1623">
        <f t="shared" si="103"/>
        <v>5.999999999994543E-2</v>
      </c>
    </row>
    <row r="1624" spans="1:11" x14ac:dyDescent="0.3">
      <c r="A1624" t="s">
        <v>63</v>
      </c>
      <c r="B1624" t="str">
        <f>RawData!A1624</f>
        <v>48226H40040</v>
      </c>
      <c r="C1624" t="str">
        <f>IF(RawData!$B$2="","",RawData!$B$2)</f>
        <v>A2026100620533560886</v>
      </c>
      <c r="D1624">
        <f t="shared" si="100"/>
        <v>2</v>
      </c>
      <c r="E1624">
        <f t="shared" si="101"/>
        <v>50</v>
      </c>
      <c r="F1624" s="2">
        <f t="shared" si="102"/>
        <v>70</v>
      </c>
      <c r="G1624">
        <f>IF(COUNTIFS(RawData!$E:$E,$E1624,RawData!$F:$F,"CH"&amp;$D1624,RawData!$AF:$AF,$F1624)=0,"",SUMIFS(RawData!$P:$P,RawData!$E:$E,$E1624,RawData!$F:$F,"CH"&amp;$D1624,RawData!$AF:$AF,$F1624))</f>
        <v>1292.3599999999999</v>
      </c>
      <c r="H1624">
        <f>IF(COUNTIFS(RawData!$E:$E,$E1624,RawData!$F:$F,"CH"&amp;$D1624,RawData!$AF:$AF,$F1624)=0,"",SUMIFS(RawData!$T:$T,RawData!$E:$E,$E1624,RawData!$F:$F,"CH"&amp;$D1624,RawData!$AF:$AF,$F1624))</f>
        <v>55.13</v>
      </c>
      <c r="I1624">
        <f>IF(COUNTIFS(RawData!$E:$E,$E1624,RawData!$F:$F,"CH"&amp;$D1624,RawData!$AF:$AF,$F1624)=0,"",SUMIFS(RawData!$Z:$Z,RawData!$E:$E,$E1624,RawData!$F:$F,"CH"&amp;$D1624,RawData!$AF:$AF,$F1624))</f>
        <v>50</v>
      </c>
      <c r="J1624">
        <f>IF(COUNTIFS(RawData!$E:$E,$E1624,RawData!$F:$F,"CH"&amp;$D1624,RawData!$AF:$AF,$F1624)=0,"",SUMIFS(RawData!$AA:$AA,RawData!$E:$E,$E1624,RawData!$F:$F,"CH"&amp;$D1624,RawData!$AF:$AF,$F1624))</f>
        <v>47.18</v>
      </c>
      <c r="K1624">
        <f t="shared" si="103"/>
        <v>1.999999999998181E-2</v>
      </c>
    </row>
    <row r="1625" spans="1:11" x14ac:dyDescent="0.3">
      <c r="A1625" t="s">
        <v>63</v>
      </c>
      <c r="B1625" t="str">
        <f>RawData!A1625</f>
        <v>48226H40040</v>
      </c>
      <c r="C1625" t="str">
        <f>IF(RawData!$B$2="","",RawData!$B$2)</f>
        <v>A2026100620533560886</v>
      </c>
      <c r="D1625">
        <f t="shared" si="100"/>
        <v>2</v>
      </c>
      <c r="E1625">
        <f t="shared" si="101"/>
        <v>50</v>
      </c>
      <c r="F1625" s="2">
        <f t="shared" si="102"/>
        <v>80</v>
      </c>
      <c r="G1625">
        <f>IF(COUNTIFS(RawData!$E:$E,$E1625,RawData!$F:$F,"CH"&amp;$D1625,RawData!$AF:$AF,$F1625)=0,"",SUMIFS(RawData!$P:$P,RawData!$E:$E,$E1625,RawData!$F:$F,"CH"&amp;$D1625,RawData!$AF:$AF,$F1625))</f>
        <v>1292.3800000000001</v>
      </c>
      <c r="H1625">
        <f>IF(COUNTIFS(RawData!$E:$E,$E1625,RawData!$F:$F,"CH"&amp;$D1625,RawData!$AF:$AF,$F1625)=0,"",SUMIFS(RawData!$T:$T,RawData!$E:$E,$E1625,RawData!$F:$F,"CH"&amp;$D1625,RawData!$AF:$AF,$F1625))</f>
        <v>56.88</v>
      </c>
      <c r="I1625">
        <f>IF(COUNTIFS(RawData!$E:$E,$E1625,RawData!$F:$F,"CH"&amp;$D1625,RawData!$AF:$AF,$F1625)=0,"",SUMIFS(RawData!$Z:$Z,RawData!$E:$E,$E1625,RawData!$F:$F,"CH"&amp;$D1625,RawData!$AF:$AF,$F1625))</f>
        <v>50</v>
      </c>
      <c r="J1625">
        <f>IF(COUNTIFS(RawData!$E:$E,$E1625,RawData!$F:$F,"CH"&amp;$D1625,RawData!$AF:$AF,$F1625)=0,"",SUMIFS(RawData!$AA:$AA,RawData!$E:$E,$E1625,RawData!$F:$F,"CH"&amp;$D1625,RawData!$AF:$AF,$F1625))</f>
        <v>47.26</v>
      </c>
      <c r="K1625">
        <f t="shared" si="103"/>
        <v>2.0000000000209184E-2</v>
      </c>
    </row>
    <row r="1626" spans="1:11" x14ac:dyDescent="0.3">
      <c r="A1626" t="s">
        <v>63</v>
      </c>
      <c r="B1626" t="str">
        <f>RawData!A1626</f>
        <v>48226H40040</v>
      </c>
      <c r="C1626" t="str">
        <f>IF(RawData!$B$2="","",RawData!$B$2)</f>
        <v>A2026100620533560886</v>
      </c>
      <c r="D1626">
        <f t="shared" si="100"/>
        <v>2</v>
      </c>
      <c r="E1626">
        <f t="shared" si="101"/>
        <v>50</v>
      </c>
      <c r="F1626" s="2">
        <f t="shared" si="102"/>
        <v>90</v>
      </c>
      <c r="G1626">
        <f>IF(COUNTIFS(RawData!$E:$E,$E1626,RawData!$F:$F,"CH"&amp;$D1626,RawData!$AF:$AF,$F1626)=0,"",SUMIFS(RawData!$P:$P,RawData!$E:$E,$E1626,RawData!$F:$F,"CH"&amp;$D1626,RawData!$AF:$AF,$F1626))</f>
        <v>1292.4000000000001</v>
      </c>
      <c r="H1626">
        <f>IF(COUNTIFS(RawData!$E:$E,$E1626,RawData!$F:$F,"CH"&amp;$D1626,RawData!$AF:$AF,$F1626)=0,"",SUMIFS(RawData!$T:$T,RawData!$E:$E,$E1626,RawData!$F:$F,"CH"&amp;$D1626,RawData!$AF:$AF,$F1626))</f>
        <v>56.29</v>
      </c>
      <c r="I1626">
        <f>IF(COUNTIFS(RawData!$E:$E,$E1626,RawData!$F:$F,"CH"&amp;$D1626,RawData!$AF:$AF,$F1626)=0,"",SUMIFS(RawData!$Z:$Z,RawData!$E:$E,$E1626,RawData!$F:$F,"CH"&amp;$D1626,RawData!$AF:$AF,$F1626))</f>
        <v>50</v>
      </c>
      <c r="J1626">
        <f>IF(COUNTIFS(RawData!$E:$E,$E1626,RawData!$F:$F,"CH"&amp;$D1626,RawData!$AF:$AF,$F1626)=0,"",SUMIFS(RawData!$AA:$AA,RawData!$E:$E,$E1626,RawData!$F:$F,"CH"&amp;$D1626,RawData!$AF:$AF,$F1626))</f>
        <v>47.3</v>
      </c>
      <c r="K1626">
        <f t="shared" si="103"/>
        <v>1.999999999998181E-2</v>
      </c>
    </row>
    <row r="1627" spans="1:11" x14ac:dyDescent="0.3">
      <c r="A1627" t="s">
        <v>63</v>
      </c>
      <c r="B1627" t="str">
        <f>RawData!A1627</f>
        <v>48226H40040</v>
      </c>
      <c r="C1627" t="str">
        <f>IF(RawData!$B$2="","",RawData!$B$2)</f>
        <v>A2026100620533560886</v>
      </c>
      <c r="D1627">
        <f t="shared" si="100"/>
        <v>2</v>
      </c>
      <c r="E1627">
        <f t="shared" si="101"/>
        <v>50</v>
      </c>
      <c r="F1627" s="2">
        <f t="shared" si="102"/>
        <v>100</v>
      </c>
      <c r="G1627">
        <f>IF(COUNTIFS(RawData!$E:$E,$E1627,RawData!$F:$F,"CH"&amp;$D1627,RawData!$AF:$AF,$F1627)=0,"",SUMIFS(RawData!$P:$P,RawData!$E:$E,$E1627,RawData!$F:$F,"CH"&amp;$D1627,RawData!$AF:$AF,$F1627))</f>
        <v>1292.44</v>
      </c>
      <c r="H1627">
        <f>IF(COUNTIFS(RawData!$E:$E,$E1627,RawData!$F:$F,"CH"&amp;$D1627,RawData!$AF:$AF,$F1627)=0,"",SUMIFS(RawData!$T:$T,RawData!$E:$E,$E1627,RawData!$F:$F,"CH"&amp;$D1627,RawData!$AF:$AF,$F1627))</f>
        <v>58.28</v>
      </c>
      <c r="I1627">
        <f>IF(COUNTIFS(RawData!$E:$E,$E1627,RawData!$F:$F,"CH"&amp;$D1627,RawData!$AF:$AF,$F1627)=0,"",SUMIFS(RawData!$Z:$Z,RawData!$E:$E,$E1627,RawData!$F:$F,"CH"&amp;$D1627,RawData!$AF:$AF,$F1627))</f>
        <v>50</v>
      </c>
      <c r="J1627">
        <f>IF(COUNTIFS(RawData!$E:$E,$E1627,RawData!$F:$F,"CH"&amp;$D1627,RawData!$AF:$AF,$F1627)=0,"",SUMIFS(RawData!$AA:$AA,RawData!$E:$E,$E1627,RawData!$F:$F,"CH"&amp;$D1627,RawData!$AF:$AF,$F1627))</f>
        <v>47.34</v>
      </c>
      <c r="K1627">
        <f t="shared" si="103"/>
        <v>3.999999999996362E-2</v>
      </c>
    </row>
    <row r="1628" spans="1:11" x14ac:dyDescent="0.3">
      <c r="A1628" t="s">
        <v>63</v>
      </c>
      <c r="B1628" t="str">
        <f>RawData!A1628</f>
        <v>48226H40040</v>
      </c>
      <c r="C1628" t="str">
        <f>IF(RawData!$B$2="","",RawData!$B$2)</f>
        <v>A2026100620533560886</v>
      </c>
      <c r="D1628">
        <f t="shared" si="100"/>
        <v>2</v>
      </c>
      <c r="E1628">
        <f t="shared" si="101"/>
        <v>50</v>
      </c>
      <c r="F1628" s="2">
        <f t="shared" si="102"/>
        <v>110</v>
      </c>
      <c r="G1628">
        <f>IF(COUNTIFS(RawData!$E:$E,$E1628,RawData!$F:$F,"CH"&amp;$D1628,RawData!$AF:$AF,$F1628)=0,"",SUMIFS(RawData!$P:$P,RawData!$E:$E,$E1628,RawData!$F:$F,"CH"&amp;$D1628,RawData!$AF:$AF,$F1628))</f>
        <v>1292.46</v>
      </c>
      <c r="H1628">
        <f>IF(COUNTIFS(RawData!$E:$E,$E1628,RawData!$F:$F,"CH"&amp;$D1628,RawData!$AF:$AF,$F1628)=0,"",SUMIFS(RawData!$T:$T,RawData!$E:$E,$E1628,RawData!$F:$F,"CH"&amp;$D1628,RawData!$AF:$AF,$F1628))</f>
        <v>58.67</v>
      </c>
      <c r="I1628">
        <f>IF(COUNTIFS(RawData!$E:$E,$E1628,RawData!$F:$F,"CH"&amp;$D1628,RawData!$AF:$AF,$F1628)=0,"",SUMIFS(RawData!$Z:$Z,RawData!$E:$E,$E1628,RawData!$F:$F,"CH"&amp;$D1628,RawData!$AF:$AF,$F1628))</f>
        <v>50</v>
      </c>
      <c r="J1628">
        <f>IF(COUNTIFS(RawData!$E:$E,$E1628,RawData!$F:$F,"CH"&amp;$D1628,RawData!$AF:$AF,$F1628)=0,"",SUMIFS(RawData!$AA:$AA,RawData!$E:$E,$E1628,RawData!$F:$F,"CH"&amp;$D1628,RawData!$AF:$AF,$F1628))</f>
        <v>47.34</v>
      </c>
      <c r="K1628">
        <f t="shared" si="103"/>
        <v>1.999999999998181E-2</v>
      </c>
    </row>
    <row r="1629" spans="1:11" x14ac:dyDescent="0.3">
      <c r="A1629" t="s">
        <v>63</v>
      </c>
      <c r="B1629" t="str">
        <f>RawData!A1629</f>
        <v>48226H40040</v>
      </c>
      <c r="C1629" t="str">
        <f>IF(RawData!$B$2="","",RawData!$B$2)</f>
        <v>A2026100620533560886</v>
      </c>
      <c r="D1629">
        <f t="shared" si="100"/>
        <v>2</v>
      </c>
      <c r="E1629">
        <f t="shared" si="101"/>
        <v>50</v>
      </c>
      <c r="F1629" s="2">
        <f t="shared" si="102"/>
        <v>120</v>
      </c>
      <c r="G1629">
        <f>IF(COUNTIFS(RawData!$E:$E,$E1629,RawData!$F:$F,"CH"&amp;$D1629,RawData!$AF:$AF,$F1629)=0,"",SUMIFS(RawData!$P:$P,RawData!$E:$E,$E1629,RawData!$F:$F,"CH"&amp;$D1629,RawData!$AF:$AF,$F1629))</f>
        <v>1292.48</v>
      </c>
      <c r="H1629">
        <f>IF(COUNTIFS(RawData!$E:$E,$E1629,RawData!$F:$F,"CH"&amp;$D1629,RawData!$AF:$AF,$F1629)=0,"",SUMIFS(RawData!$T:$T,RawData!$E:$E,$E1629,RawData!$F:$F,"CH"&amp;$D1629,RawData!$AF:$AF,$F1629))</f>
        <v>59.08</v>
      </c>
      <c r="I1629">
        <f>IF(COUNTIFS(RawData!$E:$E,$E1629,RawData!$F:$F,"CH"&amp;$D1629,RawData!$AF:$AF,$F1629)=0,"",SUMIFS(RawData!$Z:$Z,RawData!$E:$E,$E1629,RawData!$F:$F,"CH"&amp;$D1629,RawData!$AF:$AF,$F1629))</f>
        <v>49.99</v>
      </c>
      <c r="J1629">
        <f>IF(COUNTIFS(RawData!$E:$E,$E1629,RawData!$F:$F,"CH"&amp;$D1629,RawData!$AF:$AF,$F1629)=0,"",SUMIFS(RawData!$AA:$AA,RawData!$E:$E,$E1629,RawData!$F:$F,"CH"&amp;$D1629,RawData!$AF:$AF,$F1629))</f>
        <v>47.42</v>
      </c>
      <c r="K1629">
        <f t="shared" si="103"/>
        <v>1.999999999998181E-2</v>
      </c>
    </row>
    <row r="1630" spans="1:11" x14ac:dyDescent="0.3">
      <c r="A1630" t="s">
        <v>63</v>
      </c>
      <c r="B1630" t="str">
        <f>RawData!A1630</f>
        <v>48226H40040</v>
      </c>
      <c r="C1630" t="str">
        <f>IF(RawData!$B$2="","",RawData!$B$2)</f>
        <v>A2026100620533560886</v>
      </c>
      <c r="D1630">
        <f t="shared" si="100"/>
        <v>2</v>
      </c>
      <c r="E1630">
        <f t="shared" si="101"/>
        <v>50</v>
      </c>
      <c r="F1630" s="2">
        <f t="shared" si="102"/>
        <v>130</v>
      </c>
      <c r="G1630">
        <f>IF(COUNTIFS(RawData!$E:$E,$E1630,RawData!$F:$F,"CH"&amp;$D1630,RawData!$AF:$AF,$F1630)=0,"",SUMIFS(RawData!$P:$P,RawData!$E:$E,$E1630,RawData!$F:$F,"CH"&amp;$D1630,RawData!$AF:$AF,$F1630))</f>
        <v>1292.5</v>
      </c>
      <c r="H1630">
        <f>IF(COUNTIFS(RawData!$E:$E,$E1630,RawData!$F:$F,"CH"&amp;$D1630,RawData!$AF:$AF,$F1630)=0,"",SUMIFS(RawData!$T:$T,RawData!$E:$E,$E1630,RawData!$F:$F,"CH"&amp;$D1630,RawData!$AF:$AF,$F1630))</f>
        <v>59.36</v>
      </c>
      <c r="I1630">
        <f>IF(COUNTIFS(RawData!$E:$E,$E1630,RawData!$F:$F,"CH"&amp;$D1630,RawData!$AF:$AF,$F1630)=0,"",SUMIFS(RawData!$Z:$Z,RawData!$E:$E,$E1630,RawData!$F:$F,"CH"&amp;$D1630,RawData!$AF:$AF,$F1630))</f>
        <v>49.99</v>
      </c>
      <c r="J1630">
        <f>IF(COUNTIFS(RawData!$E:$E,$E1630,RawData!$F:$F,"CH"&amp;$D1630,RawData!$AF:$AF,$F1630)=0,"",SUMIFS(RawData!$AA:$AA,RawData!$E:$E,$E1630,RawData!$F:$F,"CH"&amp;$D1630,RawData!$AF:$AF,$F1630))</f>
        <v>47.5</v>
      </c>
      <c r="K1630">
        <f t="shared" si="103"/>
        <v>1.999999999998181E-2</v>
      </c>
    </row>
    <row r="1631" spans="1:11" x14ac:dyDescent="0.3">
      <c r="A1631" t="s">
        <v>63</v>
      </c>
      <c r="B1631" t="str">
        <f>RawData!A1631</f>
        <v>48226H40040</v>
      </c>
      <c r="C1631" t="str">
        <f>IF(RawData!$B$2="","",RawData!$B$2)</f>
        <v>A2026100620533560886</v>
      </c>
      <c r="D1631">
        <f t="shared" si="100"/>
        <v>2</v>
      </c>
      <c r="E1631">
        <f t="shared" si="101"/>
        <v>50</v>
      </c>
      <c r="F1631" s="2">
        <f t="shared" si="102"/>
        <v>140</v>
      </c>
      <c r="G1631">
        <f>IF(COUNTIFS(RawData!$E:$E,$E1631,RawData!$F:$F,"CH"&amp;$D1631,RawData!$AF:$AF,$F1631)=0,"",SUMIFS(RawData!$P:$P,RawData!$E:$E,$E1631,RawData!$F:$F,"CH"&amp;$D1631,RawData!$AF:$AF,$F1631))</f>
        <v>1292.54</v>
      </c>
      <c r="H1631">
        <f>IF(COUNTIFS(RawData!$E:$E,$E1631,RawData!$F:$F,"CH"&amp;$D1631,RawData!$AF:$AF,$F1631)=0,"",SUMIFS(RawData!$T:$T,RawData!$E:$E,$E1631,RawData!$F:$F,"CH"&amp;$D1631,RawData!$AF:$AF,$F1631))</f>
        <v>59.58</v>
      </c>
      <c r="I1631">
        <f>IF(COUNTIFS(RawData!$E:$E,$E1631,RawData!$F:$F,"CH"&amp;$D1631,RawData!$AF:$AF,$F1631)=0,"",SUMIFS(RawData!$Z:$Z,RawData!$E:$E,$E1631,RawData!$F:$F,"CH"&amp;$D1631,RawData!$AF:$AF,$F1631))</f>
        <v>50</v>
      </c>
      <c r="J1631">
        <f>IF(COUNTIFS(RawData!$E:$E,$E1631,RawData!$F:$F,"CH"&amp;$D1631,RawData!$AF:$AF,$F1631)=0,"",SUMIFS(RawData!$AA:$AA,RawData!$E:$E,$E1631,RawData!$F:$F,"CH"&amp;$D1631,RawData!$AF:$AF,$F1631))</f>
        <v>47.46</v>
      </c>
      <c r="K1631">
        <f t="shared" si="103"/>
        <v>3.999999999996362E-2</v>
      </c>
    </row>
    <row r="1632" spans="1:11" x14ac:dyDescent="0.3">
      <c r="A1632" t="s">
        <v>63</v>
      </c>
      <c r="B1632" t="str">
        <f>RawData!A1632</f>
        <v>48226H40040</v>
      </c>
      <c r="C1632" t="str">
        <f>IF(RawData!$B$2="","",RawData!$B$2)</f>
        <v>A2026100620533560886</v>
      </c>
      <c r="D1632">
        <f t="shared" si="100"/>
        <v>2</v>
      </c>
      <c r="E1632">
        <f t="shared" si="101"/>
        <v>50</v>
      </c>
      <c r="F1632" s="2">
        <f t="shared" si="102"/>
        <v>150</v>
      </c>
      <c r="G1632">
        <f>IF(COUNTIFS(RawData!$E:$E,$E1632,RawData!$F:$F,"CH"&amp;$D1632,RawData!$AF:$AF,$F1632)=0,"",SUMIFS(RawData!$P:$P,RawData!$E:$E,$E1632,RawData!$F:$F,"CH"&amp;$D1632,RawData!$AF:$AF,$F1632))</f>
        <v>1292.56</v>
      </c>
      <c r="H1632">
        <f>IF(COUNTIFS(RawData!$E:$E,$E1632,RawData!$F:$F,"CH"&amp;$D1632,RawData!$AF:$AF,$F1632)=0,"",SUMIFS(RawData!$T:$T,RawData!$E:$E,$E1632,RawData!$F:$F,"CH"&amp;$D1632,RawData!$AF:$AF,$F1632))</f>
        <v>59.91</v>
      </c>
      <c r="I1632">
        <f>IF(COUNTIFS(RawData!$E:$E,$E1632,RawData!$F:$F,"CH"&amp;$D1632,RawData!$AF:$AF,$F1632)=0,"",SUMIFS(RawData!$Z:$Z,RawData!$E:$E,$E1632,RawData!$F:$F,"CH"&amp;$D1632,RawData!$AF:$AF,$F1632))</f>
        <v>50.01</v>
      </c>
      <c r="J1632">
        <f>IF(COUNTIFS(RawData!$E:$E,$E1632,RawData!$F:$F,"CH"&amp;$D1632,RawData!$AF:$AF,$F1632)=0,"",SUMIFS(RawData!$AA:$AA,RawData!$E:$E,$E1632,RawData!$F:$F,"CH"&amp;$D1632,RawData!$AF:$AF,$F1632))</f>
        <v>47.54</v>
      </c>
      <c r="K1632">
        <f t="shared" si="103"/>
        <v>1.999999999998181E-2</v>
      </c>
    </row>
    <row r="1633" spans="1:11" x14ac:dyDescent="0.3">
      <c r="A1633" t="s">
        <v>63</v>
      </c>
      <c r="B1633" t="str">
        <f>RawData!A1633</f>
        <v>48226H40040</v>
      </c>
      <c r="C1633" t="str">
        <f>IF(RawData!$B$2="","",RawData!$B$2)</f>
        <v>A2026100620533560886</v>
      </c>
      <c r="D1633">
        <f t="shared" si="100"/>
        <v>2</v>
      </c>
      <c r="E1633">
        <f t="shared" si="101"/>
        <v>50</v>
      </c>
      <c r="F1633" s="2">
        <f t="shared" si="102"/>
        <v>160</v>
      </c>
      <c r="G1633">
        <f>IF(COUNTIFS(RawData!$E:$E,$E1633,RawData!$F:$F,"CH"&amp;$D1633,RawData!$AF:$AF,$F1633)=0,"",SUMIFS(RawData!$P:$P,RawData!$E:$E,$E1633,RawData!$F:$F,"CH"&amp;$D1633,RawData!$AF:$AF,$F1633))</f>
        <v>1292.58</v>
      </c>
      <c r="H1633">
        <f>IF(COUNTIFS(RawData!$E:$E,$E1633,RawData!$F:$F,"CH"&amp;$D1633,RawData!$AF:$AF,$F1633)=0,"",SUMIFS(RawData!$T:$T,RawData!$E:$E,$E1633,RawData!$F:$F,"CH"&amp;$D1633,RawData!$AF:$AF,$F1633))</f>
        <v>59.98</v>
      </c>
      <c r="I1633">
        <f>IF(COUNTIFS(RawData!$E:$E,$E1633,RawData!$F:$F,"CH"&amp;$D1633,RawData!$AF:$AF,$F1633)=0,"",SUMIFS(RawData!$Z:$Z,RawData!$E:$E,$E1633,RawData!$F:$F,"CH"&amp;$D1633,RawData!$AF:$AF,$F1633))</f>
        <v>50.02</v>
      </c>
      <c r="J1633">
        <f>IF(COUNTIFS(RawData!$E:$E,$E1633,RawData!$F:$F,"CH"&amp;$D1633,RawData!$AF:$AF,$F1633)=0,"",SUMIFS(RawData!$AA:$AA,RawData!$E:$E,$E1633,RawData!$F:$F,"CH"&amp;$D1633,RawData!$AF:$AF,$F1633))</f>
        <v>47.57</v>
      </c>
      <c r="K1633">
        <f t="shared" si="103"/>
        <v>1.999999999998181E-2</v>
      </c>
    </row>
    <row r="1634" spans="1:11" x14ac:dyDescent="0.3">
      <c r="A1634" t="s">
        <v>63</v>
      </c>
      <c r="B1634" t="str">
        <f>RawData!A1634</f>
        <v>48226H40040</v>
      </c>
      <c r="C1634" t="str">
        <f>IF(RawData!$B$2="","",RawData!$B$2)</f>
        <v>A2026100620533560886</v>
      </c>
      <c r="D1634">
        <f t="shared" si="100"/>
        <v>2</v>
      </c>
      <c r="E1634">
        <f t="shared" si="101"/>
        <v>50</v>
      </c>
      <c r="F1634" s="2">
        <f t="shared" si="102"/>
        <v>170</v>
      </c>
      <c r="G1634">
        <f>IF(COUNTIFS(RawData!$E:$E,$E1634,RawData!$F:$F,"CH"&amp;$D1634,RawData!$AF:$AF,$F1634)=0,"",SUMIFS(RawData!$P:$P,RawData!$E:$E,$E1634,RawData!$F:$F,"CH"&amp;$D1634,RawData!$AF:$AF,$F1634))</f>
        <v>1292.6199999999999</v>
      </c>
      <c r="H1634">
        <f>IF(COUNTIFS(RawData!$E:$E,$E1634,RawData!$F:$F,"CH"&amp;$D1634,RawData!$AF:$AF,$F1634)=0,"",SUMIFS(RawData!$T:$T,RawData!$E:$E,$E1634,RawData!$F:$F,"CH"&amp;$D1634,RawData!$AF:$AF,$F1634))</f>
        <v>60.05</v>
      </c>
      <c r="I1634">
        <f>IF(COUNTIFS(RawData!$E:$E,$E1634,RawData!$F:$F,"CH"&amp;$D1634,RawData!$AF:$AF,$F1634)=0,"",SUMIFS(RawData!$Z:$Z,RawData!$E:$E,$E1634,RawData!$F:$F,"CH"&amp;$D1634,RawData!$AF:$AF,$F1634))</f>
        <v>50.03</v>
      </c>
      <c r="J1634">
        <f>IF(COUNTIFS(RawData!$E:$E,$E1634,RawData!$F:$F,"CH"&amp;$D1634,RawData!$AF:$AF,$F1634)=0,"",SUMIFS(RawData!$AA:$AA,RawData!$E:$E,$E1634,RawData!$F:$F,"CH"&amp;$D1634,RawData!$AF:$AF,$F1634))</f>
        <v>47.61</v>
      </c>
      <c r="K1634">
        <f t="shared" si="103"/>
        <v>3.999999999996362E-2</v>
      </c>
    </row>
    <row r="1635" spans="1:11" x14ac:dyDescent="0.3">
      <c r="A1635" t="s">
        <v>63</v>
      </c>
      <c r="B1635" t="str">
        <f>RawData!A1635</f>
        <v>48226H40040</v>
      </c>
      <c r="C1635" t="str">
        <f>IF(RawData!$B$2="","",RawData!$B$2)</f>
        <v>A2026100620533560886</v>
      </c>
      <c r="D1635">
        <f t="shared" si="100"/>
        <v>2</v>
      </c>
      <c r="E1635">
        <f t="shared" si="101"/>
        <v>50</v>
      </c>
      <c r="F1635" s="2">
        <f t="shared" si="102"/>
        <v>180</v>
      </c>
      <c r="G1635">
        <f>IF(COUNTIFS(RawData!$E:$E,$E1635,RawData!$F:$F,"CH"&amp;$D1635,RawData!$AF:$AF,$F1635)=0,"",SUMIFS(RawData!$P:$P,RawData!$E:$E,$E1635,RawData!$F:$F,"CH"&amp;$D1635,RawData!$AF:$AF,$F1635))</f>
        <v>1292.6400000000001</v>
      </c>
      <c r="H1635">
        <f>IF(COUNTIFS(RawData!$E:$E,$E1635,RawData!$F:$F,"CH"&amp;$D1635,RawData!$AF:$AF,$F1635)=0,"",SUMIFS(RawData!$T:$T,RawData!$E:$E,$E1635,RawData!$F:$F,"CH"&amp;$D1635,RawData!$AF:$AF,$F1635))</f>
        <v>60.28</v>
      </c>
      <c r="I1635">
        <f>IF(COUNTIFS(RawData!$E:$E,$E1635,RawData!$F:$F,"CH"&amp;$D1635,RawData!$AF:$AF,$F1635)=0,"",SUMIFS(RawData!$Z:$Z,RawData!$E:$E,$E1635,RawData!$F:$F,"CH"&amp;$D1635,RawData!$AF:$AF,$F1635))</f>
        <v>49.99</v>
      </c>
      <c r="J1635">
        <f>IF(COUNTIFS(RawData!$E:$E,$E1635,RawData!$F:$F,"CH"&amp;$D1635,RawData!$AF:$AF,$F1635)=0,"",SUMIFS(RawData!$AA:$AA,RawData!$E:$E,$E1635,RawData!$F:$F,"CH"&amp;$D1635,RawData!$AF:$AF,$F1635))</f>
        <v>47.61</v>
      </c>
      <c r="K1635">
        <f t="shared" si="103"/>
        <v>2.0000000000209184E-2</v>
      </c>
    </row>
    <row r="1636" spans="1:11" x14ac:dyDescent="0.3">
      <c r="A1636" t="s">
        <v>63</v>
      </c>
      <c r="B1636" t="str">
        <f>RawData!A1636</f>
        <v>48226H40040</v>
      </c>
      <c r="C1636" t="str">
        <f>IF(RawData!$B$2="","",RawData!$B$2)</f>
        <v>A2026100620533560886</v>
      </c>
      <c r="D1636">
        <f t="shared" si="100"/>
        <v>2</v>
      </c>
      <c r="E1636">
        <f t="shared" si="101"/>
        <v>50</v>
      </c>
      <c r="F1636" s="2">
        <f t="shared" si="102"/>
        <v>190</v>
      </c>
      <c r="G1636">
        <f>IF(COUNTIFS(RawData!$E:$E,$E1636,RawData!$F:$F,"CH"&amp;$D1636,RawData!$AF:$AF,$F1636)=0,"",SUMIFS(RawData!$P:$P,RawData!$E:$E,$E1636,RawData!$F:$F,"CH"&amp;$D1636,RawData!$AF:$AF,$F1636))</f>
        <v>1292.68</v>
      </c>
      <c r="H1636">
        <f>IF(COUNTIFS(RawData!$E:$E,$E1636,RawData!$F:$F,"CH"&amp;$D1636,RawData!$AF:$AF,$F1636)=0,"",SUMIFS(RawData!$T:$T,RawData!$E:$E,$E1636,RawData!$F:$F,"CH"&amp;$D1636,RawData!$AF:$AF,$F1636))</f>
        <v>60.42</v>
      </c>
      <c r="I1636">
        <f>IF(COUNTIFS(RawData!$E:$E,$E1636,RawData!$F:$F,"CH"&amp;$D1636,RawData!$AF:$AF,$F1636)=0,"",SUMIFS(RawData!$Z:$Z,RawData!$E:$E,$E1636,RawData!$F:$F,"CH"&amp;$D1636,RawData!$AF:$AF,$F1636))</f>
        <v>49.98</v>
      </c>
      <c r="J1636">
        <f>IF(COUNTIFS(RawData!$E:$E,$E1636,RawData!$F:$F,"CH"&amp;$D1636,RawData!$AF:$AF,$F1636)=0,"",SUMIFS(RawData!$AA:$AA,RawData!$E:$E,$E1636,RawData!$F:$F,"CH"&amp;$D1636,RawData!$AF:$AF,$F1636))</f>
        <v>47.69</v>
      </c>
      <c r="K1636">
        <f t="shared" si="103"/>
        <v>3.999999999996362E-2</v>
      </c>
    </row>
    <row r="1637" spans="1:11" x14ac:dyDescent="0.3">
      <c r="A1637" t="s">
        <v>63</v>
      </c>
      <c r="B1637" t="str">
        <f>RawData!A1637</f>
        <v>48226H40040</v>
      </c>
      <c r="C1637" t="str">
        <f>IF(RawData!$B$2="","",RawData!$B$2)</f>
        <v>A2026100620533560886</v>
      </c>
      <c r="D1637">
        <f t="shared" si="100"/>
        <v>2</v>
      </c>
      <c r="E1637">
        <f t="shared" si="101"/>
        <v>50</v>
      </c>
      <c r="F1637" s="2">
        <f t="shared" si="102"/>
        <v>200</v>
      </c>
      <c r="G1637">
        <f>IF(COUNTIFS(RawData!$E:$E,$E1637,RawData!$F:$F,"CH"&amp;$D1637,RawData!$AF:$AF,$F1637)=0,"",SUMIFS(RawData!$P:$P,RawData!$E:$E,$E1637,RawData!$F:$F,"CH"&amp;$D1637,RawData!$AF:$AF,$F1637))</f>
        <v>1292.7</v>
      </c>
      <c r="H1637">
        <f>IF(COUNTIFS(RawData!$E:$E,$E1637,RawData!$F:$F,"CH"&amp;$D1637,RawData!$AF:$AF,$F1637)=0,"",SUMIFS(RawData!$T:$T,RawData!$E:$E,$E1637,RawData!$F:$F,"CH"&amp;$D1637,RawData!$AF:$AF,$F1637))</f>
        <v>60.66</v>
      </c>
      <c r="I1637">
        <f>IF(COUNTIFS(RawData!$E:$E,$E1637,RawData!$F:$F,"CH"&amp;$D1637,RawData!$AF:$AF,$F1637)=0,"",SUMIFS(RawData!$Z:$Z,RawData!$E:$E,$E1637,RawData!$F:$F,"CH"&amp;$D1637,RawData!$AF:$AF,$F1637))</f>
        <v>50.01</v>
      </c>
      <c r="J1637">
        <f>IF(COUNTIFS(RawData!$E:$E,$E1637,RawData!$F:$F,"CH"&amp;$D1637,RawData!$AF:$AF,$F1637)=0,"",SUMIFS(RawData!$AA:$AA,RawData!$E:$E,$E1637,RawData!$F:$F,"CH"&amp;$D1637,RawData!$AF:$AF,$F1637))</f>
        <v>47.77</v>
      </c>
      <c r="K1637">
        <f t="shared" si="103"/>
        <v>1.999999999998181E-2</v>
      </c>
    </row>
    <row r="1638" spans="1:11" x14ac:dyDescent="0.3">
      <c r="A1638" t="s">
        <v>63</v>
      </c>
      <c r="B1638" t="str">
        <f>RawData!A1638</f>
        <v>48226H40040</v>
      </c>
      <c r="C1638" t="str">
        <f>IF(RawData!$B$2="","",RawData!$B$2)</f>
        <v>A2026100620533560886</v>
      </c>
      <c r="D1638">
        <f t="shared" si="100"/>
        <v>2</v>
      </c>
      <c r="E1638">
        <f t="shared" si="101"/>
        <v>50</v>
      </c>
      <c r="F1638" s="2">
        <f t="shared" si="102"/>
        <v>210</v>
      </c>
      <c r="G1638">
        <f>IF(COUNTIFS(RawData!$E:$E,$E1638,RawData!$F:$F,"CH"&amp;$D1638,RawData!$AF:$AF,$F1638)=0,"",SUMIFS(RawData!$P:$P,RawData!$E:$E,$E1638,RawData!$F:$F,"CH"&amp;$D1638,RawData!$AF:$AF,$F1638))</f>
        <v>1292.74</v>
      </c>
      <c r="H1638">
        <f>IF(COUNTIFS(RawData!$E:$E,$E1638,RawData!$F:$F,"CH"&amp;$D1638,RawData!$AF:$AF,$F1638)=0,"",SUMIFS(RawData!$T:$T,RawData!$E:$E,$E1638,RawData!$F:$F,"CH"&amp;$D1638,RawData!$AF:$AF,$F1638))</f>
        <v>60.86</v>
      </c>
      <c r="I1638">
        <f>IF(COUNTIFS(RawData!$E:$E,$E1638,RawData!$F:$F,"CH"&amp;$D1638,RawData!$AF:$AF,$F1638)=0,"",SUMIFS(RawData!$Z:$Z,RawData!$E:$E,$E1638,RawData!$F:$F,"CH"&amp;$D1638,RawData!$AF:$AF,$F1638))</f>
        <v>49.98</v>
      </c>
      <c r="J1638">
        <f>IF(COUNTIFS(RawData!$E:$E,$E1638,RawData!$F:$F,"CH"&amp;$D1638,RawData!$AF:$AF,$F1638)=0,"",SUMIFS(RawData!$AA:$AA,RawData!$E:$E,$E1638,RawData!$F:$F,"CH"&amp;$D1638,RawData!$AF:$AF,$F1638))</f>
        <v>47.81</v>
      </c>
      <c r="K1638">
        <f t="shared" si="103"/>
        <v>3.999999999996362E-2</v>
      </c>
    </row>
    <row r="1639" spans="1:11" x14ac:dyDescent="0.3">
      <c r="A1639" t="s">
        <v>63</v>
      </c>
      <c r="B1639" t="str">
        <f>RawData!A1639</f>
        <v>48226H40040</v>
      </c>
      <c r="C1639" t="str">
        <f>IF(RawData!$B$2="","",RawData!$B$2)</f>
        <v>A2026100620533560886</v>
      </c>
      <c r="D1639">
        <f t="shared" si="100"/>
        <v>2</v>
      </c>
      <c r="E1639">
        <f t="shared" si="101"/>
        <v>50</v>
      </c>
      <c r="F1639" s="2">
        <f t="shared" si="102"/>
        <v>220</v>
      </c>
      <c r="G1639">
        <f>IF(COUNTIFS(RawData!$E:$E,$E1639,RawData!$F:$F,"CH"&amp;$D1639,RawData!$AF:$AF,$F1639)=0,"",SUMIFS(RawData!$P:$P,RawData!$E:$E,$E1639,RawData!$F:$F,"CH"&amp;$D1639,RawData!$AF:$AF,$F1639))</f>
        <v>1292.76</v>
      </c>
      <c r="H1639">
        <f>IF(COUNTIFS(RawData!$E:$E,$E1639,RawData!$F:$F,"CH"&amp;$D1639,RawData!$AF:$AF,$F1639)=0,"",SUMIFS(RawData!$T:$T,RawData!$E:$E,$E1639,RawData!$F:$F,"CH"&amp;$D1639,RawData!$AF:$AF,$F1639))</f>
        <v>60.76</v>
      </c>
      <c r="I1639">
        <f>IF(COUNTIFS(RawData!$E:$E,$E1639,RawData!$F:$F,"CH"&amp;$D1639,RawData!$AF:$AF,$F1639)=0,"",SUMIFS(RawData!$Z:$Z,RawData!$E:$E,$E1639,RawData!$F:$F,"CH"&amp;$D1639,RawData!$AF:$AF,$F1639))</f>
        <v>49.97</v>
      </c>
      <c r="J1639">
        <f>IF(COUNTIFS(RawData!$E:$E,$E1639,RawData!$F:$F,"CH"&amp;$D1639,RawData!$AF:$AF,$F1639)=0,"",SUMIFS(RawData!$AA:$AA,RawData!$E:$E,$E1639,RawData!$F:$F,"CH"&amp;$D1639,RawData!$AF:$AF,$F1639))</f>
        <v>47.85</v>
      </c>
      <c r="K1639">
        <f t="shared" si="103"/>
        <v>1.999999999998181E-2</v>
      </c>
    </row>
    <row r="1640" spans="1:11" x14ac:dyDescent="0.3">
      <c r="A1640" t="s">
        <v>63</v>
      </c>
      <c r="B1640" t="str">
        <f>RawData!A1640</f>
        <v>48226H40040</v>
      </c>
      <c r="C1640" t="str">
        <f>IF(RawData!$B$2="","",RawData!$B$2)</f>
        <v>A2026100620533560886</v>
      </c>
      <c r="D1640">
        <f t="shared" si="100"/>
        <v>2</v>
      </c>
      <c r="E1640">
        <f t="shared" si="101"/>
        <v>50</v>
      </c>
      <c r="F1640" s="2">
        <f t="shared" si="102"/>
        <v>230</v>
      </c>
      <c r="G1640">
        <f>IF(COUNTIFS(RawData!$E:$E,$E1640,RawData!$F:$F,"CH"&amp;$D1640,RawData!$AF:$AF,$F1640)=0,"",SUMIFS(RawData!$P:$P,RawData!$E:$E,$E1640,RawData!$F:$F,"CH"&amp;$D1640,RawData!$AF:$AF,$F1640))</f>
        <v>1292.8</v>
      </c>
      <c r="H1640">
        <f>IF(COUNTIFS(RawData!$E:$E,$E1640,RawData!$F:$F,"CH"&amp;$D1640,RawData!$AF:$AF,$F1640)=0,"",SUMIFS(RawData!$T:$T,RawData!$E:$E,$E1640,RawData!$F:$F,"CH"&amp;$D1640,RawData!$AF:$AF,$F1640))</f>
        <v>60.81</v>
      </c>
      <c r="I1640">
        <f>IF(COUNTIFS(RawData!$E:$E,$E1640,RawData!$F:$F,"CH"&amp;$D1640,RawData!$AF:$AF,$F1640)=0,"",SUMIFS(RawData!$Z:$Z,RawData!$E:$E,$E1640,RawData!$F:$F,"CH"&amp;$D1640,RawData!$AF:$AF,$F1640))</f>
        <v>50.02</v>
      </c>
      <c r="J1640">
        <f>IF(COUNTIFS(RawData!$E:$E,$E1640,RawData!$F:$F,"CH"&amp;$D1640,RawData!$AF:$AF,$F1640)=0,"",SUMIFS(RawData!$AA:$AA,RawData!$E:$E,$E1640,RawData!$F:$F,"CH"&amp;$D1640,RawData!$AF:$AF,$F1640))</f>
        <v>47.96</v>
      </c>
      <c r="K1640">
        <f t="shared" si="103"/>
        <v>3.999999999996362E-2</v>
      </c>
    </row>
    <row r="1641" spans="1:11" x14ac:dyDescent="0.3">
      <c r="A1641" t="s">
        <v>63</v>
      </c>
      <c r="B1641" t="str">
        <f>RawData!A1641</f>
        <v>48226H40040</v>
      </c>
      <c r="C1641" t="str">
        <f>IF(RawData!$B$2="","",RawData!$B$2)</f>
        <v>A2026100620533560886</v>
      </c>
      <c r="D1641">
        <f t="shared" si="100"/>
        <v>2</v>
      </c>
      <c r="E1641">
        <f t="shared" si="101"/>
        <v>50</v>
      </c>
      <c r="F1641" s="2">
        <f t="shared" si="102"/>
        <v>240</v>
      </c>
      <c r="G1641">
        <f>IF(COUNTIFS(RawData!$E:$E,$E1641,RawData!$F:$F,"CH"&amp;$D1641,RawData!$AF:$AF,$F1641)=0,"",SUMIFS(RawData!$P:$P,RawData!$E:$E,$E1641,RawData!$F:$F,"CH"&amp;$D1641,RawData!$AF:$AF,$F1641))</f>
        <v>1292.82</v>
      </c>
      <c r="H1641">
        <f>IF(COUNTIFS(RawData!$E:$E,$E1641,RawData!$F:$F,"CH"&amp;$D1641,RawData!$AF:$AF,$F1641)=0,"",SUMIFS(RawData!$T:$T,RawData!$E:$E,$E1641,RawData!$F:$F,"CH"&amp;$D1641,RawData!$AF:$AF,$F1641))</f>
        <v>61.05</v>
      </c>
      <c r="I1641">
        <f>IF(COUNTIFS(RawData!$E:$E,$E1641,RawData!$F:$F,"CH"&amp;$D1641,RawData!$AF:$AF,$F1641)=0,"",SUMIFS(RawData!$Z:$Z,RawData!$E:$E,$E1641,RawData!$F:$F,"CH"&amp;$D1641,RawData!$AF:$AF,$F1641))</f>
        <v>50.01</v>
      </c>
      <c r="J1641">
        <f>IF(COUNTIFS(RawData!$E:$E,$E1641,RawData!$F:$F,"CH"&amp;$D1641,RawData!$AF:$AF,$F1641)=0,"",SUMIFS(RawData!$AA:$AA,RawData!$E:$E,$E1641,RawData!$F:$F,"CH"&amp;$D1641,RawData!$AF:$AF,$F1641))</f>
        <v>48</v>
      </c>
      <c r="K1641">
        <f t="shared" si="103"/>
        <v>1.999999999998181E-2</v>
      </c>
    </row>
    <row r="1642" spans="1:11" x14ac:dyDescent="0.3">
      <c r="A1642" t="s">
        <v>63</v>
      </c>
      <c r="B1642" t="str">
        <f>RawData!A1642</f>
        <v>48226H40040</v>
      </c>
      <c r="C1642" t="str">
        <f>IF(RawData!$B$2="","",RawData!$B$2)</f>
        <v>A2026100620533560886</v>
      </c>
      <c r="D1642">
        <f t="shared" si="100"/>
        <v>2</v>
      </c>
      <c r="E1642">
        <f t="shared" si="101"/>
        <v>50</v>
      </c>
      <c r="F1642" s="2">
        <f t="shared" si="102"/>
        <v>250</v>
      </c>
      <c r="G1642">
        <f>IF(COUNTIFS(RawData!$E:$E,$E1642,RawData!$F:$F,"CH"&amp;$D1642,RawData!$AF:$AF,$F1642)=0,"",SUMIFS(RawData!$P:$P,RawData!$E:$E,$E1642,RawData!$F:$F,"CH"&amp;$D1642,RawData!$AF:$AF,$F1642))</f>
        <v>1292.8599999999999</v>
      </c>
      <c r="H1642">
        <f>IF(COUNTIFS(RawData!$E:$E,$E1642,RawData!$F:$F,"CH"&amp;$D1642,RawData!$AF:$AF,$F1642)=0,"",SUMIFS(RawData!$T:$T,RawData!$E:$E,$E1642,RawData!$F:$F,"CH"&amp;$D1642,RawData!$AF:$AF,$F1642))</f>
        <v>61.11</v>
      </c>
      <c r="I1642">
        <f>IF(COUNTIFS(RawData!$E:$E,$E1642,RawData!$F:$F,"CH"&amp;$D1642,RawData!$AF:$AF,$F1642)=0,"",SUMIFS(RawData!$Z:$Z,RawData!$E:$E,$E1642,RawData!$F:$F,"CH"&amp;$D1642,RawData!$AF:$AF,$F1642))</f>
        <v>50</v>
      </c>
      <c r="J1642">
        <f>IF(COUNTIFS(RawData!$E:$E,$E1642,RawData!$F:$F,"CH"&amp;$D1642,RawData!$AF:$AF,$F1642)=0,"",SUMIFS(RawData!$AA:$AA,RawData!$E:$E,$E1642,RawData!$F:$F,"CH"&amp;$D1642,RawData!$AF:$AF,$F1642))</f>
        <v>48.04</v>
      </c>
      <c r="K1642">
        <f t="shared" si="103"/>
        <v>3.999999999996362E-2</v>
      </c>
    </row>
    <row r="1643" spans="1:11" x14ac:dyDescent="0.3">
      <c r="A1643" t="s">
        <v>63</v>
      </c>
      <c r="B1643" t="str">
        <f>RawData!A1643</f>
        <v>48226H40040</v>
      </c>
      <c r="C1643" t="str">
        <f>IF(RawData!$B$2="","",RawData!$B$2)</f>
        <v>A2026100620533560886</v>
      </c>
      <c r="D1643">
        <f t="shared" si="100"/>
        <v>2</v>
      </c>
      <c r="E1643">
        <f t="shared" si="101"/>
        <v>50</v>
      </c>
      <c r="F1643" s="2">
        <f t="shared" si="102"/>
        <v>260</v>
      </c>
      <c r="G1643">
        <f>IF(COUNTIFS(RawData!$E:$E,$E1643,RawData!$F:$F,"CH"&amp;$D1643,RawData!$AF:$AF,$F1643)=0,"",SUMIFS(RawData!$P:$P,RawData!$E:$E,$E1643,RawData!$F:$F,"CH"&amp;$D1643,RawData!$AF:$AF,$F1643))</f>
        <v>1292.9000000000001</v>
      </c>
      <c r="H1643">
        <f>IF(COUNTIFS(RawData!$E:$E,$E1643,RawData!$F:$F,"CH"&amp;$D1643,RawData!$AF:$AF,$F1643)=0,"",SUMIFS(RawData!$T:$T,RawData!$E:$E,$E1643,RawData!$F:$F,"CH"&amp;$D1643,RawData!$AF:$AF,$F1643))</f>
        <v>61.32</v>
      </c>
      <c r="I1643">
        <f>IF(COUNTIFS(RawData!$E:$E,$E1643,RawData!$F:$F,"CH"&amp;$D1643,RawData!$AF:$AF,$F1643)=0,"",SUMIFS(RawData!$Z:$Z,RawData!$E:$E,$E1643,RawData!$F:$F,"CH"&amp;$D1643,RawData!$AF:$AF,$F1643))</f>
        <v>50</v>
      </c>
      <c r="J1643">
        <f>IF(COUNTIFS(RawData!$E:$E,$E1643,RawData!$F:$F,"CH"&amp;$D1643,RawData!$AF:$AF,$F1643)=0,"",SUMIFS(RawData!$AA:$AA,RawData!$E:$E,$E1643,RawData!$F:$F,"CH"&amp;$D1643,RawData!$AF:$AF,$F1643))</f>
        <v>48.08</v>
      </c>
      <c r="K1643">
        <f t="shared" si="103"/>
        <v>4.0000000000190994E-2</v>
      </c>
    </row>
    <row r="1644" spans="1:11" x14ac:dyDescent="0.3">
      <c r="A1644" t="s">
        <v>63</v>
      </c>
      <c r="B1644" t="str">
        <f>RawData!A1644</f>
        <v>48226H40040</v>
      </c>
      <c r="C1644" t="str">
        <f>IF(RawData!$B$2="","",RawData!$B$2)</f>
        <v>A2026100620533560886</v>
      </c>
      <c r="D1644">
        <f t="shared" si="100"/>
        <v>2</v>
      </c>
      <c r="E1644">
        <f t="shared" si="101"/>
        <v>50</v>
      </c>
      <c r="F1644" s="2">
        <f t="shared" si="102"/>
        <v>270</v>
      </c>
      <c r="G1644">
        <f>IF(COUNTIFS(RawData!$E:$E,$E1644,RawData!$F:$F,"CH"&amp;$D1644,RawData!$AF:$AF,$F1644)=0,"",SUMIFS(RawData!$P:$P,RawData!$E:$E,$E1644,RawData!$F:$F,"CH"&amp;$D1644,RawData!$AF:$AF,$F1644))</f>
        <v>1292.94</v>
      </c>
      <c r="H1644">
        <f>IF(COUNTIFS(RawData!$E:$E,$E1644,RawData!$F:$F,"CH"&amp;$D1644,RawData!$AF:$AF,$F1644)=0,"",SUMIFS(RawData!$T:$T,RawData!$E:$E,$E1644,RawData!$F:$F,"CH"&amp;$D1644,RawData!$AF:$AF,$F1644))</f>
        <v>61.25</v>
      </c>
      <c r="I1644">
        <f>IF(COUNTIFS(RawData!$E:$E,$E1644,RawData!$F:$F,"CH"&amp;$D1644,RawData!$AF:$AF,$F1644)=0,"",SUMIFS(RawData!$Z:$Z,RawData!$E:$E,$E1644,RawData!$F:$F,"CH"&amp;$D1644,RawData!$AF:$AF,$F1644))</f>
        <v>49.96</v>
      </c>
      <c r="J1644">
        <f>IF(COUNTIFS(RawData!$E:$E,$E1644,RawData!$F:$F,"CH"&amp;$D1644,RawData!$AF:$AF,$F1644)=0,"",SUMIFS(RawData!$AA:$AA,RawData!$E:$E,$E1644,RawData!$F:$F,"CH"&amp;$D1644,RawData!$AF:$AF,$F1644))</f>
        <v>48.08</v>
      </c>
      <c r="K1644">
        <f t="shared" si="103"/>
        <v>3.999999999996362E-2</v>
      </c>
    </row>
    <row r="1645" spans="1:11" x14ac:dyDescent="0.3">
      <c r="A1645" t="s">
        <v>63</v>
      </c>
      <c r="B1645" t="str">
        <f>RawData!A1645</f>
        <v>48226H40040</v>
      </c>
      <c r="C1645" t="str">
        <f>IF(RawData!$B$2="","",RawData!$B$2)</f>
        <v>A2026100620533560886</v>
      </c>
      <c r="D1645">
        <f t="shared" si="100"/>
        <v>2</v>
      </c>
      <c r="E1645">
        <f t="shared" si="101"/>
        <v>50</v>
      </c>
      <c r="F1645" s="2">
        <f t="shared" si="102"/>
        <v>280</v>
      </c>
      <c r="G1645">
        <f>IF(COUNTIFS(RawData!$E:$E,$E1645,RawData!$F:$F,"CH"&amp;$D1645,RawData!$AF:$AF,$F1645)=0,"",SUMIFS(RawData!$P:$P,RawData!$E:$E,$E1645,RawData!$F:$F,"CH"&amp;$D1645,RawData!$AF:$AF,$F1645))</f>
        <v>1292.96</v>
      </c>
      <c r="H1645">
        <f>IF(COUNTIFS(RawData!$E:$E,$E1645,RawData!$F:$F,"CH"&amp;$D1645,RawData!$AF:$AF,$F1645)=0,"",SUMIFS(RawData!$T:$T,RawData!$E:$E,$E1645,RawData!$F:$F,"CH"&amp;$D1645,RawData!$AF:$AF,$F1645))</f>
        <v>61.25</v>
      </c>
      <c r="I1645">
        <f>IF(COUNTIFS(RawData!$E:$E,$E1645,RawData!$F:$F,"CH"&amp;$D1645,RawData!$AF:$AF,$F1645)=0,"",SUMIFS(RawData!$Z:$Z,RawData!$E:$E,$E1645,RawData!$F:$F,"CH"&amp;$D1645,RawData!$AF:$AF,$F1645))</f>
        <v>49.99</v>
      </c>
      <c r="J1645">
        <f>IF(COUNTIFS(RawData!$E:$E,$E1645,RawData!$F:$F,"CH"&amp;$D1645,RawData!$AF:$AF,$F1645)=0,"",SUMIFS(RawData!$AA:$AA,RawData!$E:$E,$E1645,RawData!$F:$F,"CH"&amp;$D1645,RawData!$AF:$AF,$F1645))</f>
        <v>48.2</v>
      </c>
      <c r="K1645">
        <f t="shared" si="103"/>
        <v>1.999999999998181E-2</v>
      </c>
    </row>
    <row r="1646" spans="1:11" x14ac:dyDescent="0.3">
      <c r="A1646" t="s">
        <v>63</v>
      </c>
      <c r="B1646" t="str">
        <f>RawData!A1646</f>
        <v>48226H40040</v>
      </c>
      <c r="C1646" t="str">
        <f>IF(RawData!$B$2="","",RawData!$B$2)</f>
        <v>A2026100620533560886</v>
      </c>
      <c r="D1646">
        <f t="shared" si="100"/>
        <v>2</v>
      </c>
      <c r="E1646">
        <f t="shared" si="101"/>
        <v>50</v>
      </c>
      <c r="F1646" s="2">
        <f t="shared" si="102"/>
        <v>290</v>
      </c>
      <c r="G1646">
        <f>IF(COUNTIFS(RawData!$E:$E,$E1646,RawData!$F:$F,"CH"&amp;$D1646,RawData!$AF:$AF,$F1646)=0,"",SUMIFS(RawData!$P:$P,RawData!$E:$E,$E1646,RawData!$F:$F,"CH"&amp;$D1646,RawData!$AF:$AF,$F1646))</f>
        <v>1293</v>
      </c>
      <c r="H1646">
        <f>IF(COUNTIFS(RawData!$E:$E,$E1646,RawData!$F:$F,"CH"&amp;$D1646,RawData!$AF:$AF,$F1646)=0,"",SUMIFS(RawData!$T:$T,RawData!$E:$E,$E1646,RawData!$F:$F,"CH"&amp;$D1646,RawData!$AF:$AF,$F1646))</f>
        <v>61.36</v>
      </c>
      <c r="I1646">
        <f>IF(COUNTIFS(RawData!$E:$E,$E1646,RawData!$F:$F,"CH"&amp;$D1646,RawData!$AF:$AF,$F1646)=0,"",SUMIFS(RawData!$Z:$Z,RawData!$E:$E,$E1646,RawData!$F:$F,"CH"&amp;$D1646,RawData!$AF:$AF,$F1646))</f>
        <v>50</v>
      </c>
      <c r="J1646">
        <f>IF(COUNTIFS(RawData!$E:$E,$E1646,RawData!$F:$F,"CH"&amp;$D1646,RawData!$AF:$AF,$F1646)=0,"",SUMIFS(RawData!$AA:$AA,RawData!$E:$E,$E1646,RawData!$F:$F,"CH"&amp;$D1646,RawData!$AF:$AF,$F1646))</f>
        <v>48.2</v>
      </c>
      <c r="K1646">
        <f t="shared" si="103"/>
        <v>3.999999999996362E-2</v>
      </c>
    </row>
    <row r="1647" spans="1:11" x14ac:dyDescent="0.3">
      <c r="A1647" t="s">
        <v>63</v>
      </c>
      <c r="B1647" t="str">
        <f>RawData!A1647</f>
        <v>48226H40040</v>
      </c>
      <c r="C1647" t="str">
        <f>IF(RawData!$B$2="","",RawData!$B$2)</f>
        <v>A2026100620533560886</v>
      </c>
      <c r="D1647">
        <f t="shared" si="100"/>
        <v>2</v>
      </c>
      <c r="E1647">
        <f t="shared" si="101"/>
        <v>50</v>
      </c>
      <c r="F1647" s="2">
        <f t="shared" si="102"/>
        <v>300</v>
      </c>
      <c r="G1647">
        <f>IF(COUNTIFS(RawData!$E:$E,$E1647,RawData!$F:$F,"CH"&amp;$D1647,RawData!$AF:$AF,$F1647)=0,"",SUMIFS(RawData!$P:$P,RawData!$E:$E,$E1647,RawData!$F:$F,"CH"&amp;$D1647,RawData!$AF:$AF,$F1647))</f>
        <v>1293.04</v>
      </c>
      <c r="H1647">
        <f>IF(COUNTIFS(RawData!$E:$E,$E1647,RawData!$F:$F,"CH"&amp;$D1647,RawData!$AF:$AF,$F1647)=0,"",SUMIFS(RawData!$T:$T,RawData!$E:$E,$E1647,RawData!$F:$F,"CH"&amp;$D1647,RawData!$AF:$AF,$F1647))</f>
        <v>61.43</v>
      </c>
      <c r="I1647">
        <f>IF(COUNTIFS(RawData!$E:$E,$E1647,RawData!$F:$F,"CH"&amp;$D1647,RawData!$AF:$AF,$F1647)=0,"",SUMIFS(RawData!$Z:$Z,RawData!$E:$E,$E1647,RawData!$F:$F,"CH"&amp;$D1647,RawData!$AF:$AF,$F1647))</f>
        <v>50</v>
      </c>
      <c r="J1647">
        <f>IF(COUNTIFS(RawData!$E:$E,$E1647,RawData!$F:$F,"CH"&amp;$D1647,RawData!$AF:$AF,$F1647)=0,"",SUMIFS(RawData!$AA:$AA,RawData!$E:$E,$E1647,RawData!$F:$F,"CH"&amp;$D1647,RawData!$AF:$AF,$F1647))</f>
        <v>48.28</v>
      </c>
      <c r="K1647">
        <f t="shared" si="103"/>
        <v>3.999999999996362E-2</v>
      </c>
    </row>
    <row r="1648" spans="1:11" x14ac:dyDescent="0.3">
      <c r="A1648" t="s">
        <v>63</v>
      </c>
      <c r="B1648" t="str">
        <f>RawData!A1648</f>
        <v>48226H40040</v>
      </c>
      <c r="C1648" t="str">
        <f>IF(RawData!$B$2="","",RawData!$B$2)</f>
        <v>A2026100620533560886</v>
      </c>
      <c r="D1648">
        <f t="shared" si="100"/>
        <v>2</v>
      </c>
      <c r="E1648">
        <f t="shared" si="101"/>
        <v>50</v>
      </c>
      <c r="F1648" s="2">
        <f t="shared" si="102"/>
        <v>310</v>
      </c>
      <c r="G1648">
        <f>IF(COUNTIFS(RawData!$E:$E,$E1648,RawData!$F:$F,"CH"&amp;$D1648,RawData!$AF:$AF,$F1648)=0,"",SUMIFS(RawData!$P:$P,RawData!$E:$E,$E1648,RawData!$F:$F,"CH"&amp;$D1648,RawData!$AF:$AF,$F1648))</f>
        <v>1293.06</v>
      </c>
      <c r="H1648">
        <f>IF(COUNTIFS(RawData!$E:$E,$E1648,RawData!$F:$F,"CH"&amp;$D1648,RawData!$AF:$AF,$F1648)=0,"",SUMIFS(RawData!$T:$T,RawData!$E:$E,$E1648,RawData!$F:$F,"CH"&amp;$D1648,RawData!$AF:$AF,$F1648))</f>
        <v>61.58</v>
      </c>
      <c r="I1648">
        <f>IF(COUNTIFS(RawData!$E:$E,$E1648,RawData!$F:$F,"CH"&amp;$D1648,RawData!$AF:$AF,$F1648)=0,"",SUMIFS(RawData!$Z:$Z,RawData!$E:$E,$E1648,RawData!$F:$F,"CH"&amp;$D1648,RawData!$AF:$AF,$F1648))</f>
        <v>50</v>
      </c>
      <c r="J1648">
        <f>IF(COUNTIFS(RawData!$E:$E,$E1648,RawData!$F:$F,"CH"&amp;$D1648,RawData!$AF:$AF,$F1648)=0,"",SUMIFS(RawData!$AA:$AA,RawData!$E:$E,$E1648,RawData!$F:$F,"CH"&amp;$D1648,RawData!$AF:$AF,$F1648))</f>
        <v>48.32</v>
      </c>
      <c r="K1648">
        <f t="shared" si="103"/>
        <v>1.999999999998181E-2</v>
      </c>
    </row>
    <row r="1649" spans="1:11" x14ac:dyDescent="0.3">
      <c r="A1649" t="s">
        <v>63</v>
      </c>
      <c r="B1649" t="str">
        <f>RawData!A1649</f>
        <v>48226H40040</v>
      </c>
      <c r="C1649" t="str">
        <f>IF(RawData!$B$2="","",RawData!$B$2)</f>
        <v>A2026100620533560886</v>
      </c>
      <c r="D1649">
        <f t="shared" si="100"/>
        <v>2</v>
      </c>
      <c r="E1649">
        <f t="shared" si="101"/>
        <v>50</v>
      </c>
      <c r="F1649" s="2">
        <f t="shared" si="102"/>
        <v>320</v>
      </c>
      <c r="G1649">
        <f>IF(COUNTIFS(RawData!$E:$E,$E1649,RawData!$F:$F,"CH"&amp;$D1649,RawData!$AF:$AF,$F1649)=0,"",SUMIFS(RawData!$P:$P,RawData!$E:$E,$E1649,RawData!$F:$F,"CH"&amp;$D1649,RawData!$AF:$AF,$F1649))</f>
        <v>1293.0999999999999</v>
      </c>
      <c r="H1649">
        <f>IF(COUNTIFS(RawData!$E:$E,$E1649,RawData!$F:$F,"CH"&amp;$D1649,RawData!$AF:$AF,$F1649)=0,"",SUMIFS(RawData!$T:$T,RawData!$E:$E,$E1649,RawData!$F:$F,"CH"&amp;$D1649,RawData!$AF:$AF,$F1649))</f>
        <v>61.64</v>
      </c>
      <c r="I1649">
        <f>IF(COUNTIFS(RawData!$E:$E,$E1649,RawData!$F:$F,"CH"&amp;$D1649,RawData!$AF:$AF,$F1649)=0,"",SUMIFS(RawData!$Z:$Z,RawData!$E:$E,$E1649,RawData!$F:$F,"CH"&amp;$D1649,RawData!$AF:$AF,$F1649))</f>
        <v>50</v>
      </c>
      <c r="J1649">
        <f>IF(COUNTIFS(RawData!$E:$E,$E1649,RawData!$F:$F,"CH"&amp;$D1649,RawData!$AF:$AF,$F1649)=0,"",SUMIFS(RawData!$AA:$AA,RawData!$E:$E,$E1649,RawData!$F:$F,"CH"&amp;$D1649,RawData!$AF:$AF,$F1649))</f>
        <v>48.4</v>
      </c>
      <c r="K1649">
        <f t="shared" si="103"/>
        <v>3.999999999996362E-2</v>
      </c>
    </row>
    <row r="1650" spans="1:11" x14ac:dyDescent="0.3">
      <c r="A1650" t="s">
        <v>63</v>
      </c>
      <c r="B1650" t="str">
        <f>RawData!A1650</f>
        <v>48226H40040</v>
      </c>
      <c r="C1650" t="str">
        <f>IF(RawData!$B$2="","",RawData!$B$2)</f>
        <v>A2026100620533560886</v>
      </c>
      <c r="D1650">
        <f t="shared" si="100"/>
        <v>2</v>
      </c>
      <c r="E1650">
        <f t="shared" si="101"/>
        <v>50</v>
      </c>
      <c r="F1650" s="2">
        <f t="shared" si="102"/>
        <v>330</v>
      </c>
      <c r="G1650">
        <f>IF(COUNTIFS(RawData!$E:$E,$E1650,RawData!$F:$F,"CH"&amp;$D1650,RawData!$AF:$AF,$F1650)=0,"",SUMIFS(RawData!$P:$P,RawData!$E:$E,$E1650,RawData!$F:$F,"CH"&amp;$D1650,RawData!$AF:$AF,$F1650))</f>
        <v>1293.1400000000001</v>
      </c>
      <c r="H1650">
        <f>IF(COUNTIFS(RawData!$E:$E,$E1650,RawData!$F:$F,"CH"&amp;$D1650,RawData!$AF:$AF,$F1650)=0,"",SUMIFS(RawData!$T:$T,RawData!$E:$E,$E1650,RawData!$F:$F,"CH"&amp;$D1650,RawData!$AF:$AF,$F1650))</f>
        <v>61.57</v>
      </c>
      <c r="I1650">
        <f>IF(COUNTIFS(RawData!$E:$E,$E1650,RawData!$F:$F,"CH"&amp;$D1650,RawData!$AF:$AF,$F1650)=0,"",SUMIFS(RawData!$Z:$Z,RawData!$E:$E,$E1650,RawData!$F:$F,"CH"&amp;$D1650,RawData!$AF:$AF,$F1650))</f>
        <v>49.99</v>
      </c>
      <c r="J1650">
        <f>IF(COUNTIFS(RawData!$E:$E,$E1650,RawData!$F:$F,"CH"&amp;$D1650,RawData!$AF:$AF,$F1650)=0,"",SUMIFS(RawData!$AA:$AA,RawData!$E:$E,$E1650,RawData!$F:$F,"CH"&amp;$D1650,RawData!$AF:$AF,$F1650))</f>
        <v>48.48</v>
      </c>
      <c r="K1650">
        <f t="shared" si="103"/>
        <v>4.0000000000190994E-2</v>
      </c>
    </row>
    <row r="1651" spans="1:11" x14ac:dyDescent="0.3">
      <c r="A1651" t="s">
        <v>63</v>
      </c>
      <c r="B1651" t="str">
        <f>RawData!A1651</f>
        <v>48226H40040</v>
      </c>
      <c r="C1651" t="str">
        <f>IF(RawData!$B$2="","",RawData!$B$2)</f>
        <v>A2026100620533560886</v>
      </c>
      <c r="D1651">
        <f t="shared" si="100"/>
        <v>2</v>
      </c>
      <c r="E1651">
        <f t="shared" si="101"/>
        <v>50</v>
      </c>
      <c r="F1651" s="2">
        <f t="shared" si="102"/>
        <v>340</v>
      </c>
      <c r="G1651">
        <f>IF(COUNTIFS(RawData!$E:$E,$E1651,RawData!$F:$F,"CH"&amp;$D1651,RawData!$AF:$AF,$F1651)=0,"",SUMIFS(RawData!$P:$P,RawData!$E:$E,$E1651,RawData!$F:$F,"CH"&amp;$D1651,RawData!$AF:$AF,$F1651))</f>
        <v>1293.18</v>
      </c>
      <c r="H1651">
        <f>IF(COUNTIFS(RawData!$E:$E,$E1651,RawData!$F:$F,"CH"&amp;$D1651,RawData!$AF:$AF,$F1651)=0,"",SUMIFS(RawData!$T:$T,RawData!$E:$E,$E1651,RawData!$F:$F,"CH"&amp;$D1651,RawData!$AF:$AF,$F1651))</f>
        <v>61.57</v>
      </c>
      <c r="I1651">
        <f>IF(COUNTIFS(RawData!$E:$E,$E1651,RawData!$F:$F,"CH"&amp;$D1651,RawData!$AF:$AF,$F1651)=0,"",SUMIFS(RawData!$Z:$Z,RawData!$E:$E,$E1651,RawData!$F:$F,"CH"&amp;$D1651,RawData!$AF:$AF,$F1651))</f>
        <v>50</v>
      </c>
      <c r="J1651">
        <f>IF(COUNTIFS(RawData!$E:$E,$E1651,RawData!$F:$F,"CH"&amp;$D1651,RawData!$AF:$AF,$F1651)=0,"",SUMIFS(RawData!$AA:$AA,RawData!$E:$E,$E1651,RawData!$F:$F,"CH"&amp;$D1651,RawData!$AF:$AF,$F1651))</f>
        <v>48.52</v>
      </c>
      <c r="K1651">
        <f t="shared" si="103"/>
        <v>3.999999999996362E-2</v>
      </c>
    </row>
    <row r="1652" spans="1:11" x14ac:dyDescent="0.3">
      <c r="A1652" t="s">
        <v>63</v>
      </c>
      <c r="B1652" t="str">
        <f>RawData!A1652</f>
        <v>48226H40040</v>
      </c>
      <c r="C1652" t="str">
        <f>IF(RawData!$B$2="","",RawData!$B$2)</f>
        <v>A2026100620533560886</v>
      </c>
      <c r="D1652">
        <f t="shared" si="100"/>
        <v>2</v>
      </c>
      <c r="E1652">
        <f t="shared" si="101"/>
        <v>50</v>
      </c>
      <c r="F1652" s="2">
        <f t="shared" si="102"/>
        <v>350</v>
      </c>
      <c r="G1652">
        <f>IF(COUNTIFS(RawData!$E:$E,$E1652,RawData!$F:$F,"CH"&amp;$D1652,RawData!$AF:$AF,$F1652)=0,"",SUMIFS(RawData!$P:$P,RawData!$E:$E,$E1652,RawData!$F:$F,"CH"&amp;$D1652,RawData!$AF:$AF,$F1652))</f>
        <v>1293.22</v>
      </c>
      <c r="H1652">
        <f>IF(COUNTIFS(RawData!$E:$E,$E1652,RawData!$F:$F,"CH"&amp;$D1652,RawData!$AF:$AF,$F1652)=0,"",SUMIFS(RawData!$T:$T,RawData!$E:$E,$E1652,RawData!$F:$F,"CH"&amp;$D1652,RawData!$AF:$AF,$F1652))</f>
        <v>61.66</v>
      </c>
      <c r="I1652">
        <f>IF(COUNTIFS(RawData!$E:$E,$E1652,RawData!$F:$F,"CH"&amp;$D1652,RawData!$AF:$AF,$F1652)=0,"",SUMIFS(RawData!$Z:$Z,RawData!$E:$E,$E1652,RawData!$F:$F,"CH"&amp;$D1652,RawData!$AF:$AF,$F1652))</f>
        <v>49.99</v>
      </c>
      <c r="J1652">
        <f>IF(COUNTIFS(RawData!$E:$E,$E1652,RawData!$F:$F,"CH"&amp;$D1652,RawData!$AF:$AF,$F1652)=0,"",SUMIFS(RawData!$AA:$AA,RawData!$E:$E,$E1652,RawData!$F:$F,"CH"&amp;$D1652,RawData!$AF:$AF,$F1652))</f>
        <v>48.52</v>
      </c>
      <c r="K1652">
        <f t="shared" si="103"/>
        <v>3.999999999996362E-2</v>
      </c>
    </row>
    <row r="1653" spans="1:11" x14ac:dyDescent="0.3">
      <c r="A1653" t="s">
        <v>63</v>
      </c>
      <c r="B1653" t="str">
        <f>RawData!A1653</f>
        <v>48226H40040</v>
      </c>
      <c r="C1653" t="str">
        <f>IF(RawData!$B$2="","",RawData!$B$2)</f>
        <v>A2026100620533560886</v>
      </c>
      <c r="D1653">
        <f t="shared" si="100"/>
        <v>2</v>
      </c>
      <c r="E1653">
        <f t="shared" si="101"/>
        <v>50</v>
      </c>
      <c r="F1653" s="2">
        <f t="shared" si="102"/>
        <v>360</v>
      </c>
      <c r="G1653">
        <f>IF(COUNTIFS(RawData!$E:$E,$E1653,RawData!$F:$F,"CH"&amp;$D1653,RawData!$AF:$AF,$F1653)=0,"",SUMIFS(RawData!$P:$P,RawData!$E:$E,$E1653,RawData!$F:$F,"CH"&amp;$D1653,RawData!$AF:$AF,$F1653))</f>
        <v>1293.24</v>
      </c>
      <c r="H1653">
        <f>IF(COUNTIFS(RawData!$E:$E,$E1653,RawData!$F:$F,"CH"&amp;$D1653,RawData!$AF:$AF,$F1653)=0,"",SUMIFS(RawData!$T:$T,RawData!$E:$E,$E1653,RawData!$F:$F,"CH"&amp;$D1653,RawData!$AF:$AF,$F1653))</f>
        <v>61.83</v>
      </c>
      <c r="I1653">
        <f>IF(COUNTIFS(RawData!$E:$E,$E1653,RawData!$F:$F,"CH"&amp;$D1653,RawData!$AF:$AF,$F1653)=0,"",SUMIFS(RawData!$Z:$Z,RawData!$E:$E,$E1653,RawData!$F:$F,"CH"&amp;$D1653,RawData!$AF:$AF,$F1653))</f>
        <v>49.99</v>
      </c>
      <c r="J1653">
        <f>IF(COUNTIFS(RawData!$E:$E,$E1653,RawData!$F:$F,"CH"&amp;$D1653,RawData!$AF:$AF,$F1653)=0,"",SUMIFS(RawData!$AA:$AA,RawData!$E:$E,$E1653,RawData!$F:$F,"CH"&amp;$D1653,RawData!$AF:$AF,$F1653))</f>
        <v>48.6</v>
      </c>
      <c r="K1653">
        <f t="shared" si="103"/>
        <v>1.999999999998181E-2</v>
      </c>
    </row>
    <row r="1654" spans="1:11" x14ac:dyDescent="0.3">
      <c r="A1654" t="s">
        <v>63</v>
      </c>
      <c r="B1654" t="str">
        <f>RawData!A1654</f>
        <v>48226H40040</v>
      </c>
      <c r="C1654" t="str">
        <f>IF(RawData!$B$2="","",RawData!$B$2)</f>
        <v>A2026100620533560886</v>
      </c>
      <c r="D1654">
        <f t="shared" si="100"/>
        <v>2</v>
      </c>
      <c r="E1654">
        <f t="shared" si="101"/>
        <v>50</v>
      </c>
      <c r="F1654" s="2">
        <f t="shared" si="102"/>
        <v>370</v>
      </c>
      <c r="G1654">
        <f>IF(COUNTIFS(RawData!$E:$E,$E1654,RawData!$F:$F,"CH"&amp;$D1654,RawData!$AF:$AF,$F1654)=0,"",SUMIFS(RawData!$P:$P,RawData!$E:$E,$E1654,RawData!$F:$F,"CH"&amp;$D1654,RawData!$AF:$AF,$F1654))</f>
        <v>1293.3</v>
      </c>
      <c r="H1654">
        <f>IF(COUNTIFS(RawData!$E:$E,$E1654,RawData!$F:$F,"CH"&amp;$D1654,RawData!$AF:$AF,$F1654)=0,"",SUMIFS(RawData!$T:$T,RawData!$E:$E,$E1654,RawData!$F:$F,"CH"&amp;$D1654,RawData!$AF:$AF,$F1654))</f>
        <v>61.83</v>
      </c>
      <c r="I1654">
        <f>IF(COUNTIFS(RawData!$E:$E,$E1654,RawData!$F:$F,"CH"&amp;$D1654,RawData!$AF:$AF,$F1654)=0,"",SUMIFS(RawData!$Z:$Z,RawData!$E:$E,$E1654,RawData!$F:$F,"CH"&amp;$D1654,RawData!$AF:$AF,$F1654))</f>
        <v>49.99</v>
      </c>
      <c r="J1654">
        <f>IF(COUNTIFS(RawData!$E:$E,$E1654,RawData!$F:$F,"CH"&amp;$D1654,RawData!$AF:$AF,$F1654)=0,"",SUMIFS(RawData!$AA:$AA,RawData!$E:$E,$E1654,RawData!$F:$F,"CH"&amp;$D1654,RawData!$AF:$AF,$F1654))</f>
        <v>48.68</v>
      </c>
      <c r="K1654">
        <f t="shared" si="103"/>
        <v>5.999999999994543E-2</v>
      </c>
    </row>
    <row r="1655" spans="1:11" x14ac:dyDescent="0.3">
      <c r="A1655" t="s">
        <v>63</v>
      </c>
      <c r="B1655" t="str">
        <f>RawData!A1655</f>
        <v>48226H40040</v>
      </c>
      <c r="C1655" t="str">
        <f>IF(RawData!$B$2="","",RawData!$B$2)</f>
        <v>A2026100620533560886</v>
      </c>
      <c r="D1655">
        <f t="shared" si="100"/>
        <v>2</v>
      </c>
      <c r="E1655">
        <f t="shared" si="101"/>
        <v>50</v>
      </c>
      <c r="F1655" s="2">
        <f t="shared" si="102"/>
        <v>380</v>
      </c>
      <c r="G1655">
        <f>IF(COUNTIFS(RawData!$E:$E,$E1655,RawData!$F:$F,"CH"&amp;$D1655,RawData!$AF:$AF,$F1655)=0,"",SUMIFS(RawData!$P:$P,RawData!$E:$E,$E1655,RawData!$F:$F,"CH"&amp;$D1655,RawData!$AF:$AF,$F1655))</f>
        <v>1293.32</v>
      </c>
      <c r="H1655">
        <f>IF(COUNTIFS(RawData!$E:$E,$E1655,RawData!$F:$F,"CH"&amp;$D1655,RawData!$AF:$AF,$F1655)=0,"",SUMIFS(RawData!$T:$T,RawData!$E:$E,$E1655,RawData!$F:$F,"CH"&amp;$D1655,RawData!$AF:$AF,$F1655))</f>
        <v>61.76</v>
      </c>
      <c r="I1655">
        <f>IF(COUNTIFS(RawData!$E:$E,$E1655,RawData!$F:$F,"CH"&amp;$D1655,RawData!$AF:$AF,$F1655)=0,"",SUMIFS(RawData!$Z:$Z,RawData!$E:$E,$E1655,RawData!$F:$F,"CH"&amp;$D1655,RawData!$AF:$AF,$F1655))</f>
        <v>49.99</v>
      </c>
      <c r="J1655">
        <f>IF(COUNTIFS(RawData!$E:$E,$E1655,RawData!$F:$F,"CH"&amp;$D1655,RawData!$AF:$AF,$F1655)=0,"",SUMIFS(RawData!$AA:$AA,RawData!$E:$E,$E1655,RawData!$F:$F,"CH"&amp;$D1655,RawData!$AF:$AF,$F1655))</f>
        <v>48.71</v>
      </c>
      <c r="K1655">
        <f t="shared" si="103"/>
        <v>1.999999999998181E-2</v>
      </c>
    </row>
    <row r="1656" spans="1:11" x14ac:dyDescent="0.3">
      <c r="A1656" t="s">
        <v>63</v>
      </c>
      <c r="B1656" t="str">
        <f>RawData!A1656</f>
        <v>48226H40040</v>
      </c>
      <c r="C1656" t="str">
        <f>IF(RawData!$B$2="","",RawData!$B$2)</f>
        <v>A2026100620533560886</v>
      </c>
      <c r="D1656">
        <f t="shared" si="100"/>
        <v>2</v>
      </c>
      <c r="E1656">
        <f t="shared" si="101"/>
        <v>50</v>
      </c>
      <c r="F1656" s="2">
        <f t="shared" si="102"/>
        <v>390</v>
      </c>
      <c r="G1656">
        <f>IF(COUNTIFS(RawData!$E:$E,$E1656,RawData!$F:$F,"CH"&amp;$D1656,RawData!$AF:$AF,$F1656)=0,"",SUMIFS(RawData!$P:$P,RawData!$E:$E,$E1656,RawData!$F:$F,"CH"&amp;$D1656,RawData!$AF:$AF,$F1656))</f>
        <v>1293.3800000000001</v>
      </c>
      <c r="H1656">
        <f>IF(COUNTIFS(RawData!$E:$E,$E1656,RawData!$F:$F,"CH"&amp;$D1656,RawData!$AF:$AF,$F1656)=0,"",SUMIFS(RawData!$T:$T,RawData!$E:$E,$E1656,RawData!$F:$F,"CH"&amp;$D1656,RawData!$AF:$AF,$F1656))</f>
        <v>61.75</v>
      </c>
      <c r="I1656">
        <f>IF(COUNTIFS(RawData!$E:$E,$E1656,RawData!$F:$F,"CH"&amp;$D1656,RawData!$AF:$AF,$F1656)=0,"",SUMIFS(RawData!$Z:$Z,RawData!$E:$E,$E1656,RawData!$F:$F,"CH"&amp;$D1656,RawData!$AF:$AF,$F1656))</f>
        <v>49.98</v>
      </c>
      <c r="J1656">
        <f>IF(COUNTIFS(RawData!$E:$E,$E1656,RawData!$F:$F,"CH"&amp;$D1656,RawData!$AF:$AF,$F1656)=0,"",SUMIFS(RawData!$AA:$AA,RawData!$E:$E,$E1656,RawData!$F:$F,"CH"&amp;$D1656,RawData!$AF:$AF,$F1656))</f>
        <v>48.84</v>
      </c>
      <c r="K1656">
        <f t="shared" si="103"/>
        <v>6.0000000000172804E-2</v>
      </c>
    </row>
    <row r="1657" spans="1:11" x14ac:dyDescent="0.3">
      <c r="A1657" t="s">
        <v>63</v>
      </c>
      <c r="B1657" t="str">
        <f>RawData!A1657</f>
        <v>48226H40040</v>
      </c>
      <c r="C1657" t="str">
        <f>IF(RawData!$B$2="","",RawData!$B$2)</f>
        <v>A2026100620533560886</v>
      </c>
      <c r="D1657">
        <f t="shared" si="100"/>
        <v>2</v>
      </c>
      <c r="E1657">
        <f t="shared" si="101"/>
        <v>50</v>
      </c>
      <c r="F1657" s="2">
        <f t="shared" si="102"/>
        <v>400</v>
      </c>
      <c r="G1657">
        <f>IF(COUNTIFS(RawData!$E:$E,$E1657,RawData!$F:$F,"CH"&amp;$D1657,RawData!$AF:$AF,$F1657)=0,"",SUMIFS(RawData!$P:$P,RawData!$E:$E,$E1657,RawData!$F:$F,"CH"&amp;$D1657,RawData!$AF:$AF,$F1657))</f>
        <v>1293.42</v>
      </c>
      <c r="H1657">
        <f>IF(COUNTIFS(RawData!$E:$E,$E1657,RawData!$F:$F,"CH"&amp;$D1657,RawData!$AF:$AF,$F1657)=0,"",SUMIFS(RawData!$T:$T,RawData!$E:$E,$E1657,RawData!$F:$F,"CH"&amp;$D1657,RawData!$AF:$AF,$F1657))</f>
        <v>61.94</v>
      </c>
      <c r="I1657">
        <f>IF(COUNTIFS(RawData!$E:$E,$E1657,RawData!$F:$F,"CH"&amp;$D1657,RawData!$AF:$AF,$F1657)=0,"",SUMIFS(RawData!$Z:$Z,RawData!$E:$E,$E1657,RawData!$F:$F,"CH"&amp;$D1657,RawData!$AF:$AF,$F1657))</f>
        <v>50</v>
      </c>
      <c r="J1657">
        <f>IF(COUNTIFS(RawData!$E:$E,$E1657,RawData!$F:$F,"CH"&amp;$D1657,RawData!$AF:$AF,$F1657)=0,"",SUMIFS(RawData!$AA:$AA,RawData!$E:$E,$E1657,RawData!$F:$F,"CH"&amp;$D1657,RawData!$AF:$AF,$F1657))</f>
        <v>48.87</v>
      </c>
      <c r="K1657">
        <f t="shared" si="103"/>
        <v>3.999999999996362E-2</v>
      </c>
    </row>
    <row r="1658" spans="1:11" x14ac:dyDescent="0.3">
      <c r="A1658" t="s">
        <v>64</v>
      </c>
      <c r="B1658" t="str">
        <f>RawData!A1658</f>
        <v>48226H40040</v>
      </c>
      <c r="C1658" t="str">
        <f>IF(RawData!$B$2="","",RawData!$B$2)</f>
        <v>A2026100620533560886</v>
      </c>
      <c r="D1658">
        <f t="shared" si="100"/>
        <v>3</v>
      </c>
      <c r="E1658">
        <f t="shared" si="101"/>
        <v>50</v>
      </c>
      <c r="F1658" s="2">
        <f t="shared" si="102"/>
        <v>50</v>
      </c>
      <c r="G1658">
        <f>IF(COUNTIFS(RawData!$E:$E,$E1658,RawData!$F:$F,"CH"&amp;$D1658,RawData!$AF:$AF,$F1658)=0,"",SUMIFS(RawData!$P:$P,RawData!$E:$E,$E1658,RawData!$F:$F,"CH"&amp;$D1658,RawData!$AF:$AF,$F1658))</f>
        <v>1312.74</v>
      </c>
      <c r="H1658">
        <f>IF(COUNTIFS(RawData!$E:$E,$E1658,RawData!$F:$F,"CH"&amp;$D1658,RawData!$AF:$AF,$F1658)=0,"",SUMIFS(RawData!$T:$T,RawData!$E:$E,$E1658,RawData!$F:$F,"CH"&amp;$D1658,RawData!$AF:$AF,$F1658))</f>
        <v>47.92</v>
      </c>
      <c r="I1658">
        <f>IF(COUNTIFS(RawData!$E:$E,$E1658,RawData!$F:$F,"CH"&amp;$D1658,RawData!$AF:$AF,$F1658)=0,"",SUMIFS(RawData!$Z:$Z,RawData!$E:$E,$E1658,RawData!$F:$F,"CH"&amp;$D1658,RawData!$AF:$AF,$F1658))</f>
        <v>49.95</v>
      </c>
      <c r="J1658">
        <f>IF(COUNTIFS(RawData!$E:$E,$E1658,RawData!$F:$F,"CH"&amp;$D1658,RawData!$AF:$AF,$F1658)=0,"",SUMIFS(RawData!$AA:$AA,RawData!$E:$E,$E1658,RawData!$F:$F,"CH"&amp;$D1658,RawData!$AF:$AF,$F1658))</f>
        <v>47.18</v>
      </c>
      <c r="K1658">
        <f t="shared" si="103"/>
        <v>19.319999999999936</v>
      </c>
    </row>
    <row r="1659" spans="1:11" x14ac:dyDescent="0.3">
      <c r="A1659" t="s">
        <v>64</v>
      </c>
      <c r="B1659" t="str">
        <f>RawData!A1659</f>
        <v>48226H40040</v>
      </c>
      <c r="C1659" t="str">
        <f>IF(RawData!$B$2="","",RawData!$B$2)</f>
        <v>A2026100620533560886</v>
      </c>
      <c r="D1659">
        <f t="shared" si="100"/>
        <v>3</v>
      </c>
      <c r="E1659">
        <f t="shared" si="101"/>
        <v>50</v>
      </c>
      <c r="F1659" s="2">
        <f t="shared" si="102"/>
        <v>60</v>
      </c>
      <c r="G1659">
        <f>IF(COUNTIFS(RawData!$E:$E,$E1659,RawData!$F:$F,"CH"&amp;$D1659,RawData!$AF:$AF,$F1659)=0,"",SUMIFS(RawData!$P:$P,RawData!$E:$E,$E1659,RawData!$F:$F,"CH"&amp;$D1659,RawData!$AF:$AF,$F1659))</f>
        <v>1312.78</v>
      </c>
      <c r="H1659">
        <f>IF(COUNTIFS(RawData!$E:$E,$E1659,RawData!$F:$F,"CH"&amp;$D1659,RawData!$AF:$AF,$F1659)=0,"",SUMIFS(RawData!$T:$T,RawData!$E:$E,$E1659,RawData!$F:$F,"CH"&amp;$D1659,RawData!$AF:$AF,$F1659))</f>
        <v>49.12</v>
      </c>
      <c r="I1659">
        <f>IF(COUNTIFS(RawData!$E:$E,$E1659,RawData!$F:$F,"CH"&amp;$D1659,RawData!$AF:$AF,$F1659)=0,"",SUMIFS(RawData!$Z:$Z,RawData!$E:$E,$E1659,RawData!$F:$F,"CH"&amp;$D1659,RawData!$AF:$AF,$F1659))</f>
        <v>50.01</v>
      </c>
      <c r="J1659">
        <f>IF(COUNTIFS(RawData!$E:$E,$E1659,RawData!$F:$F,"CH"&amp;$D1659,RawData!$AF:$AF,$F1659)=0,"",SUMIFS(RawData!$AA:$AA,RawData!$E:$E,$E1659,RawData!$F:$F,"CH"&amp;$D1659,RawData!$AF:$AF,$F1659))</f>
        <v>47.15</v>
      </c>
      <c r="K1659">
        <f t="shared" si="103"/>
        <v>3.999999999996362E-2</v>
      </c>
    </row>
    <row r="1660" spans="1:11" x14ac:dyDescent="0.3">
      <c r="A1660" t="s">
        <v>64</v>
      </c>
      <c r="B1660" t="str">
        <f>RawData!A1660</f>
        <v>48226H40040</v>
      </c>
      <c r="C1660" t="str">
        <f>IF(RawData!$B$2="","",RawData!$B$2)</f>
        <v>A2026100620533560886</v>
      </c>
      <c r="D1660">
        <f t="shared" si="100"/>
        <v>3</v>
      </c>
      <c r="E1660">
        <f t="shared" si="101"/>
        <v>50</v>
      </c>
      <c r="F1660" s="2">
        <f t="shared" si="102"/>
        <v>70</v>
      </c>
      <c r="G1660">
        <f>IF(COUNTIFS(RawData!$E:$E,$E1660,RawData!$F:$F,"CH"&amp;$D1660,RawData!$AF:$AF,$F1660)=0,"",SUMIFS(RawData!$P:$P,RawData!$E:$E,$E1660,RawData!$F:$F,"CH"&amp;$D1660,RawData!$AF:$AF,$F1660))</f>
        <v>1312.78</v>
      </c>
      <c r="H1660">
        <f>IF(COUNTIFS(RawData!$E:$E,$E1660,RawData!$F:$F,"CH"&amp;$D1660,RawData!$AF:$AF,$F1660)=0,"",SUMIFS(RawData!$T:$T,RawData!$E:$E,$E1660,RawData!$F:$F,"CH"&amp;$D1660,RawData!$AF:$AF,$F1660))</f>
        <v>50.22</v>
      </c>
      <c r="I1660">
        <f>IF(COUNTIFS(RawData!$E:$E,$E1660,RawData!$F:$F,"CH"&amp;$D1660,RawData!$AF:$AF,$F1660)=0,"",SUMIFS(RawData!$Z:$Z,RawData!$E:$E,$E1660,RawData!$F:$F,"CH"&amp;$D1660,RawData!$AF:$AF,$F1660))</f>
        <v>50</v>
      </c>
      <c r="J1660">
        <f>IF(COUNTIFS(RawData!$E:$E,$E1660,RawData!$F:$F,"CH"&amp;$D1660,RawData!$AF:$AF,$F1660)=0,"",SUMIFS(RawData!$AA:$AA,RawData!$E:$E,$E1660,RawData!$F:$F,"CH"&amp;$D1660,RawData!$AF:$AF,$F1660))</f>
        <v>47.18</v>
      </c>
      <c r="K1660">
        <f t="shared" si="103"/>
        <v>0</v>
      </c>
    </row>
    <row r="1661" spans="1:11" x14ac:dyDescent="0.3">
      <c r="A1661" t="s">
        <v>64</v>
      </c>
      <c r="B1661" t="str">
        <f>RawData!A1661</f>
        <v>48226H40040</v>
      </c>
      <c r="C1661" t="str">
        <f>IF(RawData!$B$2="","",RawData!$B$2)</f>
        <v>A2026100620533560886</v>
      </c>
      <c r="D1661">
        <f t="shared" si="100"/>
        <v>3</v>
      </c>
      <c r="E1661">
        <f t="shared" si="101"/>
        <v>50</v>
      </c>
      <c r="F1661" s="2">
        <f t="shared" si="102"/>
        <v>80</v>
      </c>
      <c r="G1661">
        <f>IF(COUNTIFS(RawData!$E:$E,$E1661,RawData!$F:$F,"CH"&amp;$D1661,RawData!$AF:$AF,$F1661)=0,"",SUMIFS(RawData!$P:$P,RawData!$E:$E,$E1661,RawData!$F:$F,"CH"&amp;$D1661,RawData!$AF:$AF,$F1661))</f>
        <v>1312.82</v>
      </c>
      <c r="H1661">
        <f>IF(COUNTIFS(RawData!$E:$E,$E1661,RawData!$F:$F,"CH"&amp;$D1661,RawData!$AF:$AF,$F1661)=0,"",SUMIFS(RawData!$T:$T,RawData!$E:$E,$E1661,RawData!$F:$F,"CH"&amp;$D1661,RawData!$AF:$AF,$F1661))</f>
        <v>50.9</v>
      </c>
      <c r="I1661">
        <f>IF(COUNTIFS(RawData!$E:$E,$E1661,RawData!$F:$F,"CH"&amp;$D1661,RawData!$AF:$AF,$F1661)=0,"",SUMIFS(RawData!$Z:$Z,RawData!$E:$E,$E1661,RawData!$F:$F,"CH"&amp;$D1661,RawData!$AF:$AF,$F1661))</f>
        <v>50</v>
      </c>
      <c r="J1661">
        <f>IF(COUNTIFS(RawData!$E:$E,$E1661,RawData!$F:$F,"CH"&amp;$D1661,RawData!$AF:$AF,$F1661)=0,"",SUMIFS(RawData!$AA:$AA,RawData!$E:$E,$E1661,RawData!$F:$F,"CH"&amp;$D1661,RawData!$AF:$AF,$F1661))</f>
        <v>47.26</v>
      </c>
      <c r="K1661">
        <f t="shared" si="103"/>
        <v>3.999999999996362E-2</v>
      </c>
    </row>
    <row r="1662" spans="1:11" x14ac:dyDescent="0.3">
      <c r="A1662" t="s">
        <v>64</v>
      </c>
      <c r="B1662" t="str">
        <f>RawData!A1662</f>
        <v>48226H40040</v>
      </c>
      <c r="C1662" t="str">
        <f>IF(RawData!$B$2="","",RawData!$B$2)</f>
        <v>A2026100620533560886</v>
      </c>
      <c r="D1662">
        <f t="shared" si="100"/>
        <v>3</v>
      </c>
      <c r="E1662">
        <f t="shared" si="101"/>
        <v>50</v>
      </c>
      <c r="F1662" s="2">
        <f t="shared" si="102"/>
        <v>90</v>
      </c>
      <c r="G1662">
        <f>IF(COUNTIFS(RawData!$E:$E,$E1662,RawData!$F:$F,"CH"&amp;$D1662,RawData!$AF:$AF,$F1662)=0,"",SUMIFS(RawData!$P:$P,RawData!$E:$E,$E1662,RawData!$F:$F,"CH"&amp;$D1662,RawData!$AF:$AF,$F1662))</f>
        <v>1312.84</v>
      </c>
      <c r="H1662">
        <f>IF(COUNTIFS(RawData!$E:$E,$E1662,RawData!$F:$F,"CH"&amp;$D1662,RawData!$AF:$AF,$F1662)=0,"",SUMIFS(RawData!$T:$T,RawData!$E:$E,$E1662,RawData!$F:$F,"CH"&amp;$D1662,RawData!$AF:$AF,$F1662))</f>
        <v>51.46</v>
      </c>
      <c r="I1662">
        <f>IF(COUNTIFS(RawData!$E:$E,$E1662,RawData!$F:$F,"CH"&amp;$D1662,RawData!$AF:$AF,$F1662)=0,"",SUMIFS(RawData!$Z:$Z,RawData!$E:$E,$E1662,RawData!$F:$F,"CH"&amp;$D1662,RawData!$AF:$AF,$F1662))</f>
        <v>50</v>
      </c>
      <c r="J1662">
        <f>IF(COUNTIFS(RawData!$E:$E,$E1662,RawData!$F:$F,"CH"&amp;$D1662,RawData!$AF:$AF,$F1662)=0,"",SUMIFS(RawData!$AA:$AA,RawData!$E:$E,$E1662,RawData!$F:$F,"CH"&amp;$D1662,RawData!$AF:$AF,$F1662))</f>
        <v>47.3</v>
      </c>
      <c r="K1662">
        <f t="shared" si="103"/>
        <v>1.999999999998181E-2</v>
      </c>
    </row>
    <row r="1663" spans="1:11" x14ac:dyDescent="0.3">
      <c r="A1663" t="s">
        <v>64</v>
      </c>
      <c r="B1663" t="str">
        <f>RawData!A1663</f>
        <v>48226H40040</v>
      </c>
      <c r="C1663" t="str">
        <f>IF(RawData!$B$2="","",RawData!$B$2)</f>
        <v>A2026100620533560886</v>
      </c>
      <c r="D1663">
        <f t="shared" si="100"/>
        <v>3</v>
      </c>
      <c r="E1663">
        <f t="shared" si="101"/>
        <v>50</v>
      </c>
      <c r="F1663" s="2">
        <f t="shared" si="102"/>
        <v>100</v>
      </c>
      <c r="G1663">
        <f>IF(COUNTIFS(RawData!$E:$E,$E1663,RawData!$F:$F,"CH"&amp;$D1663,RawData!$AF:$AF,$F1663)=0,"",SUMIFS(RawData!$P:$P,RawData!$E:$E,$E1663,RawData!$F:$F,"CH"&amp;$D1663,RawData!$AF:$AF,$F1663))</f>
        <v>1312.86</v>
      </c>
      <c r="H1663">
        <f>IF(COUNTIFS(RawData!$E:$E,$E1663,RawData!$F:$F,"CH"&amp;$D1663,RawData!$AF:$AF,$F1663)=0,"",SUMIFS(RawData!$T:$T,RawData!$E:$E,$E1663,RawData!$F:$F,"CH"&amp;$D1663,RawData!$AF:$AF,$F1663))</f>
        <v>51.97</v>
      </c>
      <c r="I1663">
        <f>IF(COUNTIFS(RawData!$E:$E,$E1663,RawData!$F:$F,"CH"&amp;$D1663,RawData!$AF:$AF,$F1663)=0,"",SUMIFS(RawData!$Z:$Z,RawData!$E:$E,$E1663,RawData!$F:$F,"CH"&amp;$D1663,RawData!$AF:$AF,$F1663))</f>
        <v>50</v>
      </c>
      <c r="J1663">
        <f>IF(COUNTIFS(RawData!$E:$E,$E1663,RawData!$F:$F,"CH"&amp;$D1663,RawData!$AF:$AF,$F1663)=0,"",SUMIFS(RawData!$AA:$AA,RawData!$E:$E,$E1663,RawData!$F:$F,"CH"&amp;$D1663,RawData!$AF:$AF,$F1663))</f>
        <v>47.34</v>
      </c>
      <c r="K1663">
        <f t="shared" si="103"/>
        <v>1.999999999998181E-2</v>
      </c>
    </row>
    <row r="1664" spans="1:11" x14ac:dyDescent="0.3">
      <c r="A1664" t="s">
        <v>64</v>
      </c>
      <c r="B1664" t="str">
        <f>RawData!A1664</f>
        <v>48226H40040</v>
      </c>
      <c r="C1664" t="str">
        <f>IF(RawData!$B$2="","",RawData!$B$2)</f>
        <v>A2026100620533560886</v>
      </c>
      <c r="D1664">
        <f t="shared" si="100"/>
        <v>3</v>
      </c>
      <c r="E1664">
        <f t="shared" si="101"/>
        <v>50</v>
      </c>
      <c r="F1664" s="2">
        <f t="shared" si="102"/>
        <v>110</v>
      </c>
      <c r="G1664">
        <f>IF(COUNTIFS(RawData!$E:$E,$E1664,RawData!$F:$F,"CH"&amp;$D1664,RawData!$AF:$AF,$F1664)=0,"",SUMIFS(RawData!$P:$P,RawData!$E:$E,$E1664,RawData!$F:$F,"CH"&amp;$D1664,RawData!$AF:$AF,$F1664))</f>
        <v>1312.88</v>
      </c>
      <c r="H1664">
        <f>IF(COUNTIFS(RawData!$E:$E,$E1664,RawData!$F:$F,"CH"&amp;$D1664,RawData!$AF:$AF,$F1664)=0,"",SUMIFS(RawData!$T:$T,RawData!$E:$E,$E1664,RawData!$F:$F,"CH"&amp;$D1664,RawData!$AF:$AF,$F1664))</f>
        <v>52.35</v>
      </c>
      <c r="I1664">
        <f>IF(COUNTIFS(RawData!$E:$E,$E1664,RawData!$F:$F,"CH"&amp;$D1664,RawData!$AF:$AF,$F1664)=0,"",SUMIFS(RawData!$Z:$Z,RawData!$E:$E,$E1664,RawData!$F:$F,"CH"&amp;$D1664,RawData!$AF:$AF,$F1664))</f>
        <v>50</v>
      </c>
      <c r="J1664">
        <f>IF(COUNTIFS(RawData!$E:$E,$E1664,RawData!$F:$F,"CH"&amp;$D1664,RawData!$AF:$AF,$F1664)=0,"",SUMIFS(RawData!$AA:$AA,RawData!$E:$E,$E1664,RawData!$F:$F,"CH"&amp;$D1664,RawData!$AF:$AF,$F1664))</f>
        <v>47.34</v>
      </c>
      <c r="K1664">
        <f t="shared" si="103"/>
        <v>2.0000000000209184E-2</v>
      </c>
    </row>
    <row r="1665" spans="1:11" x14ac:dyDescent="0.3">
      <c r="A1665" t="s">
        <v>64</v>
      </c>
      <c r="B1665" t="str">
        <f>RawData!A1665</f>
        <v>48226H40040</v>
      </c>
      <c r="C1665" t="str">
        <f>IF(RawData!$B$2="","",RawData!$B$2)</f>
        <v>A2026100620533560886</v>
      </c>
      <c r="D1665">
        <f t="shared" si="100"/>
        <v>3</v>
      </c>
      <c r="E1665">
        <f t="shared" si="101"/>
        <v>50</v>
      </c>
      <c r="F1665" s="2">
        <f t="shared" si="102"/>
        <v>120</v>
      </c>
      <c r="G1665">
        <f>IF(COUNTIFS(RawData!$E:$E,$E1665,RawData!$F:$F,"CH"&amp;$D1665,RawData!$AF:$AF,$F1665)=0,"",SUMIFS(RawData!$P:$P,RawData!$E:$E,$E1665,RawData!$F:$F,"CH"&amp;$D1665,RawData!$AF:$AF,$F1665))</f>
        <v>1312.9</v>
      </c>
      <c r="H1665">
        <f>IF(COUNTIFS(RawData!$E:$E,$E1665,RawData!$F:$F,"CH"&amp;$D1665,RawData!$AF:$AF,$F1665)=0,"",SUMIFS(RawData!$T:$T,RawData!$E:$E,$E1665,RawData!$F:$F,"CH"&amp;$D1665,RawData!$AF:$AF,$F1665))</f>
        <v>52.74</v>
      </c>
      <c r="I1665">
        <f>IF(COUNTIFS(RawData!$E:$E,$E1665,RawData!$F:$F,"CH"&amp;$D1665,RawData!$AF:$AF,$F1665)=0,"",SUMIFS(RawData!$Z:$Z,RawData!$E:$E,$E1665,RawData!$F:$F,"CH"&amp;$D1665,RawData!$AF:$AF,$F1665))</f>
        <v>49.99</v>
      </c>
      <c r="J1665">
        <f>IF(COUNTIFS(RawData!$E:$E,$E1665,RawData!$F:$F,"CH"&amp;$D1665,RawData!$AF:$AF,$F1665)=0,"",SUMIFS(RawData!$AA:$AA,RawData!$E:$E,$E1665,RawData!$F:$F,"CH"&amp;$D1665,RawData!$AF:$AF,$F1665))</f>
        <v>47.42</v>
      </c>
      <c r="K1665">
        <f t="shared" si="103"/>
        <v>1.999999999998181E-2</v>
      </c>
    </row>
    <row r="1666" spans="1:11" x14ac:dyDescent="0.3">
      <c r="A1666" t="s">
        <v>64</v>
      </c>
      <c r="B1666" t="str">
        <f>RawData!A1666</f>
        <v>48226H40040</v>
      </c>
      <c r="C1666" t="str">
        <f>IF(RawData!$B$2="","",RawData!$B$2)</f>
        <v>A2026100620533560886</v>
      </c>
      <c r="D1666">
        <f t="shared" ref="D1666:D1729" si="104">MOD(INT((ROW()-2)/36),4)+1</f>
        <v>3</v>
      </c>
      <c r="E1666">
        <f t="shared" ref="E1666:E1729" si="105">-5+5*INT((ROW()-2)/144)</f>
        <v>50</v>
      </c>
      <c r="F1666" s="2">
        <f t="shared" ref="F1666:F1729" si="106">50+10*MOD(ROW()-2,36)</f>
        <v>130</v>
      </c>
      <c r="G1666">
        <f>IF(COUNTIFS(RawData!$E:$E,$E1666,RawData!$F:$F,"CH"&amp;$D1666,RawData!$AF:$AF,$F1666)=0,"",SUMIFS(RawData!$P:$P,RawData!$E:$E,$E1666,RawData!$F:$F,"CH"&amp;$D1666,RawData!$AF:$AF,$F1666))</f>
        <v>1312.94</v>
      </c>
      <c r="H1666">
        <f>IF(COUNTIFS(RawData!$E:$E,$E1666,RawData!$F:$F,"CH"&amp;$D1666,RawData!$AF:$AF,$F1666)=0,"",SUMIFS(RawData!$T:$T,RawData!$E:$E,$E1666,RawData!$F:$F,"CH"&amp;$D1666,RawData!$AF:$AF,$F1666))</f>
        <v>53.04</v>
      </c>
      <c r="I1666">
        <f>IF(COUNTIFS(RawData!$E:$E,$E1666,RawData!$F:$F,"CH"&amp;$D1666,RawData!$AF:$AF,$F1666)=0,"",SUMIFS(RawData!$Z:$Z,RawData!$E:$E,$E1666,RawData!$F:$F,"CH"&amp;$D1666,RawData!$AF:$AF,$F1666))</f>
        <v>49.99</v>
      </c>
      <c r="J1666">
        <f>IF(COUNTIFS(RawData!$E:$E,$E1666,RawData!$F:$F,"CH"&amp;$D1666,RawData!$AF:$AF,$F1666)=0,"",SUMIFS(RawData!$AA:$AA,RawData!$E:$E,$E1666,RawData!$F:$F,"CH"&amp;$D1666,RawData!$AF:$AF,$F1666))</f>
        <v>47.5</v>
      </c>
      <c r="K1666">
        <f t="shared" si="103"/>
        <v>3.999999999996362E-2</v>
      </c>
    </row>
    <row r="1667" spans="1:11" x14ac:dyDescent="0.3">
      <c r="A1667" t="s">
        <v>64</v>
      </c>
      <c r="B1667" t="str">
        <f>RawData!A1667</f>
        <v>48226H40040</v>
      </c>
      <c r="C1667" t="str">
        <f>IF(RawData!$B$2="","",RawData!$B$2)</f>
        <v>A2026100620533560886</v>
      </c>
      <c r="D1667">
        <f t="shared" si="104"/>
        <v>3</v>
      </c>
      <c r="E1667">
        <f t="shared" si="105"/>
        <v>50</v>
      </c>
      <c r="F1667" s="2">
        <f t="shared" si="106"/>
        <v>140</v>
      </c>
      <c r="G1667">
        <f>IF(COUNTIFS(RawData!$E:$E,$E1667,RawData!$F:$F,"CH"&amp;$D1667,RawData!$AF:$AF,$F1667)=0,"",SUMIFS(RawData!$P:$P,RawData!$E:$E,$E1667,RawData!$F:$F,"CH"&amp;$D1667,RawData!$AF:$AF,$F1667))</f>
        <v>1312.96</v>
      </c>
      <c r="H1667">
        <f>IF(COUNTIFS(RawData!$E:$E,$E1667,RawData!$F:$F,"CH"&amp;$D1667,RawData!$AF:$AF,$F1667)=0,"",SUMIFS(RawData!$T:$T,RawData!$E:$E,$E1667,RawData!$F:$F,"CH"&amp;$D1667,RawData!$AF:$AF,$F1667))</f>
        <v>53.35</v>
      </c>
      <c r="I1667">
        <f>IF(COUNTIFS(RawData!$E:$E,$E1667,RawData!$F:$F,"CH"&amp;$D1667,RawData!$AF:$AF,$F1667)=0,"",SUMIFS(RawData!$Z:$Z,RawData!$E:$E,$E1667,RawData!$F:$F,"CH"&amp;$D1667,RawData!$AF:$AF,$F1667))</f>
        <v>50</v>
      </c>
      <c r="J1667">
        <f>IF(COUNTIFS(RawData!$E:$E,$E1667,RawData!$F:$F,"CH"&amp;$D1667,RawData!$AF:$AF,$F1667)=0,"",SUMIFS(RawData!$AA:$AA,RawData!$E:$E,$E1667,RawData!$F:$F,"CH"&amp;$D1667,RawData!$AF:$AF,$F1667))</f>
        <v>47.46</v>
      </c>
      <c r="K1667">
        <f t="shared" si="103"/>
        <v>1.999999999998181E-2</v>
      </c>
    </row>
    <row r="1668" spans="1:11" x14ac:dyDescent="0.3">
      <c r="A1668" t="s">
        <v>64</v>
      </c>
      <c r="B1668" t="str">
        <f>RawData!A1668</f>
        <v>48226H40040</v>
      </c>
      <c r="C1668" t="str">
        <f>IF(RawData!$B$2="","",RawData!$B$2)</f>
        <v>A2026100620533560886</v>
      </c>
      <c r="D1668">
        <f t="shared" si="104"/>
        <v>3</v>
      </c>
      <c r="E1668">
        <f t="shared" si="105"/>
        <v>50</v>
      </c>
      <c r="F1668" s="2">
        <f t="shared" si="106"/>
        <v>150</v>
      </c>
      <c r="G1668">
        <f>IF(COUNTIFS(RawData!$E:$E,$E1668,RawData!$F:$F,"CH"&amp;$D1668,RawData!$AF:$AF,$F1668)=0,"",SUMIFS(RawData!$P:$P,RawData!$E:$E,$E1668,RawData!$F:$F,"CH"&amp;$D1668,RawData!$AF:$AF,$F1668))</f>
        <v>1312.98</v>
      </c>
      <c r="H1668">
        <f>IF(COUNTIFS(RawData!$E:$E,$E1668,RawData!$F:$F,"CH"&amp;$D1668,RawData!$AF:$AF,$F1668)=0,"",SUMIFS(RawData!$T:$T,RawData!$E:$E,$E1668,RawData!$F:$F,"CH"&amp;$D1668,RawData!$AF:$AF,$F1668))</f>
        <v>53.55</v>
      </c>
      <c r="I1668">
        <f>IF(COUNTIFS(RawData!$E:$E,$E1668,RawData!$F:$F,"CH"&amp;$D1668,RawData!$AF:$AF,$F1668)=0,"",SUMIFS(RawData!$Z:$Z,RawData!$E:$E,$E1668,RawData!$F:$F,"CH"&amp;$D1668,RawData!$AF:$AF,$F1668))</f>
        <v>50.01</v>
      </c>
      <c r="J1668">
        <f>IF(COUNTIFS(RawData!$E:$E,$E1668,RawData!$F:$F,"CH"&amp;$D1668,RawData!$AF:$AF,$F1668)=0,"",SUMIFS(RawData!$AA:$AA,RawData!$E:$E,$E1668,RawData!$F:$F,"CH"&amp;$D1668,RawData!$AF:$AF,$F1668))</f>
        <v>47.54</v>
      </c>
      <c r="K1668">
        <f t="shared" ref="K1668:K1731" si="107">G1668-G1667</f>
        <v>1.999999999998181E-2</v>
      </c>
    </row>
    <row r="1669" spans="1:11" x14ac:dyDescent="0.3">
      <c r="A1669" t="s">
        <v>64</v>
      </c>
      <c r="B1669" t="str">
        <f>RawData!A1669</f>
        <v>48226H40040</v>
      </c>
      <c r="C1669" t="str">
        <f>IF(RawData!$B$2="","",RawData!$B$2)</f>
        <v>A2026100620533560886</v>
      </c>
      <c r="D1669">
        <f t="shared" si="104"/>
        <v>3</v>
      </c>
      <c r="E1669">
        <f t="shared" si="105"/>
        <v>50</v>
      </c>
      <c r="F1669" s="2">
        <f t="shared" si="106"/>
        <v>160</v>
      </c>
      <c r="G1669">
        <f>IF(COUNTIFS(RawData!$E:$E,$E1669,RawData!$F:$F,"CH"&amp;$D1669,RawData!$AF:$AF,$F1669)=0,"",SUMIFS(RawData!$P:$P,RawData!$E:$E,$E1669,RawData!$F:$F,"CH"&amp;$D1669,RawData!$AF:$AF,$F1669))</f>
        <v>1313.02</v>
      </c>
      <c r="H1669">
        <f>IF(COUNTIFS(RawData!$E:$E,$E1669,RawData!$F:$F,"CH"&amp;$D1669,RawData!$AF:$AF,$F1669)=0,"",SUMIFS(RawData!$T:$T,RawData!$E:$E,$E1669,RawData!$F:$F,"CH"&amp;$D1669,RawData!$AF:$AF,$F1669))</f>
        <v>53.8</v>
      </c>
      <c r="I1669">
        <f>IF(COUNTIFS(RawData!$E:$E,$E1669,RawData!$F:$F,"CH"&amp;$D1669,RawData!$AF:$AF,$F1669)=0,"",SUMIFS(RawData!$Z:$Z,RawData!$E:$E,$E1669,RawData!$F:$F,"CH"&amp;$D1669,RawData!$AF:$AF,$F1669))</f>
        <v>50.02</v>
      </c>
      <c r="J1669">
        <f>IF(COUNTIFS(RawData!$E:$E,$E1669,RawData!$F:$F,"CH"&amp;$D1669,RawData!$AF:$AF,$F1669)=0,"",SUMIFS(RawData!$AA:$AA,RawData!$E:$E,$E1669,RawData!$F:$F,"CH"&amp;$D1669,RawData!$AF:$AF,$F1669))</f>
        <v>47.57</v>
      </c>
      <c r="K1669">
        <f t="shared" si="107"/>
        <v>3.999999999996362E-2</v>
      </c>
    </row>
    <row r="1670" spans="1:11" x14ac:dyDescent="0.3">
      <c r="A1670" t="s">
        <v>64</v>
      </c>
      <c r="B1670" t="str">
        <f>RawData!A1670</f>
        <v>48226H40040</v>
      </c>
      <c r="C1670" t="str">
        <f>IF(RawData!$B$2="","",RawData!$B$2)</f>
        <v>A2026100620533560886</v>
      </c>
      <c r="D1670">
        <f t="shared" si="104"/>
        <v>3</v>
      </c>
      <c r="E1670">
        <f t="shared" si="105"/>
        <v>50</v>
      </c>
      <c r="F1670" s="2">
        <f t="shared" si="106"/>
        <v>170</v>
      </c>
      <c r="G1670">
        <f>IF(COUNTIFS(RawData!$E:$E,$E1670,RawData!$F:$F,"CH"&amp;$D1670,RawData!$AF:$AF,$F1670)=0,"",SUMIFS(RawData!$P:$P,RawData!$E:$E,$E1670,RawData!$F:$F,"CH"&amp;$D1670,RawData!$AF:$AF,$F1670))</f>
        <v>1313.04</v>
      </c>
      <c r="H1670">
        <f>IF(COUNTIFS(RawData!$E:$E,$E1670,RawData!$F:$F,"CH"&amp;$D1670,RawData!$AF:$AF,$F1670)=0,"",SUMIFS(RawData!$T:$T,RawData!$E:$E,$E1670,RawData!$F:$F,"CH"&amp;$D1670,RawData!$AF:$AF,$F1670))</f>
        <v>54</v>
      </c>
      <c r="I1670">
        <f>IF(COUNTIFS(RawData!$E:$E,$E1670,RawData!$F:$F,"CH"&amp;$D1670,RawData!$AF:$AF,$F1670)=0,"",SUMIFS(RawData!$Z:$Z,RawData!$E:$E,$E1670,RawData!$F:$F,"CH"&amp;$D1670,RawData!$AF:$AF,$F1670))</f>
        <v>50.03</v>
      </c>
      <c r="J1670">
        <f>IF(COUNTIFS(RawData!$E:$E,$E1670,RawData!$F:$F,"CH"&amp;$D1670,RawData!$AF:$AF,$F1670)=0,"",SUMIFS(RawData!$AA:$AA,RawData!$E:$E,$E1670,RawData!$F:$F,"CH"&amp;$D1670,RawData!$AF:$AF,$F1670))</f>
        <v>47.61</v>
      </c>
      <c r="K1670">
        <f t="shared" si="107"/>
        <v>1.999999999998181E-2</v>
      </c>
    </row>
    <row r="1671" spans="1:11" x14ac:dyDescent="0.3">
      <c r="A1671" t="s">
        <v>64</v>
      </c>
      <c r="B1671" t="str">
        <f>RawData!A1671</f>
        <v>48226H40040</v>
      </c>
      <c r="C1671" t="str">
        <f>IF(RawData!$B$2="","",RawData!$B$2)</f>
        <v>A2026100620533560886</v>
      </c>
      <c r="D1671">
        <f t="shared" si="104"/>
        <v>3</v>
      </c>
      <c r="E1671">
        <f t="shared" si="105"/>
        <v>50</v>
      </c>
      <c r="F1671" s="2">
        <f t="shared" si="106"/>
        <v>180</v>
      </c>
      <c r="G1671">
        <f>IF(COUNTIFS(RawData!$E:$E,$E1671,RawData!$F:$F,"CH"&amp;$D1671,RawData!$AF:$AF,$F1671)=0,"",SUMIFS(RawData!$P:$P,RawData!$E:$E,$E1671,RawData!$F:$F,"CH"&amp;$D1671,RawData!$AF:$AF,$F1671))</f>
        <v>1313.08</v>
      </c>
      <c r="H1671">
        <f>IF(COUNTIFS(RawData!$E:$E,$E1671,RawData!$F:$F,"CH"&amp;$D1671,RawData!$AF:$AF,$F1671)=0,"",SUMIFS(RawData!$T:$T,RawData!$E:$E,$E1671,RawData!$F:$F,"CH"&amp;$D1671,RawData!$AF:$AF,$F1671))</f>
        <v>54.2</v>
      </c>
      <c r="I1671">
        <f>IF(COUNTIFS(RawData!$E:$E,$E1671,RawData!$F:$F,"CH"&amp;$D1671,RawData!$AF:$AF,$F1671)=0,"",SUMIFS(RawData!$Z:$Z,RawData!$E:$E,$E1671,RawData!$F:$F,"CH"&amp;$D1671,RawData!$AF:$AF,$F1671))</f>
        <v>49.99</v>
      </c>
      <c r="J1671">
        <f>IF(COUNTIFS(RawData!$E:$E,$E1671,RawData!$F:$F,"CH"&amp;$D1671,RawData!$AF:$AF,$F1671)=0,"",SUMIFS(RawData!$AA:$AA,RawData!$E:$E,$E1671,RawData!$F:$F,"CH"&amp;$D1671,RawData!$AF:$AF,$F1671))</f>
        <v>47.61</v>
      </c>
      <c r="K1671">
        <f t="shared" si="107"/>
        <v>3.999999999996362E-2</v>
      </c>
    </row>
    <row r="1672" spans="1:11" x14ac:dyDescent="0.3">
      <c r="A1672" t="s">
        <v>64</v>
      </c>
      <c r="B1672" t="str">
        <f>RawData!A1672</f>
        <v>48226H40040</v>
      </c>
      <c r="C1672" t="str">
        <f>IF(RawData!$B$2="","",RawData!$B$2)</f>
        <v>A2026100620533560886</v>
      </c>
      <c r="D1672">
        <f t="shared" si="104"/>
        <v>3</v>
      </c>
      <c r="E1672">
        <f t="shared" si="105"/>
        <v>50</v>
      </c>
      <c r="F1672" s="2">
        <f t="shared" si="106"/>
        <v>190</v>
      </c>
      <c r="G1672">
        <f>IF(COUNTIFS(RawData!$E:$E,$E1672,RawData!$F:$F,"CH"&amp;$D1672,RawData!$AF:$AF,$F1672)=0,"",SUMIFS(RawData!$P:$P,RawData!$E:$E,$E1672,RawData!$F:$F,"CH"&amp;$D1672,RawData!$AF:$AF,$F1672))</f>
        <v>1313.1</v>
      </c>
      <c r="H1672">
        <f>IF(COUNTIFS(RawData!$E:$E,$E1672,RawData!$F:$F,"CH"&amp;$D1672,RawData!$AF:$AF,$F1672)=0,"",SUMIFS(RawData!$T:$T,RawData!$E:$E,$E1672,RawData!$F:$F,"CH"&amp;$D1672,RawData!$AF:$AF,$F1672))</f>
        <v>54.32</v>
      </c>
      <c r="I1672">
        <f>IF(COUNTIFS(RawData!$E:$E,$E1672,RawData!$F:$F,"CH"&amp;$D1672,RawData!$AF:$AF,$F1672)=0,"",SUMIFS(RawData!$Z:$Z,RawData!$E:$E,$E1672,RawData!$F:$F,"CH"&amp;$D1672,RawData!$AF:$AF,$F1672))</f>
        <v>49.98</v>
      </c>
      <c r="J1672">
        <f>IF(COUNTIFS(RawData!$E:$E,$E1672,RawData!$F:$F,"CH"&amp;$D1672,RawData!$AF:$AF,$F1672)=0,"",SUMIFS(RawData!$AA:$AA,RawData!$E:$E,$E1672,RawData!$F:$F,"CH"&amp;$D1672,RawData!$AF:$AF,$F1672))</f>
        <v>47.69</v>
      </c>
      <c r="K1672">
        <f t="shared" si="107"/>
        <v>1.999999999998181E-2</v>
      </c>
    </row>
    <row r="1673" spans="1:11" x14ac:dyDescent="0.3">
      <c r="A1673" t="s">
        <v>64</v>
      </c>
      <c r="B1673" t="str">
        <f>RawData!A1673</f>
        <v>48226H40040</v>
      </c>
      <c r="C1673" t="str">
        <f>IF(RawData!$B$2="","",RawData!$B$2)</f>
        <v>A2026100620533560886</v>
      </c>
      <c r="D1673">
        <f t="shared" si="104"/>
        <v>3</v>
      </c>
      <c r="E1673">
        <f t="shared" si="105"/>
        <v>50</v>
      </c>
      <c r="F1673" s="2">
        <f t="shared" si="106"/>
        <v>200</v>
      </c>
      <c r="G1673">
        <f>IF(COUNTIFS(RawData!$E:$E,$E1673,RawData!$F:$F,"CH"&amp;$D1673,RawData!$AF:$AF,$F1673)=0,"",SUMIFS(RawData!$P:$P,RawData!$E:$E,$E1673,RawData!$F:$F,"CH"&amp;$D1673,RawData!$AF:$AF,$F1673))</f>
        <v>1313.14</v>
      </c>
      <c r="H1673">
        <f>IF(COUNTIFS(RawData!$E:$E,$E1673,RawData!$F:$F,"CH"&amp;$D1673,RawData!$AF:$AF,$F1673)=0,"",SUMIFS(RawData!$T:$T,RawData!$E:$E,$E1673,RawData!$F:$F,"CH"&amp;$D1673,RawData!$AF:$AF,$F1673))</f>
        <v>54.53</v>
      </c>
      <c r="I1673">
        <f>IF(COUNTIFS(RawData!$E:$E,$E1673,RawData!$F:$F,"CH"&amp;$D1673,RawData!$AF:$AF,$F1673)=0,"",SUMIFS(RawData!$Z:$Z,RawData!$E:$E,$E1673,RawData!$F:$F,"CH"&amp;$D1673,RawData!$AF:$AF,$F1673))</f>
        <v>50.01</v>
      </c>
      <c r="J1673">
        <f>IF(COUNTIFS(RawData!$E:$E,$E1673,RawData!$F:$F,"CH"&amp;$D1673,RawData!$AF:$AF,$F1673)=0,"",SUMIFS(RawData!$AA:$AA,RawData!$E:$E,$E1673,RawData!$F:$F,"CH"&amp;$D1673,RawData!$AF:$AF,$F1673))</f>
        <v>47.77</v>
      </c>
      <c r="K1673">
        <f t="shared" si="107"/>
        <v>4.0000000000190994E-2</v>
      </c>
    </row>
    <row r="1674" spans="1:11" x14ac:dyDescent="0.3">
      <c r="A1674" t="s">
        <v>64</v>
      </c>
      <c r="B1674" t="str">
        <f>RawData!A1674</f>
        <v>48226H40040</v>
      </c>
      <c r="C1674" t="str">
        <f>IF(RawData!$B$2="","",RawData!$B$2)</f>
        <v>A2026100620533560886</v>
      </c>
      <c r="D1674">
        <f t="shared" si="104"/>
        <v>3</v>
      </c>
      <c r="E1674">
        <f t="shared" si="105"/>
        <v>50</v>
      </c>
      <c r="F1674" s="2">
        <f t="shared" si="106"/>
        <v>210</v>
      </c>
      <c r="G1674">
        <f>IF(COUNTIFS(RawData!$E:$E,$E1674,RawData!$F:$F,"CH"&amp;$D1674,RawData!$AF:$AF,$F1674)=0,"",SUMIFS(RawData!$P:$P,RawData!$E:$E,$E1674,RawData!$F:$F,"CH"&amp;$D1674,RawData!$AF:$AF,$F1674))</f>
        <v>1313.16</v>
      </c>
      <c r="H1674">
        <f>IF(COUNTIFS(RawData!$E:$E,$E1674,RawData!$F:$F,"CH"&amp;$D1674,RawData!$AF:$AF,$F1674)=0,"",SUMIFS(RawData!$T:$T,RawData!$E:$E,$E1674,RawData!$F:$F,"CH"&amp;$D1674,RawData!$AF:$AF,$F1674))</f>
        <v>54.64</v>
      </c>
      <c r="I1674">
        <f>IF(COUNTIFS(RawData!$E:$E,$E1674,RawData!$F:$F,"CH"&amp;$D1674,RawData!$AF:$AF,$F1674)=0,"",SUMIFS(RawData!$Z:$Z,RawData!$E:$E,$E1674,RawData!$F:$F,"CH"&amp;$D1674,RawData!$AF:$AF,$F1674))</f>
        <v>49.98</v>
      </c>
      <c r="J1674">
        <f>IF(COUNTIFS(RawData!$E:$E,$E1674,RawData!$F:$F,"CH"&amp;$D1674,RawData!$AF:$AF,$F1674)=0,"",SUMIFS(RawData!$AA:$AA,RawData!$E:$E,$E1674,RawData!$F:$F,"CH"&amp;$D1674,RawData!$AF:$AF,$F1674))</f>
        <v>47.81</v>
      </c>
      <c r="K1674">
        <f t="shared" si="107"/>
        <v>1.999999999998181E-2</v>
      </c>
    </row>
    <row r="1675" spans="1:11" x14ac:dyDescent="0.3">
      <c r="A1675" t="s">
        <v>64</v>
      </c>
      <c r="B1675" t="str">
        <f>RawData!A1675</f>
        <v>48226H40040</v>
      </c>
      <c r="C1675" t="str">
        <f>IF(RawData!$B$2="","",RawData!$B$2)</f>
        <v>A2026100620533560886</v>
      </c>
      <c r="D1675">
        <f t="shared" si="104"/>
        <v>3</v>
      </c>
      <c r="E1675">
        <f t="shared" si="105"/>
        <v>50</v>
      </c>
      <c r="F1675" s="2">
        <f t="shared" si="106"/>
        <v>220</v>
      </c>
      <c r="G1675">
        <f>IF(COUNTIFS(RawData!$E:$E,$E1675,RawData!$F:$F,"CH"&amp;$D1675,RawData!$AF:$AF,$F1675)=0,"",SUMIFS(RawData!$P:$P,RawData!$E:$E,$E1675,RawData!$F:$F,"CH"&amp;$D1675,RawData!$AF:$AF,$F1675))</f>
        <v>1313.2</v>
      </c>
      <c r="H1675">
        <f>IF(COUNTIFS(RawData!$E:$E,$E1675,RawData!$F:$F,"CH"&amp;$D1675,RawData!$AF:$AF,$F1675)=0,"",SUMIFS(RawData!$T:$T,RawData!$E:$E,$E1675,RawData!$F:$F,"CH"&amp;$D1675,RawData!$AF:$AF,$F1675))</f>
        <v>54.82</v>
      </c>
      <c r="I1675">
        <f>IF(COUNTIFS(RawData!$E:$E,$E1675,RawData!$F:$F,"CH"&amp;$D1675,RawData!$AF:$AF,$F1675)=0,"",SUMIFS(RawData!$Z:$Z,RawData!$E:$E,$E1675,RawData!$F:$F,"CH"&amp;$D1675,RawData!$AF:$AF,$F1675))</f>
        <v>49.97</v>
      </c>
      <c r="J1675">
        <f>IF(COUNTIFS(RawData!$E:$E,$E1675,RawData!$F:$F,"CH"&amp;$D1675,RawData!$AF:$AF,$F1675)=0,"",SUMIFS(RawData!$AA:$AA,RawData!$E:$E,$E1675,RawData!$F:$F,"CH"&amp;$D1675,RawData!$AF:$AF,$F1675))</f>
        <v>47.85</v>
      </c>
      <c r="K1675">
        <f t="shared" si="107"/>
        <v>3.999999999996362E-2</v>
      </c>
    </row>
    <row r="1676" spans="1:11" x14ac:dyDescent="0.3">
      <c r="A1676" t="s">
        <v>64</v>
      </c>
      <c r="B1676" t="str">
        <f>RawData!A1676</f>
        <v>48226H40040</v>
      </c>
      <c r="C1676" t="str">
        <f>IF(RawData!$B$2="","",RawData!$B$2)</f>
        <v>A2026100620533560886</v>
      </c>
      <c r="D1676">
        <f t="shared" si="104"/>
        <v>3</v>
      </c>
      <c r="E1676">
        <f t="shared" si="105"/>
        <v>50</v>
      </c>
      <c r="F1676" s="2">
        <f t="shared" si="106"/>
        <v>230</v>
      </c>
      <c r="G1676">
        <f>IF(COUNTIFS(RawData!$E:$E,$E1676,RawData!$F:$F,"CH"&amp;$D1676,RawData!$AF:$AF,$F1676)=0,"",SUMIFS(RawData!$P:$P,RawData!$E:$E,$E1676,RawData!$F:$F,"CH"&amp;$D1676,RawData!$AF:$AF,$F1676))</f>
        <v>1313.24</v>
      </c>
      <c r="H1676">
        <f>IF(COUNTIFS(RawData!$E:$E,$E1676,RawData!$F:$F,"CH"&amp;$D1676,RawData!$AF:$AF,$F1676)=0,"",SUMIFS(RawData!$T:$T,RawData!$E:$E,$E1676,RawData!$F:$F,"CH"&amp;$D1676,RawData!$AF:$AF,$F1676))</f>
        <v>54.94</v>
      </c>
      <c r="I1676">
        <f>IF(COUNTIFS(RawData!$E:$E,$E1676,RawData!$F:$F,"CH"&amp;$D1676,RawData!$AF:$AF,$F1676)=0,"",SUMIFS(RawData!$Z:$Z,RawData!$E:$E,$E1676,RawData!$F:$F,"CH"&amp;$D1676,RawData!$AF:$AF,$F1676))</f>
        <v>50.02</v>
      </c>
      <c r="J1676">
        <f>IF(COUNTIFS(RawData!$E:$E,$E1676,RawData!$F:$F,"CH"&amp;$D1676,RawData!$AF:$AF,$F1676)=0,"",SUMIFS(RawData!$AA:$AA,RawData!$E:$E,$E1676,RawData!$F:$F,"CH"&amp;$D1676,RawData!$AF:$AF,$F1676))</f>
        <v>47.96</v>
      </c>
      <c r="K1676">
        <f t="shared" si="107"/>
        <v>3.999999999996362E-2</v>
      </c>
    </row>
    <row r="1677" spans="1:11" x14ac:dyDescent="0.3">
      <c r="A1677" t="s">
        <v>64</v>
      </c>
      <c r="B1677" t="str">
        <f>RawData!A1677</f>
        <v>48226H40040</v>
      </c>
      <c r="C1677" t="str">
        <f>IF(RawData!$B$2="","",RawData!$B$2)</f>
        <v>A2026100620533560886</v>
      </c>
      <c r="D1677">
        <f t="shared" si="104"/>
        <v>3</v>
      </c>
      <c r="E1677">
        <f t="shared" si="105"/>
        <v>50</v>
      </c>
      <c r="F1677" s="2">
        <f t="shared" si="106"/>
        <v>240</v>
      </c>
      <c r="G1677">
        <f>IF(COUNTIFS(RawData!$E:$E,$E1677,RawData!$F:$F,"CH"&amp;$D1677,RawData!$AF:$AF,$F1677)=0,"",SUMIFS(RawData!$P:$P,RawData!$E:$E,$E1677,RawData!$F:$F,"CH"&amp;$D1677,RawData!$AF:$AF,$F1677))</f>
        <v>1313.26</v>
      </c>
      <c r="H1677">
        <f>IF(COUNTIFS(RawData!$E:$E,$E1677,RawData!$F:$F,"CH"&amp;$D1677,RawData!$AF:$AF,$F1677)=0,"",SUMIFS(RawData!$T:$T,RawData!$E:$E,$E1677,RawData!$F:$F,"CH"&amp;$D1677,RawData!$AF:$AF,$F1677))</f>
        <v>55.07</v>
      </c>
      <c r="I1677">
        <f>IF(COUNTIFS(RawData!$E:$E,$E1677,RawData!$F:$F,"CH"&amp;$D1677,RawData!$AF:$AF,$F1677)=0,"",SUMIFS(RawData!$Z:$Z,RawData!$E:$E,$E1677,RawData!$F:$F,"CH"&amp;$D1677,RawData!$AF:$AF,$F1677))</f>
        <v>50.01</v>
      </c>
      <c r="J1677">
        <f>IF(COUNTIFS(RawData!$E:$E,$E1677,RawData!$F:$F,"CH"&amp;$D1677,RawData!$AF:$AF,$F1677)=0,"",SUMIFS(RawData!$AA:$AA,RawData!$E:$E,$E1677,RawData!$F:$F,"CH"&amp;$D1677,RawData!$AF:$AF,$F1677))</f>
        <v>48</v>
      </c>
      <c r="K1677">
        <f t="shared" si="107"/>
        <v>1.999999999998181E-2</v>
      </c>
    </row>
    <row r="1678" spans="1:11" x14ac:dyDescent="0.3">
      <c r="A1678" t="s">
        <v>64</v>
      </c>
      <c r="B1678" t="str">
        <f>RawData!A1678</f>
        <v>48226H40040</v>
      </c>
      <c r="C1678" t="str">
        <f>IF(RawData!$B$2="","",RawData!$B$2)</f>
        <v>A2026100620533560886</v>
      </c>
      <c r="D1678">
        <f t="shared" si="104"/>
        <v>3</v>
      </c>
      <c r="E1678">
        <f t="shared" si="105"/>
        <v>50</v>
      </c>
      <c r="F1678" s="2">
        <f t="shared" si="106"/>
        <v>250</v>
      </c>
      <c r="G1678">
        <f>IF(COUNTIFS(RawData!$E:$E,$E1678,RawData!$F:$F,"CH"&amp;$D1678,RawData!$AF:$AF,$F1678)=0,"",SUMIFS(RawData!$P:$P,RawData!$E:$E,$E1678,RawData!$F:$F,"CH"&amp;$D1678,RawData!$AF:$AF,$F1678))</f>
        <v>1313.28</v>
      </c>
      <c r="H1678">
        <f>IF(COUNTIFS(RawData!$E:$E,$E1678,RawData!$F:$F,"CH"&amp;$D1678,RawData!$AF:$AF,$F1678)=0,"",SUMIFS(RawData!$T:$T,RawData!$E:$E,$E1678,RawData!$F:$F,"CH"&amp;$D1678,RawData!$AF:$AF,$F1678))</f>
        <v>55.09</v>
      </c>
      <c r="I1678">
        <f>IF(COUNTIFS(RawData!$E:$E,$E1678,RawData!$F:$F,"CH"&amp;$D1678,RawData!$AF:$AF,$F1678)=0,"",SUMIFS(RawData!$Z:$Z,RawData!$E:$E,$E1678,RawData!$F:$F,"CH"&amp;$D1678,RawData!$AF:$AF,$F1678))</f>
        <v>50</v>
      </c>
      <c r="J1678">
        <f>IF(COUNTIFS(RawData!$E:$E,$E1678,RawData!$F:$F,"CH"&amp;$D1678,RawData!$AF:$AF,$F1678)=0,"",SUMIFS(RawData!$AA:$AA,RawData!$E:$E,$E1678,RawData!$F:$F,"CH"&amp;$D1678,RawData!$AF:$AF,$F1678))</f>
        <v>48.04</v>
      </c>
      <c r="K1678">
        <f t="shared" si="107"/>
        <v>1.999999999998181E-2</v>
      </c>
    </row>
    <row r="1679" spans="1:11" x14ac:dyDescent="0.3">
      <c r="A1679" t="s">
        <v>64</v>
      </c>
      <c r="B1679" t="str">
        <f>RawData!A1679</f>
        <v>48226H40040</v>
      </c>
      <c r="C1679" t="str">
        <f>IF(RawData!$B$2="","",RawData!$B$2)</f>
        <v>A2026100620533560886</v>
      </c>
      <c r="D1679">
        <f t="shared" si="104"/>
        <v>3</v>
      </c>
      <c r="E1679">
        <f t="shared" si="105"/>
        <v>50</v>
      </c>
      <c r="F1679" s="2">
        <f t="shared" si="106"/>
        <v>260</v>
      </c>
      <c r="G1679">
        <f>IF(COUNTIFS(RawData!$E:$E,$E1679,RawData!$F:$F,"CH"&amp;$D1679,RawData!$AF:$AF,$F1679)=0,"",SUMIFS(RawData!$P:$P,RawData!$E:$E,$E1679,RawData!$F:$F,"CH"&amp;$D1679,RawData!$AF:$AF,$F1679))</f>
        <v>1313.32</v>
      </c>
      <c r="H1679">
        <f>IF(COUNTIFS(RawData!$E:$E,$E1679,RawData!$F:$F,"CH"&amp;$D1679,RawData!$AF:$AF,$F1679)=0,"",SUMIFS(RawData!$T:$T,RawData!$E:$E,$E1679,RawData!$F:$F,"CH"&amp;$D1679,RawData!$AF:$AF,$F1679))</f>
        <v>55.2</v>
      </c>
      <c r="I1679">
        <f>IF(COUNTIFS(RawData!$E:$E,$E1679,RawData!$F:$F,"CH"&amp;$D1679,RawData!$AF:$AF,$F1679)=0,"",SUMIFS(RawData!$Z:$Z,RawData!$E:$E,$E1679,RawData!$F:$F,"CH"&amp;$D1679,RawData!$AF:$AF,$F1679))</f>
        <v>50</v>
      </c>
      <c r="J1679">
        <f>IF(COUNTIFS(RawData!$E:$E,$E1679,RawData!$F:$F,"CH"&amp;$D1679,RawData!$AF:$AF,$F1679)=0,"",SUMIFS(RawData!$AA:$AA,RawData!$E:$E,$E1679,RawData!$F:$F,"CH"&amp;$D1679,RawData!$AF:$AF,$F1679))</f>
        <v>48.08</v>
      </c>
      <c r="K1679">
        <f t="shared" si="107"/>
        <v>3.999999999996362E-2</v>
      </c>
    </row>
    <row r="1680" spans="1:11" x14ac:dyDescent="0.3">
      <c r="A1680" t="s">
        <v>64</v>
      </c>
      <c r="B1680" t="str">
        <f>RawData!A1680</f>
        <v>48226H40040</v>
      </c>
      <c r="C1680" t="str">
        <f>IF(RawData!$B$2="","",RawData!$B$2)</f>
        <v>A2026100620533560886</v>
      </c>
      <c r="D1680">
        <f t="shared" si="104"/>
        <v>3</v>
      </c>
      <c r="E1680">
        <f t="shared" si="105"/>
        <v>50</v>
      </c>
      <c r="F1680" s="2">
        <f t="shared" si="106"/>
        <v>270</v>
      </c>
      <c r="G1680">
        <f>IF(COUNTIFS(RawData!$E:$E,$E1680,RawData!$F:$F,"CH"&amp;$D1680,RawData!$AF:$AF,$F1680)=0,"",SUMIFS(RawData!$P:$P,RawData!$E:$E,$E1680,RawData!$F:$F,"CH"&amp;$D1680,RawData!$AF:$AF,$F1680))</f>
        <v>1313.36</v>
      </c>
      <c r="H1680">
        <f>IF(COUNTIFS(RawData!$E:$E,$E1680,RawData!$F:$F,"CH"&amp;$D1680,RawData!$AF:$AF,$F1680)=0,"",SUMIFS(RawData!$T:$T,RawData!$E:$E,$E1680,RawData!$F:$F,"CH"&amp;$D1680,RawData!$AF:$AF,$F1680))</f>
        <v>55.33</v>
      </c>
      <c r="I1680">
        <f>IF(COUNTIFS(RawData!$E:$E,$E1680,RawData!$F:$F,"CH"&amp;$D1680,RawData!$AF:$AF,$F1680)=0,"",SUMIFS(RawData!$Z:$Z,RawData!$E:$E,$E1680,RawData!$F:$F,"CH"&amp;$D1680,RawData!$AF:$AF,$F1680))</f>
        <v>49.96</v>
      </c>
      <c r="J1680">
        <f>IF(COUNTIFS(RawData!$E:$E,$E1680,RawData!$F:$F,"CH"&amp;$D1680,RawData!$AF:$AF,$F1680)=0,"",SUMIFS(RawData!$AA:$AA,RawData!$E:$E,$E1680,RawData!$F:$F,"CH"&amp;$D1680,RawData!$AF:$AF,$F1680))</f>
        <v>48.08</v>
      </c>
      <c r="K1680">
        <f t="shared" si="107"/>
        <v>3.999999999996362E-2</v>
      </c>
    </row>
    <row r="1681" spans="1:11" x14ac:dyDescent="0.3">
      <c r="A1681" t="s">
        <v>64</v>
      </c>
      <c r="B1681" t="str">
        <f>RawData!A1681</f>
        <v>48226H40040</v>
      </c>
      <c r="C1681" t="str">
        <f>IF(RawData!$B$2="","",RawData!$B$2)</f>
        <v>A2026100620533560886</v>
      </c>
      <c r="D1681">
        <f t="shared" si="104"/>
        <v>3</v>
      </c>
      <c r="E1681">
        <f t="shared" si="105"/>
        <v>50</v>
      </c>
      <c r="F1681" s="2">
        <f t="shared" si="106"/>
        <v>280</v>
      </c>
      <c r="G1681">
        <f>IF(COUNTIFS(RawData!$E:$E,$E1681,RawData!$F:$F,"CH"&amp;$D1681,RawData!$AF:$AF,$F1681)=0,"",SUMIFS(RawData!$P:$P,RawData!$E:$E,$E1681,RawData!$F:$F,"CH"&amp;$D1681,RawData!$AF:$AF,$F1681))</f>
        <v>1313.4</v>
      </c>
      <c r="H1681">
        <f>IF(COUNTIFS(RawData!$E:$E,$E1681,RawData!$F:$F,"CH"&amp;$D1681,RawData!$AF:$AF,$F1681)=0,"",SUMIFS(RawData!$T:$T,RawData!$E:$E,$E1681,RawData!$F:$F,"CH"&amp;$D1681,RawData!$AF:$AF,$F1681))</f>
        <v>55.38</v>
      </c>
      <c r="I1681">
        <f>IF(COUNTIFS(RawData!$E:$E,$E1681,RawData!$F:$F,"CH"&amp;$D1681,RawData!$AF:$AF,$F1681)=0,"",SUMIFS(RawData!$Z:$Z,RawData!$E:$E,$E1681,RawData!$F:$F,"CH"&amp;$D1681,RawData!$AF:$AF,$F1681))</f>
        <v>49.99</v>
      </c>
      <c r="J1681">
        <f>IF(COUNTIFS(RawData!$E:$E,$E1681,RawData!$F:$F,"CH"&amp;$D1681,RawData!$AF:$AF,$F1681)=0,"",SUMIFS(RawData!$AA:$AA,RawData!$E:$E,$E1681,RawData!$F:$F,"CH"&amp;$D1681,RawData!$AF:$AF,$F1681))</f>
        <v>48.2</v>
      </c>
      <c r="K1681">
        <f t="shared" si="107"/>
        <v>4.0000000000190994E-2</v>
      </c>
    </row>
    <row r="1682" spans="1:11" x14ac:dyDescent="0.3">
      <c r="A1682" t="s">
        <v>64</v>
      </c>
      <c r="B1682" t="str">
        <f>RawData!A1682</f>
        <v>48226H40040</v>
      </c>
      <c r="C1682" t="str">
        <f>IF(RawData!$B$2="","",RawData!$B$2)</f>
        <v>A2026100620533560886</v>
      </c>
      <c r="D1682">
        <f t="shared" si="104"/>
        <v>3</v>
      </c>
      <c r="E1682">
        <f t="shared" si="105"/>
        <v>50</v>
      </c>
      <c r="F1682" s="2">
        <f t="shared" si="106"/>
        <v>290</v>
      </c>
      <c r="G1682">
        <f>IF(COUNTIFS(RawData!$E:$E,$E1682,RawData!$F:$F,"CH"&amp;$D1682,RawData!$AF:$AF,$F1682)=0,"",SUMIFS(RawData!$P:$P,RawData!$E:$E,$E1682,RawData!$F:$F,"CH"&amp;$D1682,RawData!$AF:$AF,$F1682))</f>
        <v>1313.42</v>
      </c>
      <c r="H1682">
        <f>IF(COUNTIFS(RawData!$E:$E,$E1682,RawData!$F:$F,"CH"&amp;$D1682,RawData!$AF:$AF,$F1682)=0,"",SUMIFS(RawData!$T:$T,RawData!$E:$E,$E1682,RawData!$F:$F,"CH"&amp;$D1682,RawData!$AF:$AF,$F1682))</f>
        <v>55.49</v>
      </c>
      <c r="I1682">
        <f>IF(COUNTIFS(RawData!$E:$E,$E1682,RawData!$F:$F,"CH"&amp;$D1682,RawData!$AF:$AF,$F1682)=0,"",SUMIFS(RawData!$Z:$Z,RawData!$E:$E,$E1682,RawData!$F:$F,"CH"&amp;$D1682,RawData!$AF:$AF,$F1682))</f>
        <v>50</v>
      </c>
      <c r="J1682">
        <f>IF(COUNTIFS(RawData!$E:$E,$E1682,RawData!$F:$F,"CH"&amp;$D1682,RawData!$AF:$AF,$F1682)=0,"",SUMIFS(RawData!$AA:$AA,RawData!$E:$E,$E1682,RawData!$F:$F,"CH"&amp;$D1682,RawData!$AF:$AF,$F1682))</f>
        <v>48.2</v>
      </c>
      <c r="K1682">
        <f t="shared" si="107"/>
        <v>1.999999999998181E-2</v>
      </c>
    </row>
    <row r="1683" spans="1:11" x14ac:dyDescent="0.3">
      <c r="A1683" t="s">
        <v>64</v>
      </c>
      <c r="B1683" t="str">
        <f>RawData!A1683</f>
        <v>48226H40040</v>
      </c>
      <c r="C1683" t="str">
        <f>IF(RawData!$B$2="","",RawData!$B$2)</f>
        <v>A2026100620533560886</v>
      </c>
      <c r="D1683">
        <f t="shared" si="104"/>
        <v>3</v>
      </c>
      <c r="E1683">
        <f t="shared" si="105"/>
        <v>50</v>
      </c>
      <c r="F1683" s="2">
        <f t="shared" si="106"/>
        <v>300</v>
      </c>
      <c r="G1683">
        <f>IF(COUNTIFS(RawData!$E:$E,$E1683,RawData!$F:$F,"CH"&amp;$D1683,RawData!$AF:$AF,$F1683)=0,"",SUMIFS(RawData!$P:$P,RawData!$E:$E,$E1683,RawData!$F:$F,"CH"&amp;$D1683,RawData!$AF:$AF,$F1683))</f>
        <v>1313.46</v>
      </c>
      <c r="H1683">
        <f>IF(COUNTIFS(RawData!$E:$E,$E1683,RawData!$F:$F,"CH"&amp;$D1683,RawData!$AF:$AF,$F1683)=0,"",SUMIFS(RawData!$T:$T,RawData!$E:$E,$E1683,RawData!$F:$F,"CH"&amp;$D1683,RawData!$AF:$AF,$F1683))</f>
        <v>55.56</v>
      </c>
      <c r="I1683">
        <f>IF(COUNTIFS(RawData!$E:$E,$E1683,RawData!$F:$F,"CH"&amp;$D1683,RawData!$AF:$AF,$F1683)=0,"",SUMIFS(RawData!$Z:$Z,RawData!$E:$E,$E1683,RawData!$F:$F,"CH"&amp;$D1683,RawData!$AF:$AF,$F1683))</f>
        <v>50</v>
      </c>
      <c r="J1683">
        <f>IF(COUNTIFS(RawData!$E:$E,$E1683,RawData!$F:$F,"CH"&amp;$D1683,RawData!$AF:$AF,$F1683)=0,"",SUMIFS(RawData!$AA:$AA,RawData!$E:$E,$E1683,RawData!$F:$F,"CH"&amp;$D1683,RawData!$AF:$AF,$F1683))</f>
        <v>48.28</v>
      </c>
      <c r="K1683">
        <f t="shared" si="107"/>
        <v>3.999999999996362E-2</v>
      </c>
    </row>
    <row r="1684" spans="1:11" x14ac:dyDescent="0.3">
      <c r="A1684" t="s">
        <v>64</v>
      </c>
      <c r="B1684" t="str">
        <f>RawData!A1684</f>
        <v>48226H40040</v>
      </c>
      <c r="C1684" t="str">
        <f>IF(RawData!$B$2="","",RawData!$B$2)</f>
        <v>A2026100620533560886</v>
      </c>
      <c r="D1684">
        <f t="shared" si="104"/>
        <v>3</v>
      </c>
      <c r="E1684">
        <f t="shared" si="105"/>
        <v>50</v>
      </c>
      <c r="F1684" s="2">
        <f t="shared" si="106"/>
        <v>310</v>
      </c>
      <c r="G1684">
        <f>IF(COUNTIFS(RawData!$E:$E,$E1684,RawData!$F:$F,"CH"&amp;$D1684,RawData!$AF:$AF,$F1684)=0,"",SUMIFS(RawData!$P:$P,RawData!$E:$E,$E1684,RawData!$F:$F,"CH"&amp;$D1684,RawData!$AF:$AF,$F1684))</f>
        <v>1313.5</v>
      </c>
      <c r="H1684">
        <f>IF(COUNTIFS(RawData!$E:$E,$E1684,RawData!$F:$F,"CH"&amp;$D1684,RawData!$AF:$AF,$F1684)=0,"",SUMIFS(RawData!$T:$T,RawData!$E:$E,$E1684,RawData!$F:$F,"CH"&amp;$D1684,RawData!$AF:$AF,$F1684))</f>
        <v>55.7</v>
      </c>
      <c r="I1684">
        <f>IF(COUNTIFS(RawData!$E:$E,$E1684,RawData!$F:$F,"CH"&amp;$D1684,RawData!$AF:$AF,$F1684)=0,"",SUMIFS(RawData!$Z:$Z,RawData!$E:$E,$E1684,RawData!$F:$F,"CH"&amp;$D1684,RawData!$AF:$AF,$F1684))</f>
        <v>50</v>
      </c>
      <c r="J1684">
        <f>IF(COUNTIFS(RawData!$E:$E,$E1684,RawData!$F:$F,"CH"&amp;$D1684,RawData!$AF:$AF,$F1684)=0,"",SUMIFS(RawData!$AA:$AA,RawData!$E:$E,$E1684,RawData!$F:$F,"CH"&amp;$D1684,RawData!$AF:$AF,$F1684))</f>
        <v>48.32</v>
      </c>
      <c r="K1684">
        <f t="shared" si="107"/>
        <v>3.999999999996362E-2</v>
      </c>
    </row>
    <row r="1685" spans="1:11" x14ac:dyDescent="0.3">
      <c r="A1685" t="s">
        <v>64</v>
      </c>
      <c r="B1685" t="str">
        <f>RawData!A1685</f>
        <v>48226H40040</v>
      </c>
      <c r="C1685" t="str">
        <f>IF(RawData!$B$2="","",RawData!$B$2)</f>
        <v>A2026100620533560886</v>
      </c>
      <c r="D1685">
        <f t="shared" si="104"/>
        <v>3</v>
      </c>
      <c r="E1685">
        <f t="shared" si="105"/>
        <v>50</v>
      </c>
      <c r="F1685" s="2">
        <f t="shared" si="106"/>
        <v>320</v>
      </c>
      <c r="G1685">
        <f>IF(COUNTIFS(RawData!$E:$E,$E1685,RawData!$F:$F,"CH"&amp;$D1685,RawData!$AF:$AF,$F1685)=0,"",SUMIFS(RawData!$P:$P,RawData!$E:$E,$E1685,RawData!$F:$F,"CH"&amp;$D1685,RawData!$AF:$AF,$F1685))</f>
        <v>1313.54</v>
      </c>
      <c r="H1685">
        <f>IF(COUNTIFS(RawData!$E:$E,$E1685,RawData!$F:$F,"CH"&amp;$D1685,RawData!$AF:$AF,$F1685)=0,"",SUMIFS(RawData!$T:$T,RawData!$E:$E,$E1685,RawData!$F:$F,"CH"&amp;$D1685,RawData!$AF:$AF,$F1685))</f>
        <v>55.75</v>
      </c>
      <c r="I1685">
        <f>IF(COUNTIFS(RawData!$E:$E,$E1685,RawData!$F:$F,"CH"&amp;$D1685,RawData!$AF:$AF,$F1685)=0,"",SUMIFS(RawData!$Z:$Z,RawData!$E:$E,$E1685,RawData!$F:$F,"CH"&amp;$D1685,RawData!$AF:$AF,$F1685))</f>
        <v>50</v>
      </c>
      <c r="J1685">
        <f>IF(COUNTIFS(RawData!$E:$E,$E1685,RawData!$F:$F,"CH"&amp;$D1685,RawData!$AF:$AF,$F1685)=0,"",SUMIFS(RawData!$AA:$AA,RawData!$E:$E,$E1685,RawData!$F:$F,"CH"&amp;$D1685,RawData!$AF:$AF,$F1685))</f>
        <v>48.4</v>
      </c>
      <c r="K1685">
        <f t="shared" si="107"/>
        <v>3.999999999996362E-2</v>
      </c>
    </row>
    <row r="1686" spans="1:11" x14ac:dyDescent="0.3">
      <c r="A1686" t="s">
        <v>64</v>
      </c>
      <c r="B1686" t="str">
        <f>RawData!A1686</f>
        <v>48226H40040</v>
      </c>
      <c r="C1686" t="str">
        <f>IF(RawData!$B$2="","",RawData!$B$2)</f>
        <v>A2026100620533560886</v>
      </c>
      <c r="D1686">
        <f t="shared" si="104"/>
        <v>3</v>
      </c>
      <c r="E1686">
        <f t="shared" si="105"/>
        <v>50</v>
      </c>
      <c r="F1686" s="2">
        <f t="shared" si="106"/>
        <v>330</v>
      </c>
      <c r="G1686">
        <f>IF(COUNTIFS(RawData!$E:$E,$E1686,RawData!$F:$F,"CH"&amp;$D1686,RawData!$AF:$AF,$F1686)=0,"",SUMIFS(RawData!$P:$P,RawData!$E:$E,$E1686,RawData!$F:$F,"CH"&amp;$D1686,RawData!$AF:$AF,$F1686))</f>
        <v>1313.58</v>
      </c>
      <c r="H1686">
        <f>IF(COUNTIFS(RawData!$E:$E,$E1686,RawData!$F:$F,"CH"&amp;$D1686,RawData!$AF:$AF,$F1686)=0,"",SUMIFS(RawData!$T:$T,RawData!$E:$E,$E1686,RawData!$F:$F,"CH"&amp;$D1686,RawData!$AF:$AF,$F1686))</f>
        <v>55.79</v>
      </c>
      <c r="I1686">
        <f>IF(COUNTIFS(RawData!$E:$E,$E1686,RawData!$F:$F,"CH"&amp;$D1686,RawData!$AF:$AF,$F1686)=0,"",SUMIFS(RawData!$Z:$Z,RawData!$E:$E,$E1686,RawData!$F:$F,"CH"&amp;$D1686,RawData!$AF:$AF,$F1686))</f>
        <v>49.99</v>
      </c>
      <c r="J1686">
        <f>IF(COUNTIFS(RawData!$E:$E,$E1686,RawData!$F:$F,"CH"&amp;$D1686,RawData!$AF:$AF,$F1686)=0,"",SUMIFS(RawData!$AA:$AA,RawData!$E:$E,$E1686,RawData!$F:$F,"CH"&amp;$D1686,RawData!$AF:$AF,$F1686))</f>
        <v>48.48</v>
      </c>
      <c r="K1686">
        <f t="shared" si="107"/>
        <v>3.999999999996362E-2</v>
      </c>
    </row>
    <row r="1687" spans="1:11" x14ac:dyDescent="0.3">
      <c r="A1687" t="s">
        <v>64</v>
      </c>
      <c r="B1687" t="str">
        <f>RawData!A1687</f>
        <v>48226H40040</v>
      </c>
      <c r="C1687" t="str">
        <f>IF(RawData!$B$2="","",RawData!$B$2)</f>
        <v>A2026100620533560886</v>
      </c>
      <c r="D1687">
        <f t="shared" si="104"/>
        <v>3</v>
      </c>
      <c r="E1687">
        <f t="shared" si="105"/>
        <v>50</v>
      </c>
      <c r="F1687" s="2">
        <f t="shared" si="106"/>
        <v>340</v>
      </c>
      <c r="G1687">
        <f>IF(COUNTIFS(RawData!$E:$E,$E1687,RawData!$F:$F,"CH"&amp;$D1687,RawData!$AF:$AF,$F1687)=0,"",SUMIFS(RawData!$P:$P,RawData!$E:$E,$E1687,RawData!$F:$F,"CH"&amp;$D1687,RawData!$AF:$AF,$F1687))</f>
        <v>1313.62</v>
      </c>
      <c r="H1687">
        <f>IF(COUNTIFS(RawData!$E:$E,$E1687,RawData!$F:$F,"CH"&amp;$D1687,RawData!$AF:$AF,$F1687)=0,"",SUMIFS(RawData!$T:$T,RawData!$E:$E,$E1687,RawData!$F:$F,"CH"&amp;$D1687,RawData!$AF:$AF,$F1687))</f>
        <v>55.92</v>
      </c>
      <c r="I1687">
        <f>IF(COUNTIFS(RawData!$E:$E,$E1687,RawData!$F:$F,"CH"&amp;$D1687,RawData!$AF:$AF,$F1687)=0,"",SUMIFS(RawData!$Z:$Z,RawData!$E:$E,$E1687,RawData!$F:$F,"CH"&amp;$D1687,RawData!$AF:$AF,$F1687))</f>
        <v>50</v>
      </c>
      <c r="J1687">
        <f>IF(COUNTIFS(RawData!$E:$E,$E1687,RawData!$F:$F,"CH"&amp;$D1687,RawData!$AF:$AF,$F1687)=0,"",SUMIFS(RawData!$AA:$AA,RawData!$E:$E,$E1687,RawData!$F:$F,"CH"&amp;$D1687,RawData!$AF:$AF,$F1687))</f>
        <v>48.52</v>
      </c>
      <c r="K1687">
        <f t="shared" si="107"/>
        <v>3.999999999996362E-2</v>
      </c>
    </row>
    <row r="1688" spans="1:11" x14ac:dyDescent="0.3">
      <c r="A1688" t="s">
        <v>64</v>
      </c>
      <c r="B1688" t="str">
        <f>RawData!A1688</f>
        <v>48226H40040</v>
      </c>
      <c r="C1688" t="str">
        <f>IF(RawData!$B$2="","",RawData!$B$2)</f>
        <v>A2026100620533560886</v>
      </c>
      <c r="D1688">
        <f t="shared" si="104"/>
        <v>3</v>
      </c>
      <c r="E1688">
        <f t="shared" si="105"/>
        <v>50</v>
      </c>
      <c r="F1688" s="2">
        <f t="shared" si="106"/>
        <v>350</v>
      </c>
      <c r="G1688">
        <f>IF(COUNTIFS(RawData!$E:$E,$E1688,RawData!$F:$F,"CH"&amp;$D1688,RawData!$AF:$AF,$F1688)=0,"",SUMIFS(RawData!$P:$P,RawData!$E:$E,$E1688,RawData!$F:$F,"CH"&amp;$D1688,RawData!$AF:$AF,$F1688))</f>
        <v>1313.64</v>
      </c>
      <c r="H1688">
        <f>IF(COUNTIFS(RawData!$E:$E,$E1688,RawData!$F:$F,"CH"&amp;$D1688,RawData!$AF:$AF,$F1688)=0,"",SUMIFS(RawData!$T:$T,RawData!$E:$E,$E1688,RawData!$F:$F,"CH"&amp;$D1688,RawData!$AF:$AF,$F1688))</f>
        <v>56.02</v>
      </c>
      <c r="I1688">
        <f>IF(COUNTIFS(RawData!$E:$E,$E1688,RawData!$F:$F,"CH"&amp;$D1688,RawData!$AF:$AF,$F1688)=0,"",SUMIFS(RawData!$Z:$Z,RawData!$E:$E,$E1688,RawData!$F:$F,"CH"&amp;$D1688,RawData!$AF:$AF,$F1688))</f>
        <v>49.99</v>
      </c>
      <c r="J1688">
        <f>IF(COUNTIFS(RawData!$E:$E,$E1688,RawData!$F:$F,"CH"&amp;$D1688,RawData!$AF:$AF,$F1688)=0,"",SUMIFS(RawData!$AA:$AA,RawData!$E:$E,$E1688,RawData!$F:$F,"CH"&amp;$D1688,RawData!$AF:$AF,$F1688))</f>
        <v>48.52</v>
      </c>
      <c r="K1688">
        <f t="shared" si="107"/>
        <v>2.0000000000209184E-2</v>
      </c>
    </row>
    <row r="1689" spans="1:11" x14ac:dyDescent="0.3">
      <c r="A1689" t="s">
        <v>64</v>
      </c>
      <c r="B1689" t="str">
        <f>RawData!A1689</f>
        <v>48226H40040</v>
      </c>
      <c r="C1689" t="str">
        <f>IF(RawData!$B$2="","",RawData!$B$2)</f>
        <v>A2026100620533560886</v>
      </c>
      <c r="D1689">
        <f t="shared" si="104"/>
        <v>3</v>
      </c>
      <c r="E1689">
        <f t="shared" si="105"/>
        <v>50</v>
      </c>
      <c r="F1689" s="2">
        <f t="shared" si="106"/>
        <v>360</v>
      </c>
      <c r="G1689">
        <f>IF(COUNTIFS(RawData!$E:$E,$E1689,RawData!$F:$F,"CH"&amp;$D1689,RawData!$AF:$AF,$F1689)=0,"",SUMIFS(RawData!$P:$P,RawData!$E:$E,$E1689,RawData!$F:$F,"CH"&amp;$D1689,RawData!$AF:$AF,$F1689))</f>
        <v>1313.7</v>
      </c>
      <c r="H1689">
        <f>IF(COUNTIFS(RawData!$E:$E,$E1689,RawData!$F:$F,"CH"&amp;$D1689,RawData!$AF:$AF,$F1689)=0,"",SUMIFS(RawData!$T:$T,RawData!$E:$E,$E1689,RawData!$F:$F,"CH"&amp;$D1689,RawData!$AF:$AF,$F1689))</f>
        <v>55.95</v>
      </c>
      <c r="I1689">
        <f>IF(COUNTIFS(RawData!$E:$E,$E1689,RawData!$F:$F,"CH"&amp;$D1689,RawData!$AF:$AF,$F1689)=0,"",SUMIFS(RawData!$Z:$Z,RawData!$E:$E,$E1689,RawData!$F:$F,"CH"&amp;$D1689,RawData!$AF:$AF,$F1689))</f>
        <v>49.99</v>
      </c>
      <c r="J1689">
        <f>IF(COUNTIFS(RawData!$E:$E,$E1689,RawData!$F:$F,"CH"&amp;$D1689,RawData!$AF:$AF,$F1689)=0,"",SUMIFS(RawData!$AA:$AA,RawData!$E:$E,$E1689,RawData!$F:$F,"CH"&amp;$D1689,RawData!$AF:$AF,$F1689))</f>
        <v>48.6</v>
      </c>
      <c r="K1689">
        <f t="shared" si="107"/>
        <v>5.999999999994543E-2</v>
      </c>
    </row>
    <row r="1690" spans="1:11" x14ac:dyDescent="0.3">
      <c r="A1690" t="s">
        <v>64</v>
      </c>
      <c r="B1690" t="str">
        <f>RawData!A1690</f>
        <v>48226H40040</v>
      </c>
      <c r="C1690" t="str">
        <f>IF(RawData!$B$2="","",RawData!$B$2)</f>
        <v>A2026100620533560886</v>
      </c>
      <c r="D1690">
        <f t="shared" si="104"/>
        <v>3</v>
      </c>
      <c r="E1690">
        <f t="shared" si="105"/>
        <v>50</v>
      </c>
      <c r="F1690" s="2">
        <f t="shared" si="106"/>
        <v>370</v>
      </c>
      <c r="G1690">
        <f>IF(COUNTIFS(RawData!$E:$E,$E1690,RawData!$F:$F,"CH"&amp;$D1690,RawData!$AF:$AF,$F1690)=0,"",SUMIFS(RawData!$P:$P,RawData!$E:$E,$E1690,RawData!$F:$F,"CH"&amp;$D1690,RawData!$AF:$AF,$F1690))</f>
        <v>1313.72</v>
      </c>
      <c r="H1690">
        <f>IF(COUNTIFS(RawData!$E:$E,$E1690,RawData!$F:$F,"CH"&amp;$D1690,RawData!$AF:$AF,$F1690)=0,"",SUMIFS(RawData!$T:$T,RawData!$E:$E,$E1690,RawData!$F:$F,"CH"&amp;$D1690,RawData!$AF:$AF,$F1690))</f>
        <v>56.12</v>
      </c>
      <c r="I1690">
        <f>IF(COUNTIFS(RawData!$E:$E,$E1690,RawData!$F:$F,"CH"&amp;$D1690,RawData!$AF:$AF,$F1690)=0,"",SUMIFS(RawData!$Z:$Z,RawData!$E:$E,$E1690,RawData!$F:$F,"CH"&amp;$D1690,RawData!$AF:$AF,$F1690))</f>
        <v>49.99</v>
      </c>
      <c r="J1690">
        <f>IF(COUNTIFS(RawData!$E:$E,$E1690,RawData!$F:$F,"CH"&amp;$D1690,RawData!$AF:$AF,$F1690)=0,"",SUMIFS(RawData!$AA:$AA,RawData!$E:$E,$E1690,RawData!$F:$F,"CH"&amp;$D1690,RawData!$AF:$AF,$F1690))</f>
        <v>48.68</v>
      </c>
      <c r="K1690">
        <f t="shared" si="107"/>
        <v>1.999999999998181E-2</v>
      </c>
    </row>
    <row r="1691" spans="1:11" x14ac:dyDescent="0.3">
      <c r="A1691" t="s">
        <v>64</v>
      </c>
      <c r="B1691" t="str">
        <f>RawData!A1691</f>
        <v>48226H40040</v>
      </c>
      <c r="C1691" t="str">
        <f>IF(RawData!$B$2="","",RawData!$B$2)</f>
        <v>A2026100620533560886</v>
      </c>
      <c r="D1691">
        <f t="shared" si="104"/>
        <v>3</v>
      </c>
      <c r="E1691">
        <f t="shared" si="105"/>
        <v>50</v>
      </c>
      <c r="F1691" s="2">
        <f t="shared" si="106"/>
        <v>380</v>
      </c>
      <c r="G1691">
        <f>IF(COUNTIFS(RawData!$E:$E,$E1691,RawData!$F:$F,"CH"&amp;$D1691,RawData!$AF:$AF,$F1691)=0,"",SUMIFS(RawData!$P:$P,RawData!$E:$E,$E1691,RawData!$F:$F,"CH"&amp;$D1691,RawData!$AF:$AF,$F1691))</f>
        <v>1313.76</v>
      </c>
      <c r="H1691">
        <f>IF(COUNTIFS(RawData!$E:$E,$E1691,RawData!$F:$F,"CH"&amp;$D1691,RawData!$AF:$AF,$F1691)=0,"",SUMIFS(RawData!$T:$T,RawData!$E:$E,$E1691,RawData!$F:$F,"CH"&amp;$D1691,RawData!$AF:$AF,$F1691))</f>
        <v>56.1</v>
      </c>
      <c r="I1691">
        <f>IF(COUNTIFS(RawData!$E:$E,$E1691,RawData!$F:$F,"CH"&amp;$D1691,RawData!$AF:$AF,$F1691)=0,"",SUMIFS(RawData!$Z:$Z,RawData!$E:$E,$E1691,RawData!$F:$F,"CH"&amp;$D1691,RawData!$AF:$AF,$F1691))</f>
        <v>49.99</v>
      </c>
      <c r="J1691">
        <f>IF(COUNTIFS(RawData!$E:$E,$E1691,RawData!$F:$F,"CH"&amp;$D1691,RawData!$AF:$AF,$F1691)=0,"",SUMIFS(RawData!$AA:$AA,RawData!$E:$E,$E1691,RawData!$F:$F,"CH"&amp;$D1691,RawData!$AF:$AF,$F1691))</f>
        <v>48.71</v>
      </c>
      <c r="K1691">
        <f t="shared" si="107"/>
        <v>3.999999999996362E-2</v>
      </c>
    </row>
    <row r="1692" spans="1:11" x14ac:dyDescent="0.3">
      <c r="A1692" t="s">
        <v>64</v>
      </c>
      <c r="B1692" t="str">
        <f>RawData!A1692</f>
        <v>48226H40040</v>
      </c>
      <c r="C1692" t="str">
        <f>IF(RawData!$B$2="","",RawData!$B$2)</f>
        <v>A2026100620533560886</v>
      </c>
      <c r="D1692">
        <f t="shared" si="104"/>
        <v>3</v>
      </c>
      <c r="E1692">
        <f t="shared" si="105"/>
        <v>50</v>
      </c>
      <c r="F1692" s="2">
        <f t="shared" si="106"/>
        <v>390</v>
      </c>
      <c r="G1692">
        <f>IF(COUNTIFS(RawData!$E:$E,$E1692,RawData!$F:$F,"CH"&amp;$D1692,RawData!$AF:$AF,$F1692)=0,"",SUMIFS(RawData!$P:$P,RawData!$E:$E,$E1692,RawData!$F:$F,"CH"&amp;$D1692,RawData!$AF:$AF,$F1692))</f>
        <v>1313.8</v>
      </c>
      <c r="H1692">
        <f>IF(COUNTIFS(RawData!$E:$E,$E1692,RawData!$F:$F,"CH"&amp;$D1692,RawData!$AF:$AF,$F1692)=0,"",SUMIFS(RawData!$T:$T,RawData!$E:$E,$E1692,RawData!$F:$F,"CH"&amp;$D1692,RawData!$AF:$AF,$F1692))</f>
        <v>56.27</v>
      </c>
      <c r="I1692">
        <f>IF(COUNTIFS(RawData!$E:$E,$E1692,RawData!$F:$F,"CH"&amp;$D1692,RawData!$AF:$AF,$F1692)=0,"",SUMIFS(RawData!$Z:$Z,RawData!$E:$E,$E1692,RawData!$F:$F,"CH"&amp;$D1692,RawData!$AF:$AF,$F1692))</f>
        <v>49.98</v>
      </c>
      <c r="J1692">
        <f>IF(COUNTIFS(RawData!$E:$E,$E1692,RawData!$F:$F,"CH"&amp;$D1692,RawData!$AF:$AF,$F1692)=0,"",SUMIFS(RawData!$AA:$AA,RawData!$E:$E,$E1692,RawData!$F:$F,"CH"&amp;$D1692,RawData!$AF:$AF,$F1692))</f>
        <v>48.84</v>
      </c>
      <c r="K1692">
        <f t="shared" si="107"/>
        <v>3.999999999996362E-2</v>
      </c>
    </row>
    <row r="1693" spans="1:11" x14ac:dyDescent="0.3">
      <c r="A1693" t="s">
        <v>64</v>
      </c>
      <c r="B1693" t="str">
        <f>RawData!A1693</f>
        <v>48226H40040</v>
      </c>
      <c r="C1693" t="str">
        <f>IF(RawData!$B$2="","",RawData!$B$2)</f>
        <v>A2026100620533560886</v>
      </c>
      <c r="D1693">
        <f t="shared" si="104"/>
        <v>3</v>
      </c>
      <c r="E1693">
        <f t="shared" si="105"/>
        <v>50</v>
      </c>
      <c r="F1693" s="2">
        <f t="shared" si="106"/>
        <v>400</v>
      </c>
      <c r="G1693">
        <f>IF(COUNTIFS(RawData!$E:$E,$E1693,RawData!$F:$F,"CH"&amp;$D1693,RawData!$AF:$AF,$F1693)=0,"",SUMIFS(RawData!$P:$P,RawData!$E:$E,$E1693,RawData!$F:$F,"CH"&amp;$D1693,RawData!$AF:$AF,$F1693))</f>
        <v>1313.82</v>
      </c>
      <c r="H1693">
        <f>IF(COUNTIFS(RawData!$E:$E,$E1693,RawData!$F:$F,"CH"&amp;$D1693,RawData!$AF:$AF,$F1693)=0,"",SUMIFS(RawData!$T:$T,RawData!$E:$E,$E1693,RawData!$F:$F,"CH"&amp;$D1693,RawData!$AF:$AF,$F1693))</f>
        <v>56.24</v>
      </c>
      <c r="I1693">
        <f>IF(COUNTIFS(RawData!$E:$E,$E1693,RawData!$F:$F,"CH"&amp;$D1693,RawData!$AF:$AF,$F1693)=0,"",SUMIFS(RawData!$Z:$Z,RawData!$E:$E,$E1693,RawData!$F:$F,"CH"&amp;$D1693,RawData!$AF:$AF,$F1693))</f>
        <v>50</v>
      </c>
      <c r="J1693">
        <f>IF(COUNTIFS(RawData!$E:$E,$E1693,RawData!$F:$F,"CH"&amp;$D1693,RawData!$AF:$AF,$F1693)=0,"",SUMIFS(RawData!$AA:$AA,RawData!$E:$E,$E1693,RawData!$F:$F,"CH"&amp;$D1693,RawData!$AF:$AF,$F1693))</f>
        <v>48.87</v>
      </c>
      <c r="K1693">
        <f t="shared" si="107"/>
        <v>1.999999999998181E-2</v>
      </c>
    </row>
    <row r="1694" spans="1:11" x14ac:dyDescent="0.3">
      <c r="A1694" t="s">
        <v>65</v>
      </c>
      <c r="B1694" t="str">
        <f>RawData!A1694</f>
        <v>48226H40040</v>
      </c>
      <c r="C1694" t="str">
        <f>IF(RawData!$B$2="","",RawData!$B$2)</f>
        <v>A2026100620533560886</v>
      </c>
      <c r="D1694">
        <f t="shared" si="104"/>
        <v>4</v>
      </c>
      <c r="E1694">
        <f t="shared" si="105"/>
        <v>50</v>
      </c>
      <c r="F1694" s="2">
        <f t="shared" si="106"/>
        <v>50</v>
      </c>
      <c r="G1694">
        <f>IF(COUNTIFS(RawData!$E:$E,$E1694,RawData!$F:$F,"CH"&amp;$D1694,RawData!$AF:$AF,$F1694)=0,"",SUMIFS(RawData!$P:$P,RawData!$E:$E,$E1694,RawData!$F:$F,"CH"&amp;$D1694,RawData!$AF:$AF,$F1694))</f>
        <v>1332.36</v>
      </c>
      <c r="H1694">
        <f>IF(COUNTIFS(RawData!$E:$E,$E1694,RawData!$F:$F,"CH"&amp;$D1694,RawData!$AF:$AF,$F1694)=0,"",SUMIFS(RawData!$T:$T,RawData!$E:$E,$E1694,RawData!$F:$F,"CH"&amp;$D1694,RawData!$AF:$AF,$F1694))</f>
        <v>49.66</v>
      </c>
      <c r="I1694">
        <f>IF(COUNTIFS(RawData!$E:$E,$E1694,RawData!$F:$F,"CH"&amp;$D1694,RawData!$AF:$AF,$F1694)=0,"",SUMIFS(RawData!$Z:$Z,RawData!$E:$E,$E1694,RawData!$F:$F,"CH"&amp;$D1694,RawData!$AF:$AF,$F1694))</f>
        <v>49.95</v>
      </c>
      <c r="J1694">
        <f>IF(COUNTIFS(RawData!$E:$E,$E1694,RawData!$F:$F,"CH"&amp;$D1694,RawData!$AF:$AF,$F1694)=0,"",SUMIFS(RawData!$AA:$AA,RawData!$E:$E,$E1694,RawData!$F:$F,"CH"&amp;$D1694,RawData!$AF:$AF,$F1694))</f>
        <v>47.18</v>
      </c>
      <c r="K1694">
        <f t="shared" si="107"/>
        <v>18.539999999999964</v>
      </c>
    </row>
    <row r="1695" spans="1:11" x14ac:dyDescent="0.3">
      <c r="A1695" t="s">
        <v>65</v>
      </c>
      <c r="B1695" t="str">
        <f>RawData!A1695</f>
        <v>48226H40040</v>
      </c>
      <c r="C1695" t="str">
        <f>IF(RawData!$B$2="","",RawData!$B$2)</f>
        <v>A2026100620533560886</v>
      </c>
      <c r="D1695">
        <f t="shared" si="104"/>
        <v>4</v>
      </c>
      <c r="E1695">
        <f t="shared" si="105"/>
        <v>50</v>
      </c>
      <c r="F1695" s="2">
        <f t="shared" si="106"/>
        <v>60</v>
      </c>
      <c r="G1695">
        <f>IF(COUNTIFS(RawData!$E:$E,$E1695,RawData!$F:$F,"CH"&amp;$D1695,RawData!$AF:$AF,$F1695)=0,"",SUMIFS(RawData!$P:$P,RawData!$E:$E,$E1695,RawData!$F:$F,"CH"&amp;$D1695,RawData!$AF:$AF,$F1695))</f>
        <v>1332.38</v>
      </c>
      <c r="H1695">
        <f>IF(COUNTIFS(RawData!$E:$E,$E1695,RawData!$F:$F,"CH"&amp;$D1695,RawData!$AF:$AF,$F1695)=0,"",SUMIFS(RawData!$T:$T,RawData!$E:$E,$E1695,RawData!$F:$F,"CH"&amp;$D1695,RawData!$AF:$AF,$F1695))</f>
        <v>50.87</v>
      </c>
      <c r="I1695">
        <f>IF(COUNTIFS(RawData!$E:$E,$E1695,RawData!$F:$F,"CH"&amp;$D1695,RawData!$AF:$AF,$F1695)=0,"",SUMIFS(RawData!$Z:$Z,RawData!$E:$E,$E1695,RawData!$F:$F,"CH"&amp;$D1695,RawData!$AF:$AF,$F1695))</f>
        <v>50.01</v>
      </c>
      <c r="J1695">
        <f>IF(COUNTIFS(RawData!$E:$E,$E1695,RawData!$F:$F,"CH"&amp;$D1695,RawData!$AF:$AF,$F1695)=0,"",SUMIFS(RawData!$AA:$AA,RawData!$E:$E,$E1695,RawData!$F:$F,"CH"&amp;$D1695,RawData!$AF:$AF,$F1695))</f>
        <v>47.15</v>
      </c>
      <c r="K1695">
        <f t="shared" si="107"/>
        <v>2.0000000000209184E-2</v>
      </c>
    </row>
    <row r="1696" spans="1:11" x14ac:dyDescent="0.3">
      <c r="A1696" t="s">
        <v>65</v>
      </c>
      <c r="B1696" t="str">
        <f>RawData!A1696</f>
        <v>48226H40040</v>
      </c>
      <c r="C1696" t="str">
        <f>IF(RawData!$B$2="","",RawData!$B$2)</f>
        <v>A2026100620533560886</v>
      </c>
      <c r="D1696">
        <f t="shared" si="104"/>
        <v>4</v>
      </c>
      <c r="E1696">
        <f t="shared" si="105"/>
        <v>50</v>
      </c>
      <c r="F1696" s="2">
        <f t="shared" si="106"/>
        <v>70</v>
      </c>
      <c r="G1696">
        <f>IF(COUNTIFS(RawData!$E:$E,$E1696,RawData!$F:$F,"CH"&amp;$D1696,RawData!$AF:$AF,$F1696)=0,"",SUMIFS(RawData!$P:$P,RawData!$E:$E,$E1696,RawData!$F:$F,"CH"&amp;$D1696,RawData!$AF:$AF,$F1696))</f>
        <v>1332.42</v>
      </c>
      <c r="H1696">
        <f>IF(COUNTIFS(RawData!$E:$E,$E1696,RawData!$F:$F,"CH"&amp;$D1696,RawData!$AF:$AF,$F1696)=0,"",SUMIFS(RawData!$T:$T,RawData!$E:$E,$E1696,RawData!$F:$F,"CH"&amp;$D1696,RawData!$AF:$AF,$F1696))</f>
        <v>51.7</v>
      </c>
      <c r="I1696">
        <f>IF(COUNTIFS(RawData!$E:$E,$E1696,RawData!$F:$F,"CH"&amp;$D1696,RawData!$AF:$AF,$F1696)=0,"",SUMIFS(RawData!$Z:$Z,RawData!$E:$E,$E1696,RawData!$F:$F,"CH"&amp;$D1696,RawData!$AF:$AF,$F1696))</f>
        <v>50</v>
      </c>
      <c r="J1696">
        <f>IF(COUNTIFS(RawData!$E:$E,$E1696,RawData!$F:$F,"CH"&amp;$D1696,RawData!$AF:$AF,$F1696)=0,"",SUMIFS(RawData!$AA:$AA,RawData!$E:$E,$E1696,RawData!$F:$F,"CH"&amp;$D1696,RawData!$AF:$AF,$F1696))</f>
        <v>47.18</v>
      </c>
      <c r="K1696">
        <f t="shared" si="107"/>
        <v>3.999999999996362E-2</v>
      </c>
    </row>
    <row r="1697" spans="1:11" x14ac:dyDescent="0.3">
      <c r="A1697" t="s">
        <v>65</v>
      </c>
      <c r="B1697" t="str">
        <f>RawData!A1697</f>
        <v>48226H40040</v>
      </c>
      <c r="C1697" t="str">
        <f>IF(RawData!$B$2="","",RawData!$B$2)</f>
        <v>A2026100620533560886</v>
      </c>
      <c r="D1697">
        <f t="shared" si="104"/>
        <v>4</v>
      </c>
      <c r="E1697">
        <f t="shared" si="105"/>
        <v>50</v>
      </c>
      <c r="F1697" s="2">
        <f t="shared" si="106"/>
        <v>80</v>
      </c>
      <c r="G1697">
        <f>IF(COUNTIFS(RawData!$E:$E,$E1697,RawData!$F:$F,"CH"&amp;$D1697,RawData!$AF:$AF,$F1697)=0,"",SUMIFS(RawData!$P:$P,RawData!$E:$E,$E1697,RawData!$F:$F,"CH"&amp;$D1697,RawData!$AF:$AF,$F1697))</f>
        <v>1332.44</v>
      </c>
      <c r="H1697">
        <f>IF(COUNTIFS(RawData!$E:$E,$E1697,RawData!$F:$F,"CH"&amp;$D1697,RawData!$AF:$AF,$F1697)=0,"",SUMIFS(RawData!$T:$T,RawData!$E:$E,$E1697,RawData!$F:$F,"CH"&amp;$D1697,RawData!$AF:$AF,$F1697))</f>
        <v>52.46</v>
      </c>
      <c r="I1697">
        <f>IF(COUNTIFS(RawData!$E:$E,$E1697,RawData!$F:$F,"CH"&amp;$D1697,RawData!$AF:$AF,$F1697)=0,"",SUMIFS(RawData!$Z:$Z,RawData!$E:$E,$E1697,RawData!$F:$F,"CH"&amp;$D1697,RawData!$AF:$AF,$F1697))</f>
        <v>50</v>
      </c>
      <c r="J1697">
        <f>IF(COUNTIFS(RawData!$E:$E,$E1697,RawData!$F:$F,"CH"&amp;$D1697,RawData!$AF:$AF,$F1697)=0,"",SUMIFS(RawData!$AA:$AA,RawData!$E:$E,$E1697,RawData!$F:$F,"CH"&amp;$D1697,RawData!$AF:$AF,$F1697))</f>
        <v>47.26</v>
      </c>
      <c r="K1697">
        <f t="shared" si="107"/>
        <v>1.999999999998181E-2</v>
      </c>
    </row>
    <row r="1698" spans="1:11" x14ac:dyDescent="0.3">
      <c r="A1698" t="s">
        <v>65</v>
      </c>
      <c r="B1698" t="str">
        <f>RawData!A1698</f>
        <v>48226H40040</v>
      </c>
      <c r="C1698" t="str">
        <f>IF(RawData!$B$2="","",RawData!$B$2)</f>
        <v>A2026100620533560886</v>
      </c>
      <c r="D1698">
        <f t="shared" si="104"/>
        <v>4</v>
      </c>
      <c r="E1698">
        <f t="shared" si="105"/>
        <v>50</v>
      </c>
      <c r="F1698" s="2">
        <f t="shared" si="106"/>
        <v>90</v>
      </c>
      <c r="G1698">
        <f>IF(COUNTIFS(RawData!$E:$E,$E1698,RawData!$F:$F,"CH"&amp;$D1698,RawData!$AF:$AF,$F1698)=0,"",SUMIFS(RawData!$P:$P,RawData!$E:$E,$E1698,RawData!$F:$F,"CH"&amp;$D1698,RawData!$AF:$AF,$F1698))</f>
        <v>1332.46</v>
      </c>
      <c r="H1698">
        <f>IF(COUNTIFS(RawData!$E:$E,$E1698,RawData!$F:$F,"CH"&amp;$D1698,RawData!$AF:$AF,$F1698)=0,"",SUMIFS(RawData!$T:$T,RawData!$E:$E,$E1698,RawData!$F:$F,"CH"&amp;$D1698,RawData!$AF:$AF,$F1698))</f>
        <v>53.05</v>
      </c>
      <c r="I1698">
        <f>IF(COUNTIFS(RawData!$E:$E,$E1698,RawData!$F:$F,"CH"&amp;$D1698,RawData!$AF:$AF,$F1698)=0,"",SUMIFS(RawData!$Z:$Z,RawData!$E:$E,$E1698,RawData!$F:$F,"CH"&amp;$D1698,RawData!$AF:$AF,$F1698))</f>
        <v>50</v>
      </c>
      <c r="J1698">
        <f>IF(COUNTIFS(RawData!$E:$E,$E1698,RawData!$F:$F,"CH"&amp;$D1698,RawData!$AF:$AF,$F1698)=0,"",SUMIFS(RawData!$AA:$AA,RawData!$E:$E,$E1698,RawData!$F:$F,"CH"&amp;$D1698,RawData!$AF:$AF,$F1698))</f>
        <v>47.3</v>
      </c>
      <c r="K1698">
        <f t="shared" si="107"/>
        <v>1.999999999998181E-2</v>
      </c>
    </row>
    <row r="1699" spans="1:11" x14ac:dyDescent="0.3">
      <c r="A1699" t="s">
        <v>65</v>
      </c>
      <c r="B1699" t="str">
        <f>RawData!A1699</f>
        <v>48226H40040</v>
      </c>
      <c r="C1699" t="str">
        <f>IF(RawData!$B$2="","",RawData!$B$2)</f>
        <v>A2026100620533560886</v>
      </c>
      <c r="D1699">
        <f t="shared" si="104"/>
        <v>4</v>
      </c>
      <c r="E1699">
        <f t="shared" si="105"/>
        <v>50</v>
      </c>
      <c r="F1699" s="2">
        <f t="shared" si="106"/>
        <v>100</v>
      </c>
      <c r="G1699">
        <f>IF(COUNTIFS(RawData!$E:$E,$E1699,RawData!$F:$F,"CH"&amp;$D1699,RawData!$AF:$AF,$F1699)=0,"",SUMIFS(RawData!$P:$P,RawData!$E:$E,$E1699,RawData!$F:$F,"CH"&amp;$D1699,RawData!$AF:$AF,$F1699))</f>
        <v>1332.48</v>
      </c>
      <c r="H1699">
        <f>IF(COUNTIFS(RawData!$E:$E,$E1699,RawData!$F:$F,"CH"&amp;$D1699,RawData!$AF:$AF,$F1699)=0,"",SUMIFS(RawData!$T:$T,RawData!$E:$E,$E1699,RawData!$F:$F,"CH"&amp;$D1699,RawData!$AF:$AF,$F1699))</f>
        <v>53.39</v>
      </c>
      <c r="I1699">
        <f>IF(COUNTIFS(RawData!$E:$E,$E1699,RawData!$F:$F,"CH"&amp;$D1699,RawData!$AF:$AF,$F1699)=0,"",SUMIFS(RawData!$Z:$Z,RawData!$E:$E,$E1699,RawData!$F:$F,"CH"&amp;$D1699,RawData!$AF:$AF,$F1699))</f>
        <v>50</v>
      </c>
      <c r="J1699">
        <f>IF(COUNTIFS(RawData!$E:$E,$E1699,RawData!$F:$F,"CH"&amp;$D1699,RawData!$AF:$AF,$F1699)=0,"",SUMIFS(RawData!$AA:$AA,RawData!$E:$E,$E1699,RawData!$F:$F,"CH"&amp;$D1699,RawData!$AF:$AF,$F1699))</f>
        <v>47.34</v>
      </c>
      <c r="K1699">
        <f t="shared" si="107"/>
        <v>1.999999999998181E-2</v>
      </c>
    </row>
    <row r="1700" spans="1:11" x14ac:dyDescent="0.3">
      <c r="A1700" t="s">
        <v>65</v>
      </c>
      <c r="B1700" t="str">
        <f>RawData!A1700</f>
        <v>48226H40040</v>
      </c>
      <c r="C1700" t="str">
        <f>IF(RawData!$B$2="","",RawData!$B$2)</f>
        <v>A2026100620533560886</v>
      </c>
      <c r="D1700">
        <f t="shared" si="104"/>
        <v>4</v>
      </c>
      <c r="E1700">
        <f t="shared" si="105"/>
        <v>50</v>
      </c>
      <c r="F1700" s="2">
        <f t="shared" si="106"/>
        <v>110</v>
      </c>
      <c r="G1700">
        <f>IF(COUNTIFS(RawData!$E:$E,$E1700,RawData!$F:$F,"CH"&amp;$D1700,RawData!$AF:$AF,$F1700)=0,"",SUMIFS(RawData!$P:$P,RawData!$E:$E,$E1700,RawData!$F:$F,"CH"&amp;$D1700,RawData!$AF:$AF,$F1700))</f>
        <v>1332.52</v>
      </c>
      <c r="H1700">
        <f>IF(COUNTIFS(RawData!$E:$E,$E1700,RawData!$F:$F,"CH"&amp;$D1700,RawData!$AF:$AF,$F1700)=0,"",SUMIFS(RawData!$T:$T,RawData!$E:$E,$E1700,RawData!$F:$F,"CH"&amp;$D1700,RawData!$AF:$AF,$F1700))</f>
        <v>53.83</v>
      </c>
      <c r="I1700">
        <f>IF(COUNTIFS(RawData!$E:$E,$E1700,RawData!$F:$F,"CH"&amp;$D1700,RawData!$AF:$AF,$F1700)=0,"",SUMIFS(RawData!$Z:$Z,RawData!$E:$E,$E1700,RawData!$F:$F,"CH"&amp;$D1700,RawData!$AF:$AF,$F1700))</f>
        <v>50</v>
      </c>
      <c r="J1700">
        <f>IF(COUNTIFS(RawData!$E:$E,$E1700,RawData!$F:$F,"CH"&amp;$D1700,RawData!$AF:$AF,$F1700)=0,"",SUMIFS(RawData!$AA:$AA,RawData!$E:$E,$E1700,RawData!$F:$F,"CH"&amp;$D1700,RawData!$AF:$AF,$F1700))</f>
        <v>47.34</v>
      </c>
      <c r="K1700">
        <f t="shared" si="107"/>
        <v>3.999999999996362E-2</v>
      </c>
    </row>
    <row r="1701" spans="1:11" x14ac:dyDescent="0.3">
      <c r="A1701" t="s">
        <v>65</v>
      </c>
      <c r="B1701" t="str">
        <f>RawData!A1701</f>
        <v>48226H40040</v>
      </c>
      <c r="C1701" t="str">
        <f>IF(RawData!$B$2="","",RawData!$B$2)</f>
        <v>A2026100620533560886</v>
      </c>
      <c r="D1701">
        <f t="shared" si="104"/>
        <v>4</v>
      </c>
      <c r="E1701">
        <f t="shared" si="105"/>
        <v>50</v>
      </c>
      <c r="F1701" s="2">
        <f t="shared" si="106"/>
        <v>120</v>
      </c>
      <c r="G1701">
        <f>IF(COUNTIFS(RawData!$E:$E,$E1701,RawData!$F:$F,"CH"&amp;$D1701,RawData!$AF:$AF,$F1701)=0,"",SUMIFS(RawData!$P:$P,RawData!$E:$E,$E1701,RawData!$F:$F,"CH"&amp;$D1701,RawData!$AF:$AF,$F1701))</f>
        <v>1332.54</v>
      </c>
      <c r="H1701">
        <f>IF(COUNTIFS(RawData!$E:$E,$E1701,RawData!$F:$F,"CH"&amp;$D1701,RawData!$AF:$AF,$F1701)=0,"",SUMIFS(RawData!$T:$T,RawData!$E:$E,$E1701,RawData!$F:$F,"CH"&amp;$D1701,RawData!$AF:$AF,$F1701))</f>
        <v>54.12</v>
      </c>
      <c r="I1701">
        <f>IF(COUNTIFS(RawData!$E:$E,$E1701,RawData!$F:$F,"CH"&amp;$D1701,RawData!$AF:$AF,$F1701)=0,"",SUMIFS(RawData!$Z:$Z,RawData!$E:$E,$E1701,RawData!$F:$F,"CH"&amp;$D1701,RawData!$AF:$AF,$F1701))</f>
        <v>49.99</v>
      </c>
      <c r="J1701">
        <f>IF(COUNTIFS(RawData!$E:$E,$E1701,RawData!$F:$F,"CH"&amp;$D1701,RawData!$AF:$AF,$F1701)=0,"",SUMIFS(RawData!$AA:$AA,RawData!$E:$E,$E1701,RawData!$F:$F,"CH"&amp;$D1701,RawData!$AF:$AF,$F1701))</f>
        <v>47.42</v>
      </c>
      <c r="K1701">
        <f t="shared" si="107"/>
        <v>1.999999999998181E-2</v>
      </c>
    </row>
    <row r="1702" spans="1:11" x14ac:dyDescent="0.3">
      <c r="A1702" t="s">
        <v>65</v>
      </c>
      <c r="B1702" t="str">
        <f>RawData!A1702</f>
        <v>48226H40040</v>
      </c>
      <c r="C1702" t="str">
        <f>IF(RawData!$B$2="","",RawData!$B$2)</f>
        <v>A2026100620533560886</v>
      </c>
      <c r="D1702">
        <f t="shared" si="104"/>
        <v>4</v>
      </c>
      <c r="E1702">
        <f t="shared" si="105"/>
        <v>50</v>
      </c>
      <c r="F1702" s="2">
        <f t="shared" si="106"/>
        <v>130</v>
      </c>
      <c r="G1702">
        <f>IF(COUNTIFS(RawData!$E:$E,$E1702,RawData!$F:$F,"CH"&amp;$D1702,RawData!$AF:$AF,$F1702)=0,"",SUMIFS(RawData!$P:$P,RawData!$E:$E,$E1702,RawData!$F:$F,"CH"&amp;$D1702,RawData!$AF:$AF,$F1702))</f>
        <v>1332.56</v>
      </c>
      <c r="H1702">
        <f>IF(COUNTIFS(RawData!$E:$E,$E1702,RawData!$F:$F,"CH"&amp;$D1702,RawData!$AF:$AF,$F1702)=0,"",SUMIFS(RawData!$T:$T,RawData!$E:$E,$E1702,RawData!$F:$F,"CH"&amp;$D1702,RawData!$AF:$AF,$F1702))</f>
        <v>54.52</v>
      </c>
      <c r="I1702">
        <f>IF(COUNTIFS(RawData!$E:$E,$E1702,RawData!$F:$F,"CH"&amp;$D1702,RawData!$AF:$AF,$F1702)=0,"",SUMIFS(RawData!$Z:$Z,RawData!$E:$E,$E1702,RawData!$F:$F,"CH"&amp;$D1702,RawData!$AF:$AF,$F1702))</f>
        <v>49.99</v>
      </c>
      <c r="J1702">
        <f>IF(COUNTIFS(RawData!$E:$E,$E1702,RawData!$F:$F,"CH"&amp;$D1702,RawData!$AF:$AF,$F1702)=0,"",SUMIFS(RawData!$AA:$AA,RawData!$E:$E,$E1702,RawData!$F:$F,"CH"&amp;$D1702,RawData!$AF:$AF,$F1702))</f>
        <v>47.5</v>
      </c>
      <c r="K1702">
        <f t="shared" si="107"/>
        <v>1.999999999998181E-2</v>
      </c>
    </row>
    <row r="1703" spans="1:11" x14ac:dyDescent="0.3">
      <c r="A1703" t="s">
        <v>65</v>
      </c>
      <c r="B1703" t="str">
        <f>RawData!A1703</f>
        <v>48226H40040</v>
      </c>
      <c r="C1703" t="str">
        <f>IF(RawData!$B$2="","",RawData!$B$2)</f>
        <v>A2026100620533560886</v>
      </c>
      <c r="D1703">
        <f t="shared" si="104"/>
        <v>4</v>
      </c>
      <c r="E1703">
        <f t="shared" si="105"/>
        <v>50</v>
      </c>
      <c r="F1703" s="2">
        <f t="shared" si="106"/>
        <v>140</v>
      </c>
      <c r="G1703">
        <f>IF(COUNTIFS(RawData!$E:$E,$E1703,RawData!$F:$F,"CH"&amp;$D1703,RawData!$AF:$AF,$F1703)=0,"",SUMIFS(RawData!$P:$P,RawData!$E:$E,$E1703,RawData!$F:$F,"CH"&amp;$D1703,RawData!$AF:$AF,$F1703))</f>
        <v>1332.6</v>
      </c>
      <c r="H1703">
        <f>IF(COUNTIFS(RawData!$E:$E,$E1703,RawData!$F:$F,"CH"&amp;$D1703,RawData!$AF:$AF,$F1703)=0,"",SUMIFS(RawData!$T:$T,RawData!$E:$E,$E1703,RawData!$F:$F,"CH"&amp;$D1703,RawData!$AF:$AF,$F1703))</f>
        <v>54.77</v>
      </c>
      <c r="I1703">
        <f>IF(COUNTIFS(RawData!$E:$E,$E1703,RawData!$F:$F,"CH"&amp;$D1703,RawData!$AF:$AF,$F1703)=0,"",SUMIFS(RawData!$Z:$Z,RawData!$E:$E,$E1703,RawData!$F:$F,"CH"&amp;$D1703,RawData!$AF:$AF,$F1703))</f>
        <v>50</v>
      </c>
      <c r="J1703">
        <f>IF(COUNTIFS(RawData!$E:$E,$E1703,RawData!$F:$F,"CH"&amp;$D1703,RawData!$AF:$AF,$F1703)=0,"",SUMIFS(RawData!$AA:$AA,RawData!$E:$E,$E1703,RawData!$F:$F,"CH"&amp;$D1703,RawData!$AF:$AF,$F1703))</f>
        <v>47.46</v>
      </c>
      <c r="K1703">
        <f t="shared" si="107"/>
        <v>3.999999999996362E-2</v>
      </c>
    </row>
    <row r="1704" spans="1:11" x14ac:dyDescent="0.3">
      <c r="A1704" t="s">
        <v>65</v>
      </c>
      <c r="B1704" t="str">
        <f>RawData!A1704</f>
        <v>48226H40040</v>
      </c>
      <c r="C1704" t="str">
        <f>IF(RawData!$B$2="","",RawData!$B$2)</f>
        <v>A2026100620533560886</v>
      </c>
      <c r="D1704">
        <f t="shared" si="104"/>
        <v>4</v>
      </c>
      <c r="E1704">
        <f t="shared" si="105"/>
        <v>50</v>
      </c>
      <c r="F1704" s="2">
        <f t="shared" si="106"/>
        <v>150</v>
      </c>
      <c r="G1704">
        <f>IF(COUNTIFS(RawData!$E:$E,$E1704,RawData!$F:$F,"CH"&amp;$D1704,RawData!$AF:$AF,$F1704)=0,"",SUMIFS(RawData!$P:$P,RawData!$E:$E,$E1704,RawData!$F:$F,"CH"&amp;$D1704,RawData!$AF:$AF,$F1704))</f>
        <v>1332.62</v>
      </c>
      <c r="H1704">
        <f>IF(COUNTIFS(RawData!$E:$E,$E1704,RawData!$F:$F,"CH"&amp;$D1704,RawData!$AF:$AF,$F1704)=0,"",SUMIFS(RawData!$T:$T,RawData!$E:$E,$E1704,RawData!$F:$F,"CH"&amp;$D1704,RawData!$AF:$AF,$F1704))</f>
        <v>55.11</v>
      </c>
      <c r="I1704">
        <f>IF(COUNTIFS(RawData!$E:$E,$E1704,RawData!$F:$F,"CH"&amp;$D1704,RawData!$AF:$AF,$F1704)=0,"",SUMIFS(RawData!$Z:$Z,RawData!$E:$E,$E1704,RawData!$F:$F,"CH"&amp;$D1704,RawData!$AF:$AF,$F1704))</f>
        <v>50.01</v>
      </c>
      <c r="J1704">
        <f>IF(COUNTIFS(RawData!$E:$E,$E1704,RawData!$F:$F,"CH"&amp;$D1704,RawData!$AF:$AF,$F1704)=0,"",SUMIFS(RawData!$AA:$AA,RawData!$E:$E,$E1704,RawData!$F:$F,"CH"&amp;$D1704,RawData!$AF:$AF,$F1704))</f>
        <v>47.54</v>
      </c>
      <c r="K1704">
        <f t="shared" si="107"/>
        <v>1.999999999998181E-2</v>
      </c>
    </row>
    <row r="1705" spans="1:11" x14ac:dyDescent="0.3">
      <c r="A1705" t="s">
        <v>65</v>
      </c>
      <c r="B1705" t="str">
        <f>RawData!A1705</f>
        <v>48226H40040</v>
      </c>
      <c r="C1705" t="str">
        <f>IF(RawData!$B$2="","",RawData!$B$2)</f>
        <v>A2026100620533560886</v>
      </c>
      <c r="D1705">
        <f t="shared" si="104"/>
        <v>4</v>
      </c>
      <c r="E1705">
        <f t="shared" si="105"/>
        <v>50</v>
      </c>
      <c r="F1705" s="2">
        <f t="shared" si="106"/>
        <v>160</v>
      </c>
      <c r="G1705">
        <f>IF(COUNTIFS(RawData!$E:$E,$E1705,RawData!$F:$F,"CH"&amp;$D1705,RawData!$AF:$AF,$F1705)=0,"",SUMIFS(RawData!$P:$P,RawData!$E:$E,$E1705,RawData!$F:$F,"CH"&amp;$D1705,RawData!$AF:$AF,$F1705))</f>
        <v>1332.66</v>
      </c>
      <c r="H1705">
        <f>IF(COUNTIFS(RawData!$E:$E,$E1705,RawData!$F:$F,"CH"&amp;$D1705,RawData!$AF:$AF,$F1705)=0,"",SUMIFS(RawData!$T:$T,RawData!$E:$E,$E1705,RawData!$F:$F,"CH"&amp;$D1705,RawData!$AF:$AF,$F1705))</f>
        <v>55.24</v>
      </c>
      <c r="I1705">
        <f>IF(COUNTIFS(RawData!$E:$E,$E1705,RawData!$F:$F,"CH"&amp;$D1705,RawData!$AF:$AF,$F1705)=0,"",SUMIFS(RawData!$Z:$Z,RawData!$E:$E,$E1705,RawData!$F:$F,"CH"&amp;$D1705,RawData!$AF:$AF,$F1705))</f>
        <v>50.02</v>
      </c>
      <c r="J1705">
        <f>IF(COUNTIFS(RawData!$E:$E,$E1705,RawData!$F:$F,"CH"&amp;$D1705,RawData!$AF:$AF,$F1705)=0,"",SUMIFS(RawData!$AA:$AA,RawData!$E:$E,$E1705,RawData!$F:$F,"CH"&amp;$D1705,RawData!$AF:$AF,$F1705))</f>
        <v>47.57</v>
      </c>
      <c r="K1705">
        <f t="shared" si="107"/>
        <v>4.0000000000190994E-2</v>
      </c>
    </row>
    <row r="1706" spans="1:11" x14ac:dyDescent="0.3">
      <c r="A1706" t="s">
        <v>65</v>
      </c>
      <c r="B1706" t="str">
        <f>RawData!A1706</f>
        <v>48226H40040</v>
      </c>
      <c r="C1706" t="str">
        <f>IF(RawData!$B$2="","",RawData!$B$2)</f>
        <v>A2026100620533560886</v>
      </c>
      <c r="D1706">
        <f t="shared" si="104"/>
        <v>4</v>
      </c>
      <c r="E1706">
        <f t="shared" si="105"/>
        <v>50</v>
      </c>
      <c r="F1706" s="2">
        <f t="shared" si="106"/>
        <v>170</v>
      </c>
      <c r="G1706">
        <f>IF(COUNTIFS(RawData!$E:$E,$E1706,RawData!$F:$F,"CH"&amp;$D1706,RawData!$AF:$AF,$F1706)=0,"",SUMIFS(RawData!$P:$P,RawData!$E:$E,$E1706,RawData!$F:$F,"CH"&amp;$D1706,RawData!$AF:$AF,$F1706))</f>
        <v>1332.68</v>
      </c>
      <c r="H1706">
        <f>IF(COUNTIFS(RawData!$E:$E,$E1706,RawData!$F:$F,"CH"&amp;$D1706,RawData!$AF:$AF,$F1706)=0,"",SUMIFS(RawData!$T:$T,RawData!$E:$E,$E1706,RawData!$F:$F,"CH"&amp;$D1706,RawData!$AF:$AF,$F1706))</f>
        <v>55.44</v>
      </c>
      <c r="I1706">
        <f>IF(COUNTIFS(RawData!$E:$E,$E1706,RawData!$F:$F,"CH"&amp;$D1706,RawData!$AF:$AF,$F1706)=0,"",SUMIFS(RawData!$Z:$Z,RawData!$E:$E,$E1706,RawData!$F:$F,"CH"&amp;$D1706,RawData!$AF:$AF,$F1706))</f>
        <v>50.03</v>
      </c>
      <c r="J1706">
        <f>IF(COUNTIFS(RawData!$E:$E,$E1706,RawData!$F:$F,"CH"&amp;$D1706,RawData!$AF:$AF,$F1706)=0,"",SUMIFS(RawData!$AA:$AA,RawData!$E:$E,$E1706,RawData!$F:$F,"CH"&amp;$D1706,RawData!$AF:$AF,$F1706))</f>
        <v>47.61</v>
      </c>
      <c r="K1706">
        <f t="shared" si="107"/>
        <v>1.999999999998181E-2</v>
      </c>
    </row>
    <row r="1707" spans="1:11" x14ac:dyDescent="0.3">
      <c r="A1707" t="s">
        <v>65</v>
      </c>
      <c r="B1707" t="str">
        <f>RawData!A1707</f>
        <v>48226H40040</v>
      </c>
      <c r="C1707" t="str">
        <f>IF(RawData!$B$2="","",RawData!$B$2)</f>
        <v>A2026100620533560886</v>
      </c>
      <c r="D1707">
        <f t="shared" si="104"/>
        <v>4</v>
      </c>
      <c r="E1707">
        <f t="shared" si="105"/>
        <v>50</v>
      </c>
      <c r="F1707" s="2">
        <f t="shared" si="106"/>
        <v>180</v>
      </c>
      <c r="G1707">
        <f>IF(COUNTIFS(RawData!$E:$E,$E1707,RawData!$F:$F,"CH"&amp;$D1707,RawData!$AF:$AF,$F1707)=0,"",SUMIFS(RawData!$P:$P,RawData!$E:$E,$E1707,RawData!$F:$F,"CH"&amp;$D1707,RawData!$AF:$AF,$F1707))</f>
        <v>1332.7</v>
      </c>
      <c r="H1707">
        <f>IF(COUNTIFS(RawData!$E:$E,$E1707,RawData!$F:$F,"CH"&amp;$D1707,RawData!$AF:$AF,$F1707)=0,"",SUMIFS(RawData!$T:$T,RawData!$E:$E,$E1707,RawData!$F:$F,"CH"&amp;$D1707,RawData!$AF:$AF,$F1707))</f>
        <v>55.64</v>
      </c>
      <c r="I1707">
        <f>IF(COUNTIFS(RawData!$E:$E,$E1707,RawData!$F:$F,"CH"&amp;$D1707,RawData!$AF:$AF,$F1707)=0,"",SUMIFS(RawData!$Z:$Z,RawData!$E:$E,$E1707,RawData!$F:$F,"CH"&amp;$D1707,RawData!$AF:$AF,$F1707))</f>
        <v>49.99</v>
      </c>
      <c r="J1707">
        <f>IF(COUNTIFS(RawData!$E:$E,$E1707,RawData!$F:$F,"CH"&amp;$D1707,RawData!$AF:$AF,$F1707)=0,"",SUMIFS(RawData!$AA:$AA,RawData!$E:$E,$E1707,RawData!$F:$F,"CH"&amp;$D1707,RawData!$AF:$AF,$F1707))</f>
        <v>47.61</v>
      </c>
      <c r="K1707">
        <f t="shared" si="107"/>
        <v>1.999999999998181E-2</v>
      </c>
    </row>
    <row r="1708" spans="1:11" x14ac:dyDescent="0.3">
      <c r="A1708" t="s">
        <v>65</v>
      </c>
      <c r="B1708" t="str">
        <f>RawData!A1708</f>
        <v>48226H40040</v>
      </c>
      <c r="C1708" t="str">
        <f>IF(RawData!$B$2="","",RawData!$B$2)</f>
        <v>A2026100620533560886</v>
      </c>
      <c r="D1708">
        <f t="shared" si="104"/>
        <v>4</v>
      </c>
      <c r="E1708">
        <f t="shared" si="105"/>
        <v>50</v>
      </c>
      <c r="F1708" s="2">
        <f t="shared" si="106"/>
        <v>190</v>
      </c>
      <c r="G1708">
        <f>IF(COUNTIFS(RawData!$E:$E,$E1708,RawData!$F:$F,"CH"&amp;$D1708,RawData!$AF:$AF,$F1708)=0,"",SUMIFS(RawData!$P:$P,RawData!$E:$E,$E1708,RawData!$F:$F,"CH"&amp;$D1708,RawData!$AF:$AF,$F1708))</f>
        <v>1332.74</v>
      </c>
      <c r="H1708">
        <f>IF(COUNTIFS(RawData!$E:$E,$E1708,RawData!$F:$F,"CH"&amp;$D1708,RawData!$AF:$AF,$F1708)=0,"",SUMIFS(RawData!$T:$T,RawData!$E:$E,$E1708,RawData!$F:$F,"CH"&amp;$D1708,RawData!$AF:$AF,$F1708))</f>
        <v>55.79</v>
      </c>
      <c r="I1708">
        <f>IF(COUNTIFS(RawData!$E:$E,$E1708,RawData!$F:$F,"CH"&amp;$D1708,RawData!$AF:$AF,$F1708)=0,"",SUMIFS(RawData!$Z:$Z,RawData!$E:$E,$E1708,RawData!$F:$F,"CH"&amp;$D1708,RawData!$AF:$AF,$F1708))</f>
        <v>49.98</v>
      </c>
      <c r="J1708">
        <f>IF(COUNTIFS(RawData!$E:$E,$E1708,RawData!$F:$F,"CH"&amp;$D1708,RawData!$AF:$AF,$F1708)=0,"",SUMIFS(RawData!$AA:$AA,RawData!$E:$E,$E1708,RawData!$F:$F,"CH"&amp;$D1708,RawData!$AF:$AF,$F1708))</f>
        <v>47.69</v>
      </c>
      <c r="K1708">
        <f t="shared" si="107"/>
        <v>3.999999999996362E-2</v>
      </c>
    </row>
    <row r="1709" spans="1:11" x14ac:dyDescent="0.3">
      <c r="A1709" t="s">
        <v>65</v>
      </c>
      <c r="B1709" t="str">
        <f>RawData!A1709</f>
        <v>48226H40040</v>
      </c>
      <c r="C1709" t="str">
        <f>IF(RawData!$B$2="","",RawData!$B$2)</f>
        <v>A2026100620533560886</v>
      </c>
      <c r="D1709">
        <f t="shared" si="104"/>
        <v>4</v>
      </c>
      <c r="E1709">
        <f t="shared" si="105"/>
        <v>50</v>
      </c>
      <c r="F1709" s="2">
        <f t="shared" si="106"/>
        <v>200</v>
      </c>
      <c r="G1709">
        <f>IF(COUNTIFS(RawData!$E:$E,$E1709,RawData!$F:$F,"CH"&amp;$D1709,RawData!$AF:$AF,$F1709)=0,"",SUMIFS(RawData!$P:$P,RawData!$E:$E,$E1709,RawData!$F:$F,"CH"&amp;$D1709,RawData!$AF:$AF,$F1709))</f>
        <v>1332.76</v>
      </c>
      <c r="H1709">
        <f>IF(COUNTIFS(RawData!$E:$E,$E1709,RawData!$F:$F,"CH"&amp;$D1709,RawData!$AF:$AF,$F1709)=0,"",SUMIFS(RawData!$T:$T,RawData!$E:$E,$E1709,RawData!$F:$F,"CH"&amp;$D1709,RawData!$AF:$AF,$F1709))</f>
        <v>55.93</v>
      </c>
      <c r="I1709">
        <f>IF(COUNTIFS(RawData!$E:$E,$E1709,RawData!$F:$F,"CH"&amp;$D1709,RawData!$AF:$AF,$F1709)=0,"",SUMIFS(RawData!$Z:$Z,RawData!$E:$E,$E1709,RawData!$F:$F,"CH"&amp;$D1709,RawData!$AF:$AF,$F1709))</f>
        <v>50.01</v>
      </c>
      <c r="J1709">
        <f>IF(COUNTIFS(RawData!$E:$E,$E1709,RawData!$F:$F,"CH"&amp;$D1709,RawData!$AF:$AF,$F1709)=0,"",SUMIFS(RawData!$AA:$AA,RawData!$E:$E,$E1709,RawData!$F:$F,"CH"&amp;$D1709,RawData!$AF:$AF,$F1709))</f>
        <v>47.77</v>
      </c>
      <c r="K1709">
        <f t="shared" si="107"/>
        <v>1.999999999998181E-2</v>
      </c>
    </row>
    <row r="1710" spans="1:11" x14ac:dyDescent="0.3">
      <c r="A1710" t="s">
        <v>65</v>
      </c>
      <c r="B1710" t="str">
        <f>RawData!A1710</f>
        <v>48226H40040</v>
      </c>
      <c r="C1710" t="str">
        <f>IF(RawData!$B$2="","",RawData!$B$2)</f>
        <v>A2026100620533560886</v>
      </c>
      <c r="D1710">
        <f t="shared" si="104"/>
        <v>4</v>
      </c>
      <c r="E1710">
        <f t="shared" si="105"/>
        <v>50</v>
      </c>
      <c r="F1710" s="2">
        <f t="shared" si="106"/>
        <v>210</v>
      </c>
      <c r="G1710">
        <f>IF(COUNTIFS(RawData!$E:$E,$E1710,RawData!$F:$F,"CH"&amp;$D1710,RawData!$AF:$AF,$F1710)=0,"",SUMIFS(RawData!$P:$P,RawData!$E:$E,$E1710,RawData!$F:$F,"CH"&amp;$D1710,RawData!$AF:$AF,$F1710))</f>
        <v>1332.8</v>
      </c>
      <c r="H1710">
        <f>IF(COUNTIFS(RawData!$E:$E,$E1710,RawData!$F:$F,"CH"&amp;$D1710,RawData!$AF:$AF,$F1710)=0,"",SUMIFS(RawData!$T:$T,RawData!$E:$E,$E1710,RawData!$F:$F,"CH"&amp;$D1710,RawData!$AF:$AF,$F1710))</f>
        <v>56.08</v>
      </c>
      <c r="I1710">
        <f>IF(COUNTIFS(RawData!$E:$E,$E1710,RawData!$F:$F,"CH"&amp;$D1710,RawData!$AF:$AF,$F1710)=0,"",SUMIFS(RawData!$Z:$Z,RawData!$E:$E,$E1710,RawData!$F:$F,"CH"&amp;$D1710,RawData!$AF:$AF,$F1710))</f>
        <v>49.98</v>
      </c>
      <c r="J1710">
        <f>IF(COUNTIFS(RawData!$E:$E,$E1710,RawData!$F:$F,"CH"&amp;$D1710,RawData!$AF:$AF,$F1710)=0,"",SUMIFS(RawData!$AA:$AA,RawData!$E:$E,$E1710,RawData!$F:$F,"CH"&amp;$D1710,RawData!$AF:$AF,$F1710))</f>
        <v>47.81</v>
      </c>
      <c r="K1710">
        <f t="shared" si="107"/>
        <v>3.999999999996362E-2</v>
      </c>
    </row>
    <row r="1711" spans="1:11" x14ac:dyDescent="0.3">
      <c r="A1711" t="s">
        <v>65</v>
      </c>
      <c r="B1711" t="str">
        <f>RawData!A1711</f>
        <v>48226H40040</v>
      </c>
      <c r="C1711" t="str">
        <f>IF(RawData!$B$2="","",RawData!$B$2)</f>
        <v>A2026100620533560886</v>
      </c>
      <c r="D1711">
        <f t="shared" si="104"/>
        <v>4</v>
      </c>
      <c r="E1711">
        <f t="shared" si="105"/>
        <v>50</v>
      </c>
      <c r="F1711" s="2">
        <f t="shared" si="106"/>
        <v>220</v>
      </c>
      <c r="G1711">
        <f>IF(COUNTIFS(RawData!$E:$E,$E1711,RawData!$F:$F,"CH"&amp;$D1711,RawData!$AF:$AF,$F1711)=0,"",SUMIFS(RawData!$P:$P,RawData!$E:$E,$E1711,RawData!$F:$F,"CH"&amp;$D1711,RawData!$AF:$AF,$F1711))</f>
        <v>1332.84</v>
      </c>
      <c r="H1711">
        <f>IF(COUNTIFS(RawData!$E:$E,$E1711,RawData!$F:$F,"CH"&amp;$D1711,RawData!$AF:$AF,$F1711)=0,"",SUMIFS(RawData!$T:$T,RawData!$E:$E,$E1711,RawData!$F:$F,"CH"&amp;$D1711,RawData!$AF:$AF,$F1711))</f>
        <v>56.15</v>
      </c>
      <c r="I1711">
        <f>IF(COUNTIFS(RawData!$E:$E,$E1711,RawData!$F:$F,"CH"&amp;$D1711,RawData!$AF:$AF,$F1711)=0,"",SUMIFS(RawData!$Z:$Z,RawData!$E:$E,$E1711,RawData!$F:$F,"CH"&amp;$D1711,RawData!$AF:$AF,$F1711))</f>
        <v>49.97</v>
      </c>
      <c r="J1711">
        <f>IF(COUNTIFS(RawData!$E:$E,$E1711,RawData!$F:$F,"CH"&amp;$D1711,RawData!$AF:$AF,$F1711)=0,"",SUMIFS(RawData!$AA:$AA,RawData!$E:$E,$E1711,RawData!$F:$F,"CH"&amp;$D1711,RawData!$AF:$AF,$F1711))</f>
        <v>47.85</v>
      </c>
      <c r="K1711">
        <f t="shared" si="107"/>
        <v>3.999999999996362E-2</v>
      </c>
    </row>
    <row r="1712" spans="1:11" x14ac:dyDescent="0.3">
      <c r="A1712" t="s">
        <v>65</v>
      </c>
      <c r="B1712" t="str">
        <f>RawData!A1712</f>
        <v>48226H40040</v>
      </c>
      <c r="C1712" t="str">
        <f>IF(RawData!$B$2="","",RawData!$B$2)</f>
        <v>A2026100620533560886</v>
      </c>
      <c r="D1712">
        <f t="shared" si="104"/>
        <v>4</v>
      </c>
      <c r="E1712">
        <f t="shared" si="105"/>
        <v>50</v>
      </c>
      <c r="F1712" s="2">
        <f t="shared" si="106"/>
        <v>230</v>
      </c>
      <c r="G1712">
        <f>IF(COUNTIFS(RawData!$E:$E,$E1712,RawData!$F:$F,"CH"&amp;$D1712,RawData!$AF:$AF,$F1712)=0,"",SUMIFS(RawData!$P:$P,RawData!$E:$E,$E1712,RawData!$F:$F,"CH"&amp;$D1712,RawData!$AF:$AF,$F1712))</f>
        <v>1332.88</v>
      </c>
      <c r="H1712">
        <f>IF(COUNTIFS(RawData!$E:$E,$E1712,RawData!$F:$F,"CH"&amp;$D1712,RawData!$AF:$AF,$F1712)=0,"",SUMIFS(RawData!$T:$T,RawData!$E:$E,$E1712,RawData!$F:$F,"CH"&amp;$D1712,RawData!$AF:$AF,$F1712))</f>
        <v>56.26</v>
      </c>
      <c r="I1712">
        <f>IF(COUNTIFS(RawData!$E:$E,$E1712,RawData!$F:$F,"CH"&amp;$D1712,RawData!$AF:$AF,$F1712)=0,"",SUMIFS(RawData!$Z:$Z,RawData!$E:$E,$E1712,RawData!$F:$F,"CH"&amp;$D1712,RawData!$AF:$AF,$F1712))</f>
        <v>50.02</v>
      </c>
      <c r="J1712">
        <f>IF(COUNTIFS(RawData!$E:$E,$E1712,RawData!$F:$F,"CH"&amp;$D1712,RawData!$AF:$AF,$F1712)=0,"",SUMIFS(RawData!$AA:$AA,RawData!$E:$E,$E1712,RawData!$F:$F,"CH"&amp;$D1712,RawData!$AF:$AF,$F1712))</f>
        <v>47.96</v>
      </c>
      <c r="K1712">
        <f t="shared" si="107"/>
        <v>4.0000000000190994E-2</v>
      </c>
    </row>
    <row r="1713" spans="1:11" x14ac:dyDescent="0.3">
      <c r="A1713" t="s">
        <v>65</v>
      </c>
      <c r="B1713" t="str">
        <f>RawData!A1713</f>
        <v>48226H40040</v>
      </c>
      <c r="C1713" t="str">
        <f>IF(RawData!$B$2="","",RawData!$B$2)</f>
        <v>A2026100620533560886</v>
      </c>
      <c r="D1713">
        <f t="shared" si="104"/>
        <v>4</v>
      </c>
      <c r="E1713">
        <f t="shared" si="105"/>
        <v>50</v>
      </c>
      <c r="F1713" s="2">
        <f t="shared" si="106"/>
        <v>240</v>
      </c>
      <c r="G1713">
        <f>IF(COUNTIFS(RawData!$E:$E,$E1713,RawData!$F:$F,"CH"&amp;$D1713,RawData!$AF:$AF,$F1713)=0,"",SUMIFS(RawData!$P:$P,RawData!$E:$E,$E1713,RawData!$F:$F,"CH"&amp;$D1713,RawData!$AF:$AF,$F1713))</f>
        <v>1332.9</v>
      </c>
      <c r="H1713">
        <f>IF(COUNTIFS(RawData!$E:$E,$E1713,RawData!$F:$F,"CH"&amp;$D1713,RawData!$AF:$AF,$F1713)=0,"",SUMIFS(RawData!$T:$T,RawData!$E:$E,$E1713,RawData!$F:$F,"CH"&amp;$D1713,RawData!$AF:$AF,$F1713))</f>
        <v>56.45</v>
      </c>
      <c r="I1713">
        <f>IF(COUNTIFS(RawData!$E:$E,$E1713,RawData!$F:$F,"CH"&amp;$D1713,RawData!$AF:$AF,$F1713)=0,"",SUMIFS(RawData!$Z:$Z,RawData!$E:$E,$E1713,RawData!$F:$F,"CH"&amp;$D1713,RawData!$AF:$AF,$F1713))</f>
        <v>50.01</v>
      </c>
      <c r="J1713">
        <f>IF(COUNTIFS(RawData!$E:$E,$E1713,RawData!$F:$F,"CH"&amp;$D1713,RawData!$AF:$AF,$F1713)=0,"",SUMIFS(RawData!$AA:$AA,RawData!$E:$E,$E1713,RawData!$F:$F,"CH"&amp;$D1713,RawData!$AF:$AF,$F1713))</f>
        <v>48</v>
      </c>
      <c r="K1713">
        <f t="shared" si="107"/>
        <v>1.999999999998181E-2</v>
      </c>
    </row>
    <row r="1714" spans="1:11" x14ac:dyDescent="0.3">
      <c r="A1714" t="s">
        <v>65</v>
      </c>
      <c r="B1714" t="str">
        <f>RawData!A1714</f>
        <v>48226H40040</v>
      </c>
      <c r="C1714" t="str">
        <f>IF(RawData!$B$2="","",RawData!$B$2)</f>
        <v>A2026100620533560886</v>
      </c>
      <c r="D1714">
        <f t="shared" si="104"/>
        <v>4</v>
      </c>
      <c r="E1714">
        <f t="shared" si="105"/>
        <v>50</v>
      </c>
      <c r="F1714" s="2">
        <f t="shared" si="106"/>
        <v>250</v>
      </c>
      <c r="G1714">
        <f>IF(COUNTIFS(RawData!$E:$E,$E1714,RawData!$F:$F,"CH"&amp;$D1714,RawData!$AF:$AF,$F1714)=0,"",SUMIFS(RawData!$P:$P,RawData!$E:$E,$E1714,RawData!$F:$F,"CH"&amp;$D1714,RawData!$AF:$AF,$F1714))</f>
        <v>1332.94</v>
      </c>
      <c r="H1714">
        <f>IF(COUNTIFS(RawData!$E:$E,$E1714,RawData!$F:$F,"CH"&amp;$D1714,RawData!$AF:$AF,$F1714)=0,"",SUMIFS(RawData!$T:$T,RawData!$E:$E,$E1714,RawData!$F:$F,"CH"&amp;$D1714,RawData!$AF:$AF,$F1714))</f>
        <v>56.55</v>
      </c>
      <c r="I1714">
        <f>IF(COUNTIFS(RawData!$E:$E,$E1714,RawData!$F:$F,"CH"&amp;$D1714,RawData!$AF:$AF,$F1714)=0,"",SUMIFS(RawData!$Z:$Z,RawData!$E:$E,$E1714,RawData!$F:$F,"CH"&amp;$D1714,RawData!$AF:$AF,$F1714))</f>
        <v>50</v>
      </c>
      <c r="J1714">
        <f>IF(COUNTIFS(RawData!$E:$E,$E1714,RawData!$F:$F,"CH"&amp;$D1714,RawData!$AF:$AF,$F1714)=0,"",SUMIFS(RawData!$AA:$AA,RawData!$E:$E,$E1714,RawData!$F:$F,"CH"&amp;$D1714,RawData!$AF:$AF,$F1714))</f>
        <v>48.04</v>
      </c>
      <c r="K1714">
        <f t="shared" si="107"/>
        <v>3.999999999996362E-2</v>
      </c>
    </row>
    <row r="1715" spans="1:11" x14ac:dyDescent="0.3">
      <c r="A1715" t="s">
        <v>65</v>
      </c>
      <c r="B1715" t="str">
        <f>RawData!A1715</f>
        <v>48226H40040</v>
      </c>
      <c r="C1715" t="str">
        <f>IF(RawData!$B$2="","",RawData!$B$2)</f>
        <v>A2026100620533560886</v>
      </c>
      <c r="D1715">
        <f t="shared" si="104"/>
        <v>4</v>
      </c>
      <c r="E1715">
        <f t="shared" si="105"/>
        <v>50</v>
      </c>
      <c r="F1715" s="2">
        <f t="shared" si="106"/>
        <v>260</v>
      </c>
      <c r="G1715">
        <f>IF(COUNTIFS(RawData!$E:$E,$E1715,RawData!$F:$F,"CH"&amp;$D1715,RawData!$AF:$AF,$F1715)=0,"",SUMIFS(RawData!$P:$P,RawData!$E:$E,$E1715,RawData!$F:$F,"CH"&amp;$D1715,RawData!$AF:$AF,$F1715))</f>
        <v>1332.96</v>
      </c>
      <c r="H1715">
        <f>IF(COUNTIFS(RawData!$E:$E,$E1715,RawData!$F:$F,"CH"&amp;$D1715,RawData!$AF:$AF,$F1715)=0,"",SUMIFS(RawData!$T:$T,RawData!$E:$E,$E1715,RawData!$F:$F,"CH"&amp;$D1715,RawData!$AF:$AF,$F1715))</f>
        <v>56.64</v>
      </c>
      <c r="I1715">
        <f>IF(COUNTIFS(RawData!$E:$E,$E1715,RawData!$F:$F,"CH"&amp;$D1715,RawData!$AF:$AF,$F1715)=0,"",SUMIFS(RawData!$Z:$Z,RawData!$E:$E,$E1715,RawData!$F:$F,"CH"&amp;$D1715,RawData!$AF:$AF,$F1715))</f>
        <v>50</v>
      </c>
      <c r="J1715">
        <f>IF(COUNTIFS(RawData!$E:$E,$E1715,RawData!$F:$F,"CH"&amp;$D1715,RawData!$AF:$AF,$F1715)=0,"",SUMIFS(RawData!$AA:$AA,RawData!$E:$E,$E1715,RawData!$F:$F,"CH"&amp;$D1715,RawData!$AF:$AF,$F1715))</f>
        <v>48.08</v>
      </c>
      <c r="K1715">
        <f t="shared" si="107"/>
        <v>1.999999999998181E-2</v>
      </c>
    </row>
    <row r="1716" spans="1:11" x14ac:dyDescent="0.3">
      <c r="A1716" t="s">
        <v>65</v>
      </c>
      <c r="B1716" t="str">
        <f>RawData!A1716</f>
        <v>48226H40040</v>
      </c>
      <c r="C1716" t="str">
        <f>IF(RawData!$B$2="","",RawData!$B$2)</f>
        <v>A2026100620533560886</v>
      </c>
      <c r="D1716">
        <f t="shared" si="104"/>
        <v>4</v>
      </c>
      <c r="E1716">
        <f t="shared" si="105"/>
        <v>50</v>
      </c>
      <c r="F1716" s="2">
        <f t="shared" si="106"/>
        <v>270</v>
      </c>
      <c r="G1716">
        <f>IF(COUNTIFS(RawData!$E:$E,$E1716,RawData!$F:$F,"CH"&amp;$D1716,RawData!$AF:$AF,$F1716)=0,"",SUMIFS(RawData!$P:$P,RawData!$E:$E,$E1716,RawData!$F:$F,"CH"&amp;$D1716,RawData!$AF:$AF,$F1716))</f>
        <v>1333</v>
      </c>
      <c r="H1716">
        <f>IF(COUNTIFS(RawData!$E:$E,$E1716,RawData!$F:$F,"CH"&amp;$D1716,RawData!$AF:$AF,$F1716)=0,"",SUMIFS(RawData!$T:$T,RawData!$E:$E,$E1716,RawData!$F:$F,"CH"&amp;$D1716,RawData!$AF:$AF,$F1716))</f>
        <v>56.74</v>
      </c>
      <c r="I1716">
        <f>IF(COUNTIFS(RawData!$E:$E,$E1716,RawData!$F:$F,"CH"&amp;$D1716,RawData!$AF:$AF,$F1716)=0,"",SUMIFS(RawData!$Z:$Z,RawData!$E:$E,$E1716,RawData!$F:$F,"CH"&amp;$D1716,RawData!$AF:$AF,$F1716))</f>
        <v>49.96</v>
      </c>
      <c r="J1716">
        <f>IF(COUNTIFS(RawData!$E:$E,$E1716,RawData!$F:$F,"CH"&amp;$D1716,RawData!$AF:$AF,$F1716)=0,"",SUMIFS(RawData!$AA:$AA,RawData!$E:$E,$E1716,RawData!$F:$F,"CH"&amp;$D1716,RawData!$AF:$AF,$F1716))</f>
        <v>48.08</v>
      </c>
      <c r="K1716">
        <f t="shared" si="107"/>
        <v>3.999999999996362E-2</v>
      </c>
    </row>
    <row r="1717" spans="1:11" x14ac:dyDescent="0.3">
      <c r="A1717" t="s">
        <v>65</v>
      </c>
      <c r="B1717" t="str">
        <f>RawData!A1717</f>
        <v>48226H40040</v>
      </c>
      <c r="C1717" t="str">
        <f>IF(RawData!$B$2="","",RawData!$B$2)</f>
        <v>A2026100620533560886</v>
      </c>
      <c r="D1717">
        <f t="shared" si="104"/>
        <v>4</v>
      </c>
      <c r="E1717">
        <f t="shared" si="105"/>
        <v>50</v>
      </c>
      <c r="F1717" s="2">
        <f t="shared" si="106"/>
        <v>280</v>
      </c>
      <c r="G1717">
        <f>IF(COUNTIFS(RawData!$E:$E,$E1717,RawData!$F:$F,"CH"&amp;$D1717,RawData!$AF:$AF,$F1717)=0,"",SUMIFS(RawData!$P:$P,RawData!$E:$E,$E1717,RawData!$F:$F,"CH"&amp;$D1717,RawData!$AF:$AF,$F1717))</f>
        <v>1333.04</v>
      </c>
      <c r="H1717">
        <f>IF(COUNTIFS(RawData!$E:$E,$E1717,RawData!$F:$F,"CH"&amp;$D1717,RawData!$AF:$AF,$F1717)=0,"",SUMIFS(RawData!$T:$T,RawData!$E:$E,$E1717,RawData!$F:$F,"CH"&amp;$D1717,RawData!$AF:$AF,$F1717))</f>
        <v>56.83</v>
      </c>
      <c r="I1717">
        <f>IF(COUNTIFS(RawData!$E:$E,$E1717,RawData!$F:$F,"CH"&amp;$D1717,RawData!$AF:$AF,$F1717)=0,"",SUMIFS(RawData!$Z:$Z,RawData!$E:$E,$E1717,RawData!$F:$F,"CH"&amp;$D1717,RawData!$AF:$AF,$F1717))</f>
        <v>49.99</v>
      </c>
      <c r="J1717">
        <f>IF(COUNTIFS(RawData!$E:$E,$E1717,RawData!$F:$F,"CH"&amp;$D1717,RawData!$AF:$AF,$F1717)=0,"",SUMIFS(RawData!$AA:$AA,RawData!$E:$E,$E1717,RawData!$F:$F,"CH"&amp;$D1717,RawData!$AF:$AF,$F1717))</f>
        <v>48.2</v>
      </c>
      <c r="K1717">
        <f t="shared" si="107"/>
        <v>3.999999999996362E-2</v>
      </c>
    </row>
    <row r="1718" spans="1:11" x14ac:dyDescent="0.3">
      <c r="A1718" t="s">
        <v>65</v>
      </c>
      <c r="B1718" t="str">
        <f>RawData!A1718</f>
        <v>48226H40040</v>
      </c>
      <c r="C1718" t="str">
        <f>IF(RawData!$B$2="","",RawData!$B$2)</f>
        <v>A2026100620533560886</v>
      </c>
      <c r="D1718">
        <f t="shared" si="104"/>
        <v>4</v>
      </c>
      <c r="E1718">
        <f t="shared" si="105"/>
        <v>50</v>
      </c>
      <c r="F1718" s="2">
        <f t="shared" si="106"/>
        <v>290</v>
      </c>
      <c r="G1718">
        <f>IF(COUNTIFS(RawData!$E:$E,$E1718,RawData!$F:$F,"CH"&amp;$D1718,RawData!$AF:$AF,$F1718)=0,"",SUMIFS(RawData!$P:$P,RawData!$E:$E,$E1718,RawData!$F:$F,"CH"&amp;$D1718,RawData!$AF:$AF,$F1718))</f>
        <v>1333.08</v>
      </c>
      <c r="H1718">
        <f>IF(COUNTIFS(RawData!$E:$E,$E1718,RawData!$F:$F,"CH"&amp;$D1718,RawData!$AF:$AF,$F1718)=0,"",SUMIFS(RawData!$T:$T,RawData!$E:$E,$E1718,RawData!$F:$F,"CH"&amp;$D1718,RawData!$AF:$AF,$F1718))</f>
        <v>56.88</v>
      </c>
      <c r="I1718">
        <f>IF(COUNTIFS(RawData!$E:$E,$E1718,RawData!$F:$F,"CH"&amp;$D1718,RawData!$AF:$AF,$F1718)=0,"",SUMIFS(RawData!$Z:$Z,RawData!$E:$E,$E1718,RawData!$F:$F,"CH"&amp;$D1718,RawData!$AF:$AF,$F1718))</f>
        <v>50</v>
      </c>
      <c r="J1718">
        <f>IF(COUNTIFS(RawData!$E:$E,$E1718,RawData!$F:$F,"CH"&amp;$D1718,RawData!$AF:$AF,$F1718)=0,"",SUMIFS(RawData!$AA:$AA,RawData!$E:$E,$E1718,RawData!$F:$F,"CH"&amp;$D1718,RawData!$AF:$AF,$F1718))</f>
        <v>48.2</v>
      </c>
      <c r="K1718">
        <f t="shared" si="107"/>
        <v>3.999999999996362E-2</v>
      </c>
    </row>
    <row r="1719" spans="1:11" x14ac:dyDescent="0.3">
      <c r="A1719" t="s">
        <v>65</v>
      </c>
      <c r="B1719" t="str">
        <f>RawData!A1719</f>
        <v>48226H40040</v>
      </c>
      <c r="C1719" t="str">
        <f>IF(RawData!$B$2="","",RawData!$B$2)</f>
        <v>A2026100620533560886</v>
      </c>
      <c r="D1719">
        <f t="shared" si="104"/>
        <v>4</v>
      </c>
      <c r="E1719">
        <f t="shared" si="105"/>
        <v>50</v>
      </c>
      <c r="F1719" s="2">
        <f t="shared" si="106"/>
        <v>300</v>
      </c>
      <c r="G1719">
        <f>IF(COUNTIFS(RawData!$E:$E,$E1719,RawData!$F:$F,"CH"&amp;$D1719,RawData!$AF:$AF,$F1719)=0,"",SUMIFS(RawData!$P:$P,RawData!$E:$E,$E1719,RawData!$F:$F,"CH"&amp;$D1719,RawData!$AF:$AF,$F1719))</f>
        <v>1333.1</v>
      </c>
      <c r="H1719">
        <f>IF(COUNTIFS(RawData!$E:$E,$E1719,RawData!$F:$F,"CH"&amp;$D1719,RawData!$AF:$AF,$F1719)=0,"",SUMIFS(RawData!$T:$T,RawData!$E:$E,$E1719,RawData!$F:$F,"CH"&amp;$D1719,RawData!$AF:$AF,$F1719))</f>
        <v>56.91</v>
      </c>
      <c r="I1719">
        <f>IF(COUNTIFS(RawData!$E:$E,$E1719,RawData!$F:$F,"CH"&amp;$D1719,RawData!$AF:$AF,$F1719)=0,"",SUMIFS(RawData!$Z:$Z,RawData!$E:$E,$E1719,RawData!$F:$F,"CH"&amp;$D1719,RawData!$AF:$AF,$F1719))</f>
        <v>50</v>
      </c>
      <c r="J1719">
        <f>IF(COUNTIFS(RawData!$E:$E,$E1719,RawData!$F:$F,"CH"&amp;$D1719,RawData!$AF:$AF,$F1719)=0,"",SUMIFS(RawData!$AA:$AA,RawData!$E:$E,$E1719,RawData!$F:$F,"CH"&amp;$D1719,RawData!$AF:$AF,$F1719))</f>
        <v>48.28</v>
      </c>
      <c r="K1719">
        <f t="shared" si="107"/>
        <v>1.999999999998181E-2</v>
      </c>
    </row>
    <row r="1720" spans="1:11" x14ac:dyDescent="0.3">
      <c r="A1720" t="s">
        <v>65</v>
      </c>
      <c r="B1720" t="str">
        <f>RawData!A1720</f>
        <v>48226H40040</v>
      </c>
      <c r="C1720" t="str">
        <f>IF(RawData!$B$2="","",RawData!$B$2)</f>
        <v>A2026100620533560886</v>
      </c>
      <c r="D1720">
        <f t="shared" si="104"/>
        <v>4</v>
      </c>
      <c r="E1720">
        <f t="shared" si="105"/>
        <v>50</v>
      </c>
      <c r="F1720" s="2">
        <f t="shared" si="106"/>
        <v>310</v>
      </c>
      <c r="G1720">
        <f>IF(COUNTIFS(RawData!$E:$E,$E1720,RawData!$F:$F,"CH"&amp;$D1720,RawData!$AF:$AF,$F1720)=0,"",SUMIFS(RawData!$P:$P,RawData!$E:$E,$E1720,RawData!$F:$F,"CH"&amp;$D1720,RawData!$AF:$AF,$F1720))</f>
        <v>1333.14</v>
      </c>
      <c r="H1720">
        <f>IF(COUNTIFS(RawData!$E:$E,$E1720,RawData!$F:$F,"CH"&amp;$D1720,RawData!$AF:$AF,$F1720)=0,"",SUMIFS(RawData!$T:$T,RawData!$E:$E,$E1720,RawData!$F:$F,"CH"&amp;$D1720,RawData!$AF:$AF,$F1720))</f>
        <v>56.97</v>
      </c>
      <c r="I1720">
        <f>IF(COUNTIFS(RawData!$E:$E,$E1720,RawData!$F:$F,"CH"&amp;$D1720,RawData!$AF:$AF,$F1720)=0,"",SUMIFS(RawData!$Z:$Z,RawData!$E:$E,$E1720,RawData!$F:$F,"CH"&amp;$D1720,RawData!$AF:$AF,$F1720))</f>
        <v>50</v>
      </c>
      <c r="J1720">
        <f>IF(COUNTIFS(RawData!$E:$E,$E1720,RawData!$F:$F,"CH"&amp;$D1720,RawData!$AF:$AF,$F1720)=0,"",SUMIFS(RawData!$AA:$AA,RawData!$E:$E,$E1720,RawData!$F:$F,"CH"&amp;$D1720,RawData!$AF:$AF,$F1720))</f>
        <v>48.32</v>
      </c>
      <c r="K1720">
        <f t="shared" si="107"/>
        <v>4.0000000000190994E-2</v>
      </c>
    </row>
    <row r="1721" spans="1:11" x14ac:dyDescent="0.3">
      <c r="A1721" t="s">
        <v>65</v>
      </c>
      <c r="B1721" t="str">
        <f>RawData!A1721</f>
        <v>48226H40040</v>
      </c>
      <c r="C1721" t="str">
        <f>IF(RawData!$B$2="","",RawData!$B$2)</f>
        <v>A2026100620533560886</v>
      </c>
      <c r="D1721">
        <f t="shared" si="104"/>
        <v>4</v>
      </c>
      <c r="E1721">
        <f t="shared" si="105"/>
        <v>50</v>
      </c>
      <c r="F1721" s="2">
        <f t="shared" si="106"/>
        <v>320</v>
      </c>
      <c r="G1721">
        <f>IF(COUNTIFS(RawData!$E:$E,$E1721,RawData!$F:$F,"CH"&amp;$D1721,RawData!$AF:$AF,$F1721)=0,"",SUMIFS(RawData!$P:$P,RawData!$E:$E,$E1721,RawData!$F:$F,"CH"&amp;$D1721,RawData!$AF:$AF,$F1721))</f>
        <v>1333.18</v>
      </c>
      <c r="H1721">
        <f>IF(COUNTIFS(RawData!$E:$E,$E1721,RawData!$F:$F,"CH"&amp;$D1721,RawData!$AF:$AF,$F1721)=0,"",SUMIFS(RawData!$T:$T,RawData!$E:$E,$E1721,RawData!$F:$F,"CH"&amp;$D1721,RawData!$AF:$AF,$F1721))</f>
        <v>57</v>
      </c>
      <c r="I1721">
        <f>IF(COUNTIFS(RawData!$E:$E,$E1721,RawData!$F:$F,"CH"&amp;$D1721,RawData!$AF:$AF,$F1721)=0,"",SUMIFS(RawData!$Z:$Z,RawData!$E:$E,$E1721,RawData!$F:$F,"CH"&amp;$D1721,RawData!$AF:$AF,$F1721))</f>
        <v>50</v>
      </c>
      <c r="J1721">
        <f>IF(COUNTIFS(RawData!$E:$E,$E1721,RawData!$F:$F,"CH"&amp;$D1721,RawData!$AF:$AF,$F1721)=0,"",SUMIFS(RawData!$AA:$AA,RawData!$E:$E,$E1721,RawData!$F:$F,"CH"&amp;$D1721,RawData!$AF:$AF,$F1721))</f>
        <v>48.4</v>
      </c>
      <c r="K1721">
        <f t="shared" si="107"/>
        <v>3.999999999996362E-2</v>
      </c>
    </row>
    <row r="1722" spans="1:11" x14ac:dyDescent="0.3">
      <c r="A1722" t="s">
        <v>65</v>
      </c>
      <c r="B1722" t="str">
        <f>RawData!A1722</f>
        <v>48226H40040</v>
      </c>
      <c r="C1722" t="str">
        <f>IF(RawData!$B$2="","",RawData!$B$2)</f>
        <v>A2026100620533560886</v>
      </c>
      <c r="D1722">
        <f t="shared" si="104"/>
        <v>4</v>
      </c>
      <c r="E1722">
        <f t="shared" si="105"/>
        <v>50</v>
      </c>
      <c r="F1722" s="2">
        <f t="shared" si="106"/>
        <v>330</v>
      </c>
      <c r="G1722">
        <f>IF(COUNTIFS(RawData!$E:$E,$E1722,RawData!$F:$F,"CH"&amp;$D1722,RawData!$AF:$AF,$F1722)=0,"",SUMIFS(RawData!$P:$P,RawData!$E:$E,$E1722,RawData!$F:$F,"CH"&amp;$D1722,RawData!$AF:$AF,$F1722))</f>
        <v>1333.22</v>
      </c>
      <c r="H1722">
        <f>IF(COUNTIFS(RawData!$E:$E,$E1722,RawData!$F:$F,"CH"&amp;$D1722,RawData!$AF:$AF,$F1722)=0,"",SUMIFS(RawData!$T:$T,RawData!$E:$E,$E1722,RawData!$F:$F,"CH"&amp;$D1722,RawData!$AF:$AF,$F1722))</f>
        <v>57.14</v>
      </c>
      <c r="I1722">
        <f>IF(COUNTIFS(RawData!$E:$E,$E1722,RawData!$F:$F,"CH"&amp;$D1722,RawData!$AF:$AF,$F1722)=0,"",SUMIFS(RawData!$Z:$Z,RawData!$E:$E,$E1722,RawData!$F:$F,"CH"&amp;$D1722,RawData!$AF:$AF,$F1722))</f>
        <v>49.99</v>
      </c>
      <c r="J1722">
        <f>IF(COUNTIFS(RawData!$E:$E,$E1722,RawData!$F:$F,"CH"&amp;$D1722,RawData!$AF:$AF,$F1722)=0,"",SUMIFS(RawData!$AA:$AA,RawData!$E:$E,$E1722,RawData!$F:$F,"CH"&amp;$D1722,RawData!$AF:$AF,$F1722))</f>
        <v>48.48</v>
      </c>
      <c r="K1722">
        <f t="shared" si="107"/>
        <v>3.999999999996362E-2</v>
      </c>
    </row>
    <row r="1723" spans="1:11" x14ac:dyDescent="0.3">
      <c r="A1723" t="s">
        <v>65</v>
      </c>
      <c r="B1723" t="str">
        <f>RawData!A1723</f>
        <v>48226H40040</v>
      </c>
      <c r="C1723" t="str">
        <f>IF(RawData!$B$2="","",RawData!$B$2)</f>
        <v>A2026100620533560886</v>
      </c>
      <c r="D1723">
        <f t="shared" si="104"/>
        <v>4</v>
      </c>
      <c r="E1723">
        <f t="shared" si="105"/>
        <v>50</v>
      </c>
      <c r="F1723" s="2">
        <f t="shared" si="106"/>
        <v>340</v>
      </c>
      <c r="G1723">
        <f>IF(COUNTIFS(RawData!$E:$E,$E1723,RawData!$F:$F,"CH"&amp;$D1723,RawData!$AF:$AF,$F1723)=0,"",SUMIFS(RawData!$P:$P,RawData!$E:$E,$E1723,RawData!$F:$F,"CH"&amp;$D1723,RawData!$AF:$AF,$F1723))</f>
        <v>1333.26</v>
      </c>
      <c r="H1723">
        <f>IF(COUNTIFS(RawData!$E:$E,$E1723,RawData!$F:$F,"CH"&amp;$D1723,RawData!$AF:$AF,$F1723)=0,"",SUMIFS(RawData!$T:$T,RawData!$E:$E,$E1723,RawData!$F:$F,"CH"&amp;$D1723,RawData!$AF:$AF,$F1723))</f>
        <v>57.14</v>
      </c>
      <c r="I1723">
        <f>IF(COUNTIFS(RawData!$E:$E,$E1723,RawData!$F:$F,"CH"&amp;$D1723,RawData!$AF:$AF,$F1723)=0,"",SUMIFS(RawData!$Z:$Z,RawData!$E:$E,$E1723,RawData!$F:$F,"CH"&amp;$D1723,RawData!$AF:$AF,$F1723))</f>
        <v>50</v>
      </c>
      <c r="J1723">
        <f>IF(COUNTIFS(RawData!$E:$E,$E1723,RawData!$F:$F,"CH"&amp;$D1723,RawData!$AF:$AF,$F1723)=0,"",SUMIFS(RawData!$AA:$AA,RawData!$E:$E,$E1723,RawData!$F:$F,"CH"&amp;$D1723,RawData!$AF:$AF,$F1723))</f>
        <v>48.52</v>
      </c>
      <c r="K1723">
        <f t="shared" si="107"/>
        <v>3.999999999996362E-2</v>
      </c>
    </row>
    <row r="1724" spans="1:11" x14ac:dyDescent="0.3">
      <c r="A1724" t="s">
        <v>65</v>
      </c>
      <c r="B1724" t="str">
        <f>RawData!A1724</f>
        <v>48226H40040</v>
      </c>
      <c r="C1724" t="str">
        <f>IF(RawData!$B$2="","",RawData!$B$2)</f>
        <v>A2026100620533560886</v>
      </c>
      <c r="D1724">
        <f t="shared" si="104"/>
        <v>4</v>
      </c>
      <c r="E1724">
        <f t="shared" si="105"/>
        <v>50</v>
      </c>
      <c r="F1724" s="2">
        <f t="shared" si="106"/>
        <v>350</v>
      </c>
      <c r="G1724">
        <f>IF(COUNTIFS(RawData!$E:$E,$E1724,RawData!$F:$F,"CH"&amp;$D1724,RawData!$AF:$AF,$F1724)=0,"",SUMIFS(RawData!$P:$P,RawData!$E:$E,$E1724,RawData!$F:$F,"CH"&amp;$D1724,RawData!$AF:$AF,$F1724))</f>
        <v>1333.3</v>
      </c>
      <c r="H1724">
        <f>IF(COUNTIFS(RawData!$E:$E,$E1724,RawData!$F:$F,"CH"&amp;$D1724,RawData!$AF:$AF,$F1724)=0,"",SUMIFS(RawData!$T:$T,RawData!$E:$E,$E1724,RawData!$F:$F,"CH"&amp;$D1724,RawData!$AF:$AF,$F1724))</f>
        <v>57.3</v>
      </c>
      <c r="I1724">
        <f>IF(COUNTIFS(RawData!$E:$E,$E1724,RawData!$F:$F,"CH"&amp;$D1724,RawData!$AF:$AF,$F1724)=0,"",SUMIFS(RawData!$Z:$Z,RawData!$E:$E,$E1724,RawData!$F:$F,"CH"&amp;$D1724,RawData!$AF:$AF,$F1724))</f>
        <v>49.99</v>
      </c>
      <c r="J1724">
        <f>IF(COUNTIFS(RawData!$E:$E,$E1724,RawData!$F:$F,"CH"&amp;$D1724,RawData!$AF:$AF,$F1724)=0,"",SUMIFS(RawData!$AA:$AA,RawData!$E:$E,$E1724,RawData!$F:$F,"CH"&amp;$D1724,RawData!$AF:$AF,$F1724))</f>
        <v>48.52</v>
      </c>
      <c r="K1724">
        <f t="shared" si="107"/>
        <v>3.999999999996362E-2</v>
      </c>
    </row>
    <row r="1725" spans="1:11" x14ac:dyDescent="0.3">
      <c r="A1725" t="s">
        <v>65</v>
      </c>
      <c r="B1725" t="str">
        <f>RawData!A1725</f>
        <v>48226H40040</v>
      </c>
      <c r="C1725" t="str">
        <f>IF(RawData!$B$2="","",RawData!$B$2)</f>
        <v>A2026100620533560886</v>
      </c>
      <c r="D1725">
        <f t="shared" si="104"/>
        <v>4</v>
      </c>
      <c r="E1725">
        <f t="shared" si="105"/>
        <v>50</v>
      </c>
      <c r="F1725" s="2">
        <f t="shared" si="106"/>
        <v>360</v>
      </c>
      <c r="G1725">
        <f>IF(COUNTIFS(RawData!$E:$E,$E1725,RawData!$F:$F,"CH"&amp;$D1725,RawData!$AF:$AF,$F1725)=0,"",SUMIFS(RawData!$P:$P,RawData!$E:$E,$E1725,RawData!$F:$F,"CH"&amp;$D1725,RawData!$AF:$AF,$F1725))</f>
        <v>1333.34</v>
      </c>
      <c r="H1725">
        <f>IF(COUNTIFS(RawData!$E:$E,$E1725,RawData!$F:$F,"CH"&amp;$D1725,RawData!$AF:$AF,$F1725)=0,"",SUMIFS(RawData!$T:$T,RawData!$E:$E,$E1725,RawData!$F:$F,"CH"&amp;$D1725,RawData!$AF:$AF,$F1725))</f>
        <v>57.38</v>
      </c>
      <c r="I1725">
        <f>IF(COUNTIFS(RawData!$E:$E,$E1725,RawData!$F:$F,"CH"&amp;$D1725,RawData!$AF:$AF,$F1725)=0,"",SUMIFS(RawData!$Z:$Z,RawData!$E:$E,$E1725,RawData!$F:$F,"CH"&amp;$D1725,RawData!$AF:$AF,$F1725))</f>
        <v>49.99</v>
      </c>
      <c r="J1725">
        <f>IF(COUNTIFS(RawData!$E:$E,$E1725,RawData!$F:$F,"CH"&amp;$D1725,RawData!$AF:$AF,$F1725)=0,"",SUMIFS(RawData!$AA:$AA,RawData!$E:$E,$E1725,RawData!$F:$F,"CH"&amp;$D1725,RawData!$AF:$AF,$F1725))</f>
        <v>48.6</v>
      </c>
      <c r="K1725">
        <f t="shared" si="107"/>
        <v>3.999999999996362E-2</v>
      </c>
    </row>
    <row r="1726" spans="1:11" x14ac:dyDescent="0.3">
      <c r="A1726" t="s">
        <v>65</v>
      </c>
      <c r="B1726" t="str">
        <f>RawData!A1726</f>
        <v>48226H40040</v>
      </c>
      <c r="C1726" t="str">
        <f>IF(RawData!$B$2="","",RawData!$B$2)</f>
        <v>A2026100620533560886</v>
      </c>
      <c r="D1726">
        <f t="shared" si="104"/>
        <v>4</v>
      </c>
      <c r="E1726">
        <f t="shared" si="105"/>
        <v>50</v>
      </c>
      <c r="F1726" s="2">
        <f t="shared" si="106"/>
        <v>370</v>
      </c>
      <c r="G1726">
        <f>IF(COUNTIFS(RawData!$E:$E,$E1726,RawData!$F:$F,"CH"&amp;$D1726,RawData!$AF:$AF,$F1726)=0,"",SUMIFS(RawData!$P:$P,RawData!$E:$E,$E1726,RawData!$F:$F,"CH"&amp;$D1726,RawData!$AF:$AF,$F1726))</f>
        <v>1333.38</v>
      </c>
      <c r="H1726">
        <f>IF(COUNTIFS(RawData!$E:$E,$E1726,RawData!$F:$F,"CH"&amp;$D1726,RawData!$AF:$AF,$F1726)=0,"",SUMIFS(RawData!$T:$T,RawData!$E:$E,$E1726,RawData!$F:$F,"CH"&amp;$D1726,RawData!$AF:$AF,$F1726))</f>
        <v>57.36</v>
      </c>
      <c r="I1726">
        <f>IF(COUNTIFS(RawData!$E:$E,$E1726,RawData!$F:$F,"CH"&amp;$D1726,RawData!$AF:$AF,$F1726)=0,"",SUMIFS(RawData!$Z:$Z,RawData!$E:$E,$E1726,RawData!$F:$F,"CH"&amp;$D1726,RawData!$AF:$AF,$F1726))</f>
        <v>49.99</v>
      </c>
      <c r="J1726">
        <f>IF(COUNTIFS(RawData!$E:$E,$E1726,RawData!$F:$F,"CH"&amp;$D1726,RawData!$AF:$AF,$F1726)=0,"",SUMIFS(RawData!$AA:$AA,RawData!$E:$E,$E1726,RawData!$F:$F,"CH"&amp;$D1726,RawData!$AF:$AF,$F1726))</f>
        <v>48.68</v>
      </c>
      <c r="K1726">
        <f t="shared" si="107"/>
        <v>4.0000000000190994E-2</v>
      </c>
    </row>
    <row r="1727" spans="1:11" x14ac:dyDescent="0.3">
      <c r="A1727" t="s">
        <v>65</v>
      </c>
      <c r="B1727" t="str">
        <f>RawData!A1727</f>
        <v>48226H40040</v>
      </c>
      <c r="C1727" t="str">
        <f>IF(RawData!$B$2="","",RawData!$B$2)</f>
        <v>A2026100620533560886</v>
      </c>
      <c r="D1727">
        <f t="shared" si="104"/>
        <v>4</v>
      </c>
      <c r="E1727">
        <f t="shared" si="105"/>
        <v>50</v>
      </c>
      <c r="F1727" s="2">
        <f t="shared" si="106"/>
        <v>380</v>
      </c>
      <c r="G1727">
        <f>IF(COUNTIFS(RawData!$E:$E,$E1727,RawData!$F:$F,"CH"&amp;$D1727,RawData!$AF:$AF,$F1727)=0,"",SUMIFS(RawData!$P:$P,RawData!$E:$E,$E1727,RawData!$F:$F,"CH"&amp;$D1727,RawData!$AF:$AF,$F1727))</f>
        <v>1333.42</v>
      </c>
      <c r="H1727">
        <f>IF(COUNTIFS(RawData!$E:$E,$E1727,RawData!$F:$F,"CH"&amp;$D1727,RawData!$AF:$AF,$F1727)=0,"",SUMIFS(RawData!$T:$T,RawData!$E:$E,$E1727,RawData!$F:$F,"CH"&amp;$D1727,RawData!$AF:$AF,$F1727))</f>
        <v>57.39</v>
      </c>
      <c r="I1727">
        <f>IF(COUNTIFS(RawData!$E:$E,$E1727,RawData!$F:$F,"CH"&amp;$D1727,RawData!$AF:$AF,$F1727)=0,"",SUMIFS(RawData!$Z:$Z,RawData!$E:$E,$E1727,RawData!$F:$F,"CH"&amp;$D1727,RawData!$AF:$AF,$F1727))</f>
        <v>49.99</v>
      </c>
      <c r="J1727">
        <f>IF(COUNTIFS(RawData!$E:$E,$E1727,RawData!$F:$F,"CH"&amp;$D1727,RawData!$AF:$AF,$F1727)=0,"",SUMIFS(RawData!$AA:$AA,RawData!$E:$E,$E1727,RawData!$F:$F,"CH"&amp;$D1727,RawData!$AF:$AF,$F1727))</f>
        <v>48.71</v>
      </c>
      <c r="K1727">
        <f t="shared" si="107"/>
        <v>3.999999999996362E-2</v>
      </c>
    </row>
    <row r="1728" spans="1:11" x14ac:dyDescent="0.3">
      <c r="A1728" t="s">
        <v>65</v>
      </c>
      <c r="B1728" t="str">
        <f>RawData!A1728</f>
        <v>48226H40040</v>
      </c>
      <c r="C1728" t="str">
        <f>IF(RawData!$B$2="","",RawData!$B$2)</f>
        <v>A2026100620533560886</v>
      </c>
      <c r="D1728">
        <f t="shared" si="104"/>
        <v>4</v>
      </c>
      <c r="E1728">
        <f t="shared" si="105"/>
        <v>50</v>
      </c>
      <c r="F1728" s="2">
        <f t="shared" si="106"/>
        <v>390</v>
      </c>
      <c r="G1728">
        <f>IF(COUNTIFS(RawData!$E:$E,$E1728,RawData!$F:$F,"CH"&amp;$D1728,RawData!$AF:$AF,$F1728)=0,"",SUMIFS(RawData!$P:$P,RawData!$E:$E,$E1728,RawData!$F:$F,"CH"&amp;$D1728,RawData!$AF:$AF,$F1728))</f>
        <v>1333.46</v>
      </c>
      <c r="H1728">
        <f>IF(COUNTIFS(RawData!$E:$E,$E1728,RawData!$F:$F,"CH"&amp;$D1728,RawData!$AF:$AF,$F1728)=0,"",SUMIFS(RawData!$T:$T,RawData!$E:$E,$E1728,RawData!$F:$F,"CH"&amp;$D1728,RawData!$AF:$AF,$F1728))</f>
        <v>57.39</v>
      </c>
      <c r="I1728">
        <f>IF(COUNTIFS(RawData!$E:$E,$E1728,RawData!$F:$F,"CH"&amp;$D1728,RawData!$AF:$AF,$F1728)=0,"",SUMIFS(RawData!$Z:$Z,RawData!$E:$E,$E1728,RawData!$F:$F,"CH"&amp;$D1728,RawData!$AF:$AF,$F1728))</f>
        <v>49.98</v>
      </c>
      <c r="J1728">
        <f>IF(COUNTIFS(RawData!$E:$E,$E1728,RawData!$F:$F,"CH"&amp;$D1728,RawData!$AF:$AF,$F1728)=0,"",SUMIFS(RawData!$AA:$AA,RawData!$E:$E,$E1728,RawData!$F:$F,"CH"&amp;$D1728,RawData!$AF:$AF,$F1728))</f>
        <v>48.84</v>
      </c>
      <c r="K1728">
        <f t="shared" si="107"/>
        <v>3.999999999996362E-2</v>
      </c>
    </row>
    <row r="1729" spans="1:11" x14ac:dyDescent="0.3">
      <c r="A1729" t="s">
        <v>65</v>
      </c>
      <c r="B1729" t="str">
        <f>RawData!A1729</f>
        <v>48226H40040</v>
      </c>
      <c r="C1729" t="str">
        <f>IF(RawData!$B$2="","",RawData!$B$2)</f>
        <v>A2026100620533560886</v>
      </c>
      <c r="D1729">
        <f t="shared" si="104"/>
        <v>4</v>
      </c>
      <c r="E1729">
        <f t="shared" si="105"/>
        <v>50</v>
      </c>
      <c r="F1729" s="2">
        <f t="shared" si="106"/>
        <v>400</v>
      </c>
      <c r="G1729">
        <f>IF(COUNTIFS(RawData!$E:$E,$E1729,RawData!$F:$F,"CH"&amp;$D1729,RawData!$AF:$AF,$F1729)=0,"",SUMIFS(RawData!$P:$P,RawData!$E:$E,$E1729,RawData!$F:$F,"CH"&amp;$D1729,RawData!$AF:$AF,$F1729))</f>
        <v>1333.5</v>
      </c>
      <c r="H1729">
        <f>IF(COUNTIFS(RawData!$E:$E,$E1729,RawData!$F:$F,"CH"&amp;$D1729,RawData!$AF:$AF,$F1729)=0,"",SUMIFS(RawData!$T:$T,RawData!$E:$E,$E1729,RawData!$F:$F,"CH"&amp;$D1729,RawData!$AF:$AF,$F1729))</f>
        <v>57.49</v>
      </c>
      <c r="I1729">
        <f>IF(COUNTIFS(RawData!$E:$E,$E1729,RawData!$F:$F,"CH"&amp;$D1729,RawData!$AF:$AF,$F1729)=0,"",SUMIFS(RawData!$Z:$Z,RawData!$E:$E,$E1729,RawData!$F:$F,"CH"&amp;$D1729,RawData!$AF:$AF,$F1729))</f>
        <v>50</v>
      </c>
      <c r="J1729">
        <f>IF(COUNTIFS(RawData!$E:$E,$E1729,RawData!$F:$F,"CH"&amp;$D1729,RawData!$AF:$AF,$F1729)=0,"",SUMIFS(RawData!$AA:$AA,RawData!$E:$E,$E1729,RawData!$F:$F,"CH"&amp;$D1729,RawData!$AF:$AF,$F1729))</f>
        <v>48.87</v>
      </c>
      <c r="K1729">
        <f t="shared" si="107"/>
        <v>3.999999999996362E-2</v>
      </c>
    </row>
    <row r="1730" spans="1:11" x14ac:dyDescent="0.3">
      <c r="A1730" t="s">
        <v>62</v>
      </c>
      <c r="B1730" t="str">
        <f>RawData!A1730</f>
        <v>48226H40040</v>
      </c>
      <c r="C1730" t="str">
        <f>IF(RawData!$B$2="","",RawData!$B$2)</f>
        <v>A2026100620533560886</v>
      </c>
      <c r="D1730">
        <f t="shared" ref="D1730:D1793" si="108">MOD(INT((ROW()-2)/36),4)+1</f>
        <v>1</v>
      </c>
      <c r="E1730">
        <f t="shared" ref="E1730:E1793" si="109">-5+5*INT((ROW()-2)/144)</f>
        <v>55</v>
      </c>
      <c r="F1730" s="2">
        <f t="shared" ref="F1730:F1793" si="110">50+10*MOD(ROW()-2,36)</f>
        <v>50</v>
      </c>
      <c r="G1730">
        <f>IF(COUNTIFS(RawData!$E:$E,$E1730,RawData!$F:$F,"CH"&amp;$D1730,RawData!$AF:$AF,$F1730)=0,"",SUMIFS(RawData!$P:$P,RawData!$E:$E,$E1730,RawData!$F:$F,"CH"&amp;$D1730,RawData!$AF:$AF,$F1730))</f>
        <v>1273.1400000000001</v>
      </c>
      <c r="H1730">
        <f>IF(COUNTIFS(RawData!$E:$E,$E1730,RawData!$F:$F,"CH"&amp;$D1730,RawData!$AF:$AF,$F1730)=0,"",SUMIFS(RawData!$T:$T,RawData!$E:$E,$E1730,RawData!$F:$F,"CH"&amp;$D1730,RawData!$AF:$AF,$F1730))</f>
        <v>49.67</v>
      </c>
      <c r="I1730">
        <f>IF(COUNTIFS(RawData!$E:$E,$E1730,RawData!$F:$F,"CH"&amp;$D1730,RawData!$AF:$AF,$F1730)=0,"",SUMIFS(RawData!$Z:$Z,RawData!$E:$E,$E1730,RawData!$F:$F,"CH"&amp;$D1730,RawData!$AF:$AF,$F1730))</f>
        <v>54.94</v>
      </c>
      <c r="J1730">
        <f>IF(COUNTIFS(RawData!$E:$E,$E1730,RawData!$F:$F,"CH"&amp;$D1730,RawData!$AF:$AF,$F1730)=0,"",SUMIFS(RawData!$AA:$AA,RawData!$E:$E,$E1730,RawData!$F:$F,"CH"&amp;$D1730,RawData!$AF:$AF,$F1730))</f>
        <v>52.85</v>
      </c>
      <c r="K1730">
        <f t="shared" si="107"/>
        <v>-60.3599999999999</v>
      </c>
    </row>
    <row r="1731" spans="1:11" x14ac:dyDescent="0.3">
      <c r="A1731" t="s">
        <v>62</v>
      </c>
      <c r="B1731" t="str">
        <f>RawData!A1731</f>
        <v>48226H40040</v>
      </c>
      <c r="C1731" t="str">
        <f>IF(RawData!$B$2="","",RawData!$B$2)</f>
        <v>A2026100620533560886</v>
      </c>
      <c r="D1731">
        <f t="shared" si="108"/>
        <v>1</v>
      </c>
      <c r="E1731">
        <f t="shared" si="109"/>
        <v>55</v>
      </c>
      <c r="F1731" s="2">
        <f t="shared" si="110"/>
        <v>60</v>
      </c>
      <c r="G1731">
        <f>IF(COUNTIFS(RawData!$E:$E,$E1731,RawData!$F:$F,"CH"&amp;$D1731,RawData!$AF:$AF,$F1731)=0,"",SUMIFS(RawData!$P:$P,RawData!$E:$E,$E1731,RawData!$F:$F,"CH"&amp;$D1731,RawData!$AF:$AF,$F1731))</f>
        <v>1273.1400000000001</v>
      </c>
      <c r="H1731">
        <f>IF(COUNTIFS(RawData!$E:$E,$E1731,RawData!$F:$F,"CH"&amp;$D1731,RawData!$AF:$AF,$F1731)=0,"",SUMIFS(RawData!$T:$T,RawData!$E:$E,$E1731,RawData!$F:$F,"CH"&amp;$D1731,RawData!$AF:$AF,$F1731))</f>
        <v>52.05</v>
      </c>
      <c r="I1731">
        <f>IF(COUNTIFS(RawData!$E:$E,$E1731,RawData!$F:$F,"CH"&amp;$D1731,RawData!$AF:$AF,$F1731)=0,"",SUMIFS(RawData!$Z:$Z,RawData!$E:$E,$E1731,RawData!$F:$F,"CH"&amp;$D1731,RawData!$AF:$AF,$F1731))</f>
        <v>55</v>
      </c>
      <c r="J1731">
        <f>IF(COUNTIFS(RawData!$E:$E,$E1731,RawData!$F:$F,"CH"&amp;$D1731,RawData!$AF:$AF,$F1731)=0,"",SUMIFS(RawData!$AA:$AA,RawData!$E:$E,$E1731,RawData!$F:$F,"CH"&amp;$D1731,RawData!$AF:$AF,$F1731))</f>
        <v>52.85</v>
      </c>
      <c r="K1731">
        <f t="shared" si="107"/>
        <v>0</v>
      </c>
    </row>
    <row r="1732" spans="1:11" x14ac:dyDescent="0.3">
      <c r="A1732" t="s">
        <v>62</v>
      </c>
      <c r="B1732" t="str">
        <f>RawData!A1732</f>
        <v>48226H40040</v>
      </c>
      <c r="C1732" t="str">
        <f>IF(RawData!$B$2="","",RawData!$B$2)</f>
        <v>A2026100620533560886</v>
      </c>
      <c r="D1732">
        <f t="shared" si="108"/>
        <v>1</v>
      </c>
      <c r="E1732">
        <f t="shared" si="109"/>
        <v>55</v>
      </c>
      <c r="F1732" s="2">
        <f t="shared" si="110"/>
        <v>70</v>
      </c>
      <c r="G1732">
        <f>IF(COUNTIFS(RawData!$E:$E,$E1732,RawData!$F:$F,"CH"&amp;$D1732,RawData!$AF:$AF,$F1732)=0,"",SUMIFS(RawData!$P:$P,RawData!$E:$E,$E1732,RawData!$F:$F,"CH"&amp;$D1732,RawData!$AF:$AF,$F1732))</f>
        <v>1273.1600000000001</v>
      </c>
      <c r="H1732">
        <f>IF(COUNTIFS(RawData!$E:$E,$E1732,RawData!$F:$F,"CH"&amp;$D1732,RawData!$AF:$AF,$F1732)=0,"",SUMIFS(RawData!$T:$T,RawData!$E:$E,$E1732,RawData!$F:$F,"CH"&amp;$D1732,RawData!$AF:$AF,$F1732))</f>
        <v>53.63</v>
      </c>
      <c r="I1732">
        <f>IF(COUNTIFS(RawData!$E:$E,$E1732,RawData!$F:$F,"CH"&amp;$D1732,RawData!$AF:$AF,$F1732)=0,"",SUMIFS(RawData!$Z:$Z,RawData!$E:$E,$E1732,RawData!$F:$F,"CH"&amp;$D1732,RawData!$AF:$AF,$F1732))</f>
        <v>55</v>
      </c>
      <c r="J1732">
        <f>IF(COUNTIFS(RawData!$E:$E,$E1732,RawData!$F:$F,"CH"&amp;$D1732,RawData!$AF:$AF,$F1732)=0,"",SUMIFS(RawData!$AA:$AA,RawData!$E:$E,$E1732,RawData!$F:$F,"CH"&amp;$D1732,RawData!$AF:$AF,$F1732))</f>
        <v>52.94</v>
      </c>
      <c r="K1732">
        <f t="shared" ref="K1732:K1795" si="111">G1732-G1731</f>
        <v>1.999999999998181E-2</v>
      </c>
    </row>
    <row r="1733" spans="1:11" x14ac:dyDescent="0.3">
      <c r="A1733" t="s">
        <v>62</v>
      </c>
      <c r="B1733" t="str">
        <f>RawData!A1733</f>
        <v>48226H40040</v>
      </c>
      <c r="C1733" t="str">
        <f>IF(RawData!$B$2="","",RawData!$B$2)</f>
        <v>A2026100620533560886</v>
      </c>
      <c r="D1733">
        <f t="shared" si="108"/>
        <v>1</v>
      </c>
      <c r="E1733">
        <f t="shared" si="109"/>
        <v>55</v>
      </c>
      <c r="F1733" s="2">
        <f t="shared" si="110"/>
        <v>80</v>
      </c>
      <c r="G1733">
        <f>IF(COUNTIFS(RawData!$E:$E,$E1733,RawData!$F:$F,"CH"&amp;$D1733,RawData!$AF:$AF,$F1733)=0,"",SUMIFS(RawData!$P:$P,RawData!$E:$E,$E1733,RawData!$F:$F,"CH"&amp;$D1733,RawData!$AF:$AF,$F1733))</f>
        <v>1273.18</v>
      </c>
      <c r="H1733">
        <f>IF(COUNTIFS(RawData!$E:$E,$E1733,RawData!$F:$F,"CH"&amp;$D1733,RawData!$AF:$AF,$F1733)=0,"",SUMIFS(RawData!$T:$T,RawData!$E:$E,$E1733,RawData!$F:$F,"CH"&amp;$D1733,RawData!$AF:$AF,$F1733))</f>
        <v>54.59</v>
      </c>
      <c r="I1733">
        <f>IF(COUNTIFS(RawData!$E:$E,$E1733,RawData!$F:$F,"CH"&amp;$D1733,RawData!$AF:$AF,$F1733)=0,"",SUMIFS(RawData!$Z:$Z,RawData!$E:$E,$E1733,RawData!$F:$F,"CH"&amp;$D1733,RawData!$AF:$AF,$F1733))</f>
        <v>55</v>
      </c>
      <c r="J1733">
        <f>IF(COUNTIFS(RawData!$E:$E,$E1733,RawData!$F:$F,"CH"&amp;$D1733,RawData!$AF:$AF,$F1733)=0,"",SUMIFS(RawData!$AA:$AA,RawData!$E:$E,$E1733,RawData!$F:$F,"CH"&amp;$D1733,RawData!$AF:$AF,$F1733))</f>
        <v>52.89</v>
      </c>
      <c r="K1733">
        <f t="shared" si="111"/>
        <v>1.999999999998181E-2</v>
      </c>
    </row>
    <row r="1734" spans="1:11" x14ac:dyDescent="0.3">
      <c r="A1734" t="s">
        <v>62</v>
      </c>
      <c r="B1734" t="str">
        <f>RawData!A1734</f>
        <v>48226H40040</v>
      </c>
      <c r="C1734" t="str">
        <f>IF(RawData!$B$2="","",RawData!$B$2)</f>
        <v>A2026100620533560886</v>
      </c>
      <c r="D1734">
        <f t="shared" si="108"/>
        <v>1</v>
      </c>
      <c r="E1734">
        <f t="shared" si="109"/>
        <v>55</v>
      </c>
      <c r="F1734" s="2">
        <f t="shared" si="110"/>
        <v>90</v>
      </c>
      <c r="G1734">
        <f>IF(COUNTIFS(RawData!$E:$E,$E1734,RawData!$F:$F,"CH"&amp;$D1734,RawData!$AF:$AF,$F1734)=0,"",SUMIFS(RawData!$P:$P,RawData!$E:$E,$E1734,RawData!$F:$F,"CH"&amp;$D1734,RawData!$AF:$AF,$F1734))</f>
        <v>1273.2</v>
      </c>
      <c r="H1734">
        <f>IF(COUNTIFS(RawData!$E:$E,$E1734,RawData!$F:$F,"CH"&amp;$D1734,RawData!$AF:$AF,$F1734)=0,"",SUMIFS(RawData!$T:$T,RawData!$E:$E,$E1734,RawData!$F:$F,"CH"&amp;$D1734,RawData!$AF:$AF,$F1734))</f>
        <v>55.27</v>
      </c>
      <c r="I1734">
        <f>IF(COUNTIFS(RawData!$E:$E,$E1734,RawData!$F:$F,"CH"&amp;$D1734,RawData!$AF:$AF,$F1734)=0,"",SUMIFS(RawData!$Z:$Z,RawData!$E:$E,$E1734,RawData!$F:$F,"CH"&amp;$D1734,RawData!$AF:$AF,$F1734))</f>
        <v>54.99</v>
      </c>
      <c r="J1734">
        <f>IF(COUNTIFS(RawData!$E:$E,$E1734,RawData!$F:$F,"CH"&amp;$D1734,RawData!$AF:$AF,$F1734)=0,"",SUMIFS(RawData!$AA:$AA,RawData!$E:$E,$E1734,RawData!$F:$F,"CH"&amp;$D1734,RawData!$AF:$AF,$F1734))</f>
        <v>52.98</v>
      </c>
      <c r="K1734">
        <f t="shared" si="111"/>
        <v>1.999999999998181E-2</v>
      </c>
    </row>
    <row r="1735" spans="1:11" x14ac:dyDescent="0.3">
      <c r="A1735" t="s">
        <v>62</v>
      </c>
      <c r="B1735" t="str">
        <f>RawData!A1735</f>
        <v>48226H40040</v>
      </c>
      <c r="C1735" t="str">
        <f>IF(RawData!$B$2="","",RawData!$B$2)</f>
        <v>A2026100620533560886</v>
      </c>
      <c r="D1735">
        <f t="shared" si="108"/>
        <v>1</v>
      </c>
      <c r="E1735">
        <f t="shared" si="109"/>
        <v>55</v>
      </c>
      <c r="F1735" s="2">
        <f t="shared" si="110"/>
        <v>100</v>
      </c>
      <c r="G1735">
        <f>IF(COUNTIFS(RawData!$E:$E,$E1735,RawData!$F:$F,"CH"&amp;$D1735,RawData!$AF:$AF,$F1735)=0,"",SUMIFS(RawData!$P:$P,RawData!$E:$E,$E1735,RawData!$F:$F,"CH"&amp;$D1735,RawData!$AF:$AF,$F1735))</f>
        <v>1273.24</v>
      </c>
      <c r="H1735">
        <f>IF(COUNTIFS(RawData!$E:$E,$E1735,RawData!$F:$F,"CH"&amp;$D1735,RawData!$AF:$AF,$F1735)=0,"",SUMIFS(RawData!$T:$T,RawData!$E:$E,$E1735,RawData!$F:$F,"CH"&amp;$D1735,RawData!$AF:$AF,$F1735))</f>
        <v>55.99</v>
      </c>
      <c r="I1735">
        <f>IF(COUNTIFS(RawData!$E:$E,$E1735,RawData!$F:$F,"CH"&amp;$D1735,RawData!$AF:$AF,$F1735)=0,"",SUMIFS(RawData!$Z:$Z,RawData!$E:$E,$E1735,RawData!$F:$F,"CH"&amp;$D1735,RawData!$AF:$AF,$F1735))</f>
        <v>55.01</v>
      </c>
      <c r="J1735">
        <f>IF(COUNTIFS(RawData!$E:$E,$E1735,RawData!$F:$F,"CH"&amp;$D1735,RawData!$AF:$AF,$F1735)=0,"",SUMIFS(RawData!$AA:$AA,RawData!$E:$E,$E1735,RawData!$F:$F,"CH"&amp;$D1735,RawData!$AF:$AF,$F1735))</f>
        <v>52.98</v>
      </c>
      <c r="K1735">
        <f t="shared" si="111"/>
        <v>3.999999999996362E-2</v>
      </c>
    </row>
    <row r="1736" spans="1:11" x14ac:dyDescent="0.3">
      <c r="A1736" t="s">
        <v>62</v>
      </c>
      <c r="B1736" t="str">
        <f>RawData!A1736</f>
        <v>48226H40040</v>
      </c>
      <c r="C1736" t="str">
        <f>IF(RawData!$B$2="","",RawData!$B$2)</f>
        <v>A2026100620533560886</v>
      </c>
      <c r="D1736">
        <f t="shared" si="108"/>
        <v>1</v>
      </c>
      <c r="E1736">
        <f t="shared" si="109"/>
        <v>55</v>
      </c>
      <c r="F1736" s="2">
        <f t="shared" si="110"/>
        <v>110</v>
      </c>
      <c r="G1736">
        <f>IF(COUNTIFS(RawData!$E:$E,$E1736,RawData!$F:$F,"CH"&amp;$D1736,RawData!$AF:$AF,$F1736)=0,"",SUMIFS(RawData!$P:$P,RawData!$E:$E,$E1736,RawData!$F:$F,"CH"&amp;$D1736,RawData!$AF:$AF,$F1736))</f>
        <v>1273.26</v>
      </c>
      <c r="H1736">
        <f>IF(COUNTIFS(RawData!$E:$E,$E1736,RawData!$F:$F,"CH"&amp;$D1736,RawData!$AF:$AF,$F1736)=0,"",SUMIFS(RawData!$T:$T,RawData!$E:$E,$E1736,RawData!$F:$F,"CH"&amp;$D1736,RawData!$AF:$AF,$F1736))</f>
        <v>56.39</v>
      </c>
      <c r="I1736">
        <f>IF(COUNTIFS(RawData!$E:$E,$E1736,RawData!$F:$F,"CH"&amp;$D1736,RawData!$AF:$AF,$F1736)=0,"",SUMIFS(RawData!$Z:$Z,RawData!$E:$E,$E1736,RawData!$F:$F,"CH"&amp;$D1736,RawData!$AF:$AF,$F1736))</f>
        <v>55.01</v>
      </c>
      <c r="J1736">
        <f>IF(COUNTIFS(RawData!$E:$E,$E1736,RawData!$F:$F,"CH"&amp;$D1736,RawData!$AF:$AF,$F1736)=0,"",SUMIFS(RawData!$AA:$AA,RawData!$E:$E,$E1736,RawData!$F:$F,"CH"&amp;$D1736,RawData!$AF:$AF,$F1736))</f>
        <v>53.02</v>
      </c>
      <c r="K1736">
        <f t="shared" si="111"/>
        <v>1.999999999998181E-2</v>
      </c>
    </row>
    <row r="1737" spans="1:11" x14ac:dyDescent="0.3">
      <c r="A1737" t="s">
        <v>62</v>
      </c>
      <c r="B1737" t="str">
        <f>RawData!A1737</f>
        <v>48226H40040</v>
      </c>
      <c r="C1737" t="str">
        <f>IF(RawData!$B$2="","",RawData!$B$2)</f>
        <v>A2026100620533560886</v>
      </c>
      <c r="D1737">
        <f t="shared" si="108"/>
        <v>1</v>
      </c>
      <c r="E1737">
        <f t="shared" si="109"/>
        <v>55</v>
      </c>
      <c r="F1737" s="2">
        <f t="shared" si="110"/>
        <v>120</v>
      </c>
      <c r="G1737">
        <f>IF(COUNTIFS(RawData!$E:$E,$E1737,RawData!$F:$F,"CH"&amp;$D1737,RawData!$AF:$AF,$F1737)=0,"",SUMIFS(RawData!$P:$P,RawData!$E:$E,$E1737,RawData!$F:$F,"CH"&amp;$D1737,RawData!$AF:$AF,$F1737))</f>
        <v>1273.28</v>
      </c>
      <c r="H1737">
        <f>IF(COUNTIFS(RawData!$E:$E,$E1737,RawData!$F:$F,"CH"&amp;$D1737,RawData!$AF:$AF,$F1737)=0,"",SUMIFS(RawData!$T:$T,RawData!$E:$E,$E1737,RawData!$F:$F,"CH"&amp;$D1737,RawData!$AF:$AF,$F1737))</f>
        <v>56.73</v>
      </c>
      <c r="I1737">
        <f>IF(COUNTIFS(RawData!$E:$E,$E1737,RawData!$F:$F,"CH"&amp;$D1737,RawData!$AF:$AF,$F1737)=0,"",SUMIFS(RawData!$Z:$Z,RawData!$E:$E,$E1737,RawData!$F:$F,"CH"&amp;$D1737,RawData!$AF:$AF,$F1737))</f>
        <v>54.99</v>
      </c>
      <c r="J1737">
        <f>IF(COUNTIFS(RawData!$E:$E,$E1737,RawData!$F:$F,"CH"&amp;$D1737,RawData!$AF:$AF,$F1737)=0,"",SUMIFS(RawData!$AA:$AA,RawData!$E:$E,$E1737,RawData!$F:$F,"CH"&amp;$D1737,RawData!$AF:$AF,$F1737))</f>
        <v>53.11</v>
      </c>
      <c r="K1737">
        <f t="shared" si="111"/>
        <v>1.999999999998181E-2</v>
      </c>
    </row>
    <row r="1738" spans="1:11" x14ac:dyDescent="0.3">
      <c r="A1738" t="s">
        <v>62</v>
      </c>
      <c r="B1738" t="str">
        <f>RawData!A1738</f>
        <v>48226H40040</v>
      </c>
      <c r="C1738" t="str">
        <f>IF(RawData!$B$2="","",RawData!$B$2)</f>
        <v>A2026100620533560886</v>
      </c>
      <c r="D1738">
        <f t="shared" si="108"/>
        <v>1</v>
      </c>
      <c r="E1738">
        <f t="shared" si="109"/>
        <v>55</v>
      </c>
      <c r="F1738" s="2">
        <f t="shared" si="110"/>
        <v>130</v>
      </c>
      <c r="G1738">
        <f>IF(COUNTIFS(RawData!$E:$E,$E1738,RawData!$F:$F,"CH"&amp;$D1738,RawData!$AF:$AF,$F1738)=0,"",SUMIFS(RawData!$P:$P,RawData!$E:$E,$E1738,RawData!$F:$F,"CH"&amp;$D1738,RawData!$AF:$AF,$F1738))</f>
        <v>1273.3</v>
      </c>
      <c r="H1738">
        <f>IF(COUNTIFS(RawData!$E:$E,$E1738,RawData!$F:$F,"CH"&amp;$D1738,RawData!$AF:$AF,$F1738)=0,"",SUMIFS(RawData!$T:$T,RawData!$E:$E,$E1738,RawData!$F:$F,"CH"&amp;$D1738,RawData!$AF:$AF,$F1738))</f>
        <v>57.07</v>
      </c>
      <c r="I1738">
        <f>IF(COUNTIFS(RawData!$E:$E,$E1738,RawData!$F:$F,"CH"&amp;$D1738,RawData!$AF:$AF,$F1738)=0,"",SUMIFS(RawData!$Z:$Z,RawData!$E:$E,$E1738,RawData!$F:$F,"CH"&amp;$D1738,RawData!$AF:$AF,$F1738))</f>
        <v>55.01</v>
      </c>
      <c r="J1738">
        <f>IF(COUNTIFS(RawData!$E:$E,$E1738,RawData!$F:$F,"CH"&amp;$D1738,RawData!$AF:$AF,$F1738)=0,"",SUMIFS(RawData!$AA:$AA,RawData!$E:$E,$E1738,RawData!$F:$F,"CH"&amp;$D1738,RawData!$AF:$AF,$F1738))</f>
        <v>53.16</v>
      </c>
      <c r="K1738">
        <f t="shared" si="111"/>
        <v>1.999999999998181E-2</v>
      </c>
    </row>
    <row r="1739" spans="1:11" x14ac:dyDescent="0.3">
      <c r="A1739" t="s">
        <v>62</v>
      </c>
      <c r="B1739" t="str">
        <f>RawData!A1739</f>
        <v>48226H40040</v>
      </c>
      <c r="C1739" t="str">
        <f>IF(RawData!$B$2="","",RawData!$B$2)</f>
        <v>A2026100620533560886</v>
      </c>
      <c r="D1739">
        <f t="shared" si="108"/>
        <v>1</v>
      </c>
      <c r="E1739">
        <f t="shared" si="109"/>
        <v>55</v>
      </c>
      <c r="F1739" s="2">
        <f t="shared" si="110"/>
        <v>140</v>
      </c>
      <c r="G1739">
        <f>IF(COUNTIFS(RawData!$E:$E,$E1739,RawData!$F:$F,"CH"&amp;$D1739,RawData!$AF:$AF,$F1739)=0,"",SUMIFS(RawData!$P:$P,RawData!$E:$E,$E1739,RawData!$F:$F,"CH"&amp;$D1739,RawData!$AF:$AF,$F1739))</f>
        <v>1273.3399999999999</v>
      </c>
      <c r="H1739">
        <f>IF(COUNTIFS(RawData!$E:$E,$E1739,RawData!$F:$F,"CH"&amp;$D1739,RawData!$AF:$AF,$F1739)=0,"",SUMIFS(RawData!$T:$T,RawData!$E:$E,$E1739,RawData!$F:$F,"CH"&amp;$D1739,RawData!$AF:$AF,$F1739))</f>
        <v>57.52</v>
      </c>
      <c r="I1739">
        <f>IF(COUNTIFS(RawData!$E:$E,$E1739,RawData!$F:$F,"CH"&amp;$D1739,RawData!$AF:$AF,$F1739)=0,"",SUMIFS(RawData!$Z:$Z,RawData!$E:$E,$E1739,RawData!$F:$F,"CH"&amp;$D1739,RawData!$AF:$AF,$F1739))</f>
        <v>54.99</v>
      </c>
      <c r="J1739">
        <f>IF(COUNTIFS(RawData!$E:$E,$E1739,RawData!$F:$F,"CH"&amp;$D1739,RawData!$AF:$AF,$F1739)=0,"",SUMIFS(RawData!$AA:$AA,RawData!$E:$E,$E1739,RawData!$F:$F,"CH"&amp;$D1739,RawData!$AF:$AF,$F1739))</f>
        <v>53.16</v>
      </c>
      <c r="K1739">
        <f t="shared" si="111"/>
        <v>3.999999999996362E-2</v>
      </c>
    </row>
    <row r="1740" spans="1:11" x14ac:dyDescent="0.3">
      <c r="A1740" t="s">
        <v>62</v>
      </c>
      <c r="B1740" t="str">
        <f>RawData!A1740</f>
        <v>48226H40040</v>
      </c>
      <c r="C1740" t="str">
        <f>IF(RawData!$B$2="","",RawData!$B$2)</f>
        <v>A2026100620533560886</v>
      </c>
      <c r="D1740">
        <f t="shared" si="108"/>
        <v>1</v>
      </c>
      <c r="E1740">
        <f t="shared" si="109"/>
        <v>55</v>
      </c>
      <c r="F1740" s="2">
        <f t="shared" si="110"/>
        <v>150</v>
      </c>
      <c r="G1740">
        <f>IF(COUNTIFS(RawData!$E:$E,$E1740,RawData!$F:$F,"CH"&amp;$D1740,RawData!$AF:$AF,$F1740)=0,"",SUMIFS(RawData!$P:$P,RawData!$E:$E,$E1740,RawData!$F:$F,"CH"&amp;$D1740,RawData!$AF:$AF,$F1740))</f>
        <v>1273.3599999999999</v>
      </c>
      <c r="H1740">
        <f>IF(COUNTIFS(RawData!$E:$E,$E1740,RawData!$F:$F,"CH"&amp;$D1740,RawData!$AF:$AF,$F1740)=0,"",SUMIFS(RawData!$T:$T,RawData!$E:$E,$E1740,RawData!$F:$F,"CH"&amp;$D1740,RawData!$AF:$AF,$F1740))</f>
        <v>57.83</v>
      </c>
      <c r="I1740">
        <f>IF(COUNTIFS(RawData!$E:$E,$E1740,RawData!$F:$F,"CH"&amp;$D1740,RawData!$AF:$AF,$F1740)=0,"",SUMIFS(RawData!$Z:$Z,RawData!$E:$E,$E1740,RawData!$F:$F,"CH"&amp;$D1740,RawData!$AF:$AF,$F1740))</f>
        <v>55</v>
      </c>
      <c r="J1740">
        <f>IF(COUNTIFS(RawData!$E:$E,$E1740,RawData!$F:$F,"CH"&amp;$D1740,RawData!$AF:$AF,$F1740)=0,"",SUMIFS(RawData!$AA:$AA,RawData!$E:$E,$E1740,RawData!$F:$F,"CH"&amp;$D1740,RawData!$AF:$AF,$F1740))</f>
        <v>53.25</v>
      </c>
      <c r="K1740">
        <f t="shared" si="111"/>
        <v>1.999999999998181E-2</v>
      </c>
    </row>
    <row r="1741" spans="1:11" x14ac:dyDescent="0.3">
      <c r="A1741" t="s">
        <v>62</v>
      </c>
      <c r="B1741" t="str">
        <f>RawData!A1741</f>
        <v>48226H40040</v>
      </c>
      <c r="C1741" t="str">
        <f>IF(RawData!$B$2="","",RawData!$B$2)</f>
        <v>A2026100620533560886</v>
      </c>
      <c r="D1741">
        <f t="shared" si="108"/>
        <v>1</v>
      </c>
      <c r="E1741">
        <f t="shared" si="109"/>
        <v>55</v>
      </c>
      <c r="F1741" s="2">
        <f t="shared" si="110"/>
        <v>160</v>
      </c>
      <c r="G1741">
        <f>IF(COUNTIFS(RawData!$E:$E,$E1741,RawData!$F:$F,"CH"&amp;$D1741,RawData!$AF:$AF,$F1741)=0,"",SUMIFS(RawData!$P:$P,RawData!$E:$E,$E1741,RawData!$F:$F,"CH"&amp;$D1741,RawData!$AF:$AF,$F1741))</f>
        <v>1273.3800000000001</v>
      </c>
      <c r="H1741">
        <f>IF(COUNTIFS(RawData!$E:$E,$E1741,RawData!$F:$F,"CH"&amp;$D1741,RawData!$AF:$AF,$F1741)=0,"",SUMIFS(RawData!$T:$T,RawData!$E:$E,$E1741,RawData!$F:$F,"CH"&amp;$D1741,RawData!$AF:$AF,$F1741))</f>
        <v>57.93</v>
      </c>
      <c r="I1741">
        <f>IF(COUNTIFS(RawData!$E:$E,$E1741,RawData!$F:$F,"CH"&amp;$D1741,RawData!$AF:$AF,$F1741)=0,"",SUMIFS(RawData!$Z:$Z,RawData!$E:$E,$E1741,RawData!$F:$F,"CH"&amp;$D1741,RawData!$AF:$AF,$F1741))</f>
        <v>54.99</v>
      </c>
      <c r="J1741">
        <f>IF(COUNTIFS(RawData!$E:$E,$E1741,RawData!$F:$F,"CH"&amp;$D1741,RawData!$AF:$AF,$F1741)=0,"",SUMIFS(RawData!$AA:$AA,RawData!$E:$E,$E1741,RawData!$F:$F,"CH"&amp;$D1741,RawData!$AF:$AF,$F1741))</f>
        <v>53.2</v>
      </c>
      <c r="K1741">
        <f t="shared" si="111"/>
        <v>2.0000000000209184E-2</v>
      </c>
    </row>
    <row r="1742" spans="1:11" x14ac:dyDescent="0.3">
      <c r="A1742" t="s">
        <v>62</v>
      </c>
      <c r="B1742" t="str">
        <f>RawData!A1742</f>
        <v>48226H40040</v>
      </c>
      <c r="C1742" t="str">
        <f>IF(RawData!$B$2="","",RawData!$B$2)</f>
        <v>A2026100620533560886</v>
      </c>
      <c r="D1742">
        <f t="shared" si="108"/>
        <v>1</v>
      </c>
      <c r="E1742">
        <f t="shared" si="109"/>
        <v>55</v>
      </c>
      <c r="F1742" s="2">
        <f t="shared" si="110"/>
        <v>170</v>
      </c>
      <c r="G1742">
        <f>IF(COUNTIFS(RawData!$E:$E,$E1742,RawData!$F:$F,"CH"&amp;$D1742,RawData!$AF:$AF,$F1742)=0,"",SUMIFS(RawData!$P:$P,RawData!$E:$E,$E1742,RawData!$F:$F,"CH"&amp;$D1742,RawData!$AF:$AF,$F1742))</f>
        <v>1273.4000000000001</v>
      </c>
      <c r="H1742">
        <f>IF(COUNTIFS(RawData!$E:$E,$E1742,RawData!$F:$F,"CH"&amp;$D1742,RawData!$AF:$AF,$F1742)=0,"",SUMIFS(RawData!$T:$T,RawData!$E:$E,$E1742,RawData!$F:$F,"CH"&amp;$D1742,RawData!$AF:$AF,$F1742))</f>
        <v>59.19</v>
      </c>
      <c r="I1742">
        <f>IF(COUNTIFS(RawData!$E:$E,$E1742,RawData!$F:$F,"CH"&amp;$D1742,RawData!$AF:$AF,$F1742)=0,"",SUMIFS(RawData!$Z:$Z,RawData!$E:$E,$E1742,RawData!$F:$F,"CH"&amp;$D1742,RawData!$AF:$AF,$F1742))</f>
        <v>54.98</v>
      </c>
      <c r="J1742">
        <f>IF(COUNTIFS(RawData!$E:$E,$E1742,RawData!$F:$F,"CH"&amp;$D1742,RawData!$AF:$AF,$F1742)=0,"",SUMIFS(RawData!$AA:$AA,RawData!$E:$E,$E1742,RawData!$F:$F,"CH"&amp;$D1742,RawData!$AF:$AF,$F1742))</f>
        <v>53.25</v>
      </c>
      <c r="K1742">
        <f t="shared" si="111"/>
        <v>1.999999999998181E-2</v>
      </c>
    </row>
    <row r="1743" spans="1:11" x14ac:dyDescent="0.3">
      <c r="A1743" t="s">
        <v>62</v>
      </c>
      <c r="B1743" t="str">
        <f>RawData!A1743</f>
        <v>48226H40040</v>
      </c>
      <c r="C1743" t="str">
        <f>IF(RawData!$B$2="","",RawData!$B$2)</f>
        <v>A2026100620533560886</v>
      </c>
      <c r="D1743">
        <f t="shared" si="108"/>
        <v>1</v>
      </c>
      <c r="E1743">
        <f t="shared" si="109"/>
        <v>55</v>
      </c>
      <c r="F1743" s="2">
        <f t="shared" si="110"/>
        <v>180</v>
      </c>
      <c r="G1743">
        <f>IF(COUNTIFS(RawData!$E:$E,$E1743,RawData!$F:$F,"CH"&amp;$D1743,RawData!$AF:$AF,$F1743)=0,"",SUMIFS(RawData!$P:$P,RawData!$E:$E,$E1743,RawData!$F:$F,"CH"&amp;$D1743,RawData!$AF:$AF,$F1743))</f>
        <v>1273.44</v>
      </c>
      <c r="H1743">
        <f>IF(COUNTIFS(RawData!$E:$E,$E1743,RawData!$F:$F,"CH"&amp;$D1743,RawData!$AF:$AF,$F1743)=0,"",SUMIFS(RawData!$T:$T,RawData!$E:$E,$E1743,RawData!$F:$F,"CH"&amp;$D1743,RawData!$AF:$AF,$F1743))</f>
        <v>58.49</v>
      </c>
      <c r="I1743">
        <f>IF(COUNTIFS(RawData!$E:$E,$E1743,RawData!$F:$F,"CH"&amp;$D1743,RawData!$AF:$AF,$F1743)=0,"",SUMIFS(RawData!$Z:$Z,RawData!$E:$E,$E1743,RawData!$F:$F,"CH"&amp;$D1743,RawData!$AF:$AF,$F1743))</f>
        <v>55</v>
      </c>
      <c r="J1743">
        <f>IF(COUNTIFS(RawData!$E:$E,$E1743,RawData!$F:$F,"CH"&amp;$D1743,RawData!$AF:$AF,$F1743)=0,"",SUMIFS(RawData!$AA:$AA,RawData!$E:$E,$E1743,RawData!$F:$F,"CH"&amp;$D1743,RawData!$AF:$AF,$F1743))</f>
        <v>53.33</v>
      </c>
      <c r="K1743">
        <f t="shared" si="111"/>
        <v>3.999999999996362E-2</v>
      </c>
    </row>
    <row r="1744" spans="1:11" x14ac:dyDescent="0.3">
      <c r="A1744" t="s">
        <v>62</v>
      </c>
      <c r="B1744" t="str">
        <f>RawData!A1744</f>
        <v>48226H40040</v>
      </c>
      <c r="C1744" t="str">
        <f>IF(RawData!$B$2="","",RawData!$B$2)</f>
        <v>A2026100620533560886</v>
      </c>
      <c r="D1744">
        <f t="shared" si="108"/>
        <v>1</v>
      </c>
      <c r="E1744">
        <f t="shared" si="109"/>
        <v>55</v>
      </c>
      <c r="F1744" s="2">
        <f t="shared" si="110"/>
        <v>190</v>
      </c>
      <c r="G1744">
        <f>IF(COUNTIFS(RawData!$E:$E,$E1744,RawData!$F:$F,"CH"&amp;$D1744,RawData!$AF:$AF,$F1744)=0,"",SUMIFS(RawData!$P:$P,RawData!$E:$E,$E1744,RawData!$F:$F,"CH"&amp;$D1744,RawData!$AF:$AF,$F1744))</f>
        <v>1273.46</v>
      </c>
      <c r="H1744">
        <f>IF(COUNTIFS(RawData!$E:$E,$E1744,RawData!$F:$F,"CH"&amp;$D1744,RawData!$AF:$AF,$F1744)=0,"",SUMIFS(RawData!$T:$T,RawData!$E:$E,$E1744,RawData!$F:$F,"CH"&amp;$D1744,RawData!$AF:$AF,$F1744))</f>
        <v>58.54</v>
      </c>
      <c r="I1744">
        <f>IF(COUNTIFS(RawData!$E:$E,$E1744,RawData!$F:$F,"CH"&amp;$D1744,RawData!$AF:$AF,$F1744)=0,"",SUMIFS(RawData!$Z:$Z,RawData!$E:$E,$E1744,RawData!$F:$F,"CH"&amp;$D1744,RawData!$AF:$AF,$F1744))</f>
        <v>54.99</v>
      </c>
      <c r="J1744">
        <f>IF(COUNTIFS(RawData!$E:$E,$E1744,RawData!$F:$F,"CH"&amp;$D1744,RawData!$AF:$AF,$F1744)=0,"",SUMIFS(RawData!$AA:$AA,RawData!$E:$E,$E1744,RawData!$F:$F,"CH"&amp;$D1744,RawData!$AF:$AF,$F1744))</f>
        <v>53.33</v>
      </c>
      <c r="K1744">
        <f t="shared" si="111"/>
        <v>1.999999999998181E-2</v>
      </c>
    </row>
    <row r="1745" spans="1:11" x14ac:dyDescent="0.3">
      <c r="A1745" t="s">
        <v>62</v>
      </c>
      <c r="B1745" t="str">
        <f>RawData!A1745</f>
        <v>48226H40040</v>
      </c>
      <c r="C1745" t="str">
        <f>IF(RawData!$B$2="","",RawData!$B$2)</f>
        <v>A2026100620533560886</v>
      </c>
      <c r="D1745">
        <f t="shared" si="108"/>
        <v>1</v>
      </c>
      <c r="E1745">
        <f t="shared" si="109"/>
        <v>55</v>
      </c>
      <c r="F1745" s="2">
        <f t="shared" si="110"/>
        <v>200</v>
      </c>
      <c r="G1745">
        <f>IF(COUNTIFS(RawData!$E:$E,$E1745,RawData!$F:$F,"CH"&amp;$D1745,RawData!$AF:$AF,$F1745)=0,"",SUMIFS(RawData!$P:$P,RawData!$E:$E,$E1745,RawData!$F:$F,"CH"&amp;$D1745,RawData!$AF:$AF,$F1745))</f>
        <v>1273.5</v>
      </c>
      <c r="H1745">
        <f>IF(COUNTIFS(RawData!$E:$E,$E1745,RawData!$F:$F,"CH"&amp;$D1745,RawData!$AF:$AF,$F1745)=0,"",SUMIFS(RawData!$T:$T,RawData!$E:$E,$E1745,RawData!$F:$F,"CH"&amp;$D1745,RawData!$AF:$AF,$F1745))</f>
        <v>59.73</v>
      </c>
      <c r="I1745">
        <f>IF(COUNTIFS(RawData!$E:$E,$E1745,RawData!$F:$F,"CH"&amp;$D1745,RawData!$AF:$AF,$F1745)=0,"",SUMIFS(RawData!$Z:$Z,RawData!$E:$E,$E1745,RawData!$F:$F,"CH"&amp;$D1745,RawData!$AF:$AF,$F1745))</f>
        <v>55.01</v>
      </c>
      <c r="J1745">
        <f>IF(COUNTIFS(RawData!$E:$E,$E1745,RawData!$F:$F,"CH"&amp;$D1745,RawData!$AF:$AF,$F1745)=0,"",SUMIFS(RawData!$AA:$AA,RawData!$E:$E,$E1745,RawData!$F:$F,"CH"&amp;$D1745,RawData!$AF:$AF,$F1745))</f>
        <v>53.42</v>
      </c>
      <c r="K1745">
        <f t="shared" si="111"/>
        <v>3.999999999996362E-2</v>
      </c>
    </row>
    <row r="1746" spans="1:11" x14ac:dyDescent="0.3">
      <c r="A1746" t="s">
        <v>62</v>
      </c>
      <c r="B1746" t="str">
        <f>RawData!A1746</f>
        <v>48226H40040</v>
      </c>
      <c r="C1746" t="str">
        <f>IF(RawData!$B$2="","",RawData!$B$2)</f>
        <v>A2026100620533560886</v>
      </c>
      <c r="D1746">
        <f t="shared" si="108"/>
        <v>1</v>
      </c>
      <c r="E1746">
        <f t="shared" si="109"/>
        <v>55</v>
      </c>
      <c r="F1746" s="2">
        <f t="shared" si="110"/>
        <v>210</v>
      </c>
      <c r="G1746">
        <f>IF(COUNTIFS(RawData!$E:$E,$E1746,RawData!$F:$F,"CH"&amp;$D1746,RawData!$AF:$AF,$F1746)=0,"",SUMIFS(RawData!$P:$P,RawData!$E:$E,$E1746,RawData!$F:$F,"CH"&amp;$D1746,RawData!$AF:$AF,$F1746))</f>
        <v>1273.52</v>
      </c>
      <c r="H1746">
        <f>IF(COUNTIFS(RawData!$E:$E,$E1746,RawData!$F:$F,"CH"&amp;$D1746,RawData!$AF:$AF,$F1746)=0,"",SUMIFS(RawData!$T:$T,RawData!$E:$E,$E1746,RawData!$F:$F,"CH"&amp;$D1746,RawData!$AF:$AF,$F1746))</f>
        <v>60.04</v>
      </c>
      <c r="I1746">
        <f>IF(COUNTIFS(RawData!$E:$E,$E1746,RawData!$F:$F,"CH"&amp;$D1746,RawData!$AF:$AF,$F1746)=0,"",SUMIFS(RawData!$Z:$Z,RawData!$E:$E,$E1746,RawData!$F:$F,"CH"&amp;$D1746,RawData!$AF:$AF,$F1746))</f>
        <v>55</v>
      </c>
      <c r="J1746">
        <f>IF(COUNTIFS(RawData!$E:$E,$E1746,RawData!$F:$F,"CH"&amp;$D1746,RawData!$AF:$AF,$F1746)=0,"",SUMIFS(RawData!$AA:$AA,RawData!$E:$E,$E1746,RawData!$F:$F,"CH"&amp;$D1746,RawData!$AF:$AF,$F1746))</f>
        <v>53.42</v>
      </c>
      <c r="K1746">
        <f t="shared" si="111"/>
        <v>1.999999999998181E-2</v>
      </c>
    </row>
    <row r="1747" spans="1:11" x14ac:dyDescent="0.3">
      <c r="A1747" t="s">
        <v>62</v>
      </c>
      <c r="B1747" t="str">
        <f>RawData!A1747</f>
        <v>48226H40040</v>
      </c>
      <c r="C1747" t="str">
        <f>IF(RawData!$B$2="","",RawData!$B$2)</f>
        <v>A2026100620533560886</v>
      </c>
      <c r="D1747">
        <f t="shared" si="108"/>
        <v>1</v>
      </c>
      <c r="E1747">
        <f t="shared" si="109"/>
        <v>55</v>
      </c>
      <c r="F1747" s="2">
        <f t="shared" si="110"/>
        <v>220</v>
      </c>
      <c r="G1747">
        <f>IF(COUNTIFS(RawData!$E:$E,$E1747,RawData!$F:$F,"CH"&amp;$D1747,RawData!$AF:$AF,$F1747)=0,"",SUMIFS(RawData!$P:$P,RawData!$E:$E,$E1747,RawData!$F:$F,"CH"&amp;$D1747,RawData!$AF:$AF,$F1747))</f>
        <v>1273.54</v>
      </c>
      <c r="H1747">
        <f>IF(COUNTIFS(RawData!$E:$E,$E1747,RawData!$F:$F,"CH"&amp;$D1747,RawData!$AF:$AF,$F1747)=0,"",SUMIFS(RawData!$T:$T,RawData!$E:$E,$E1747,RawData!$F:$F,"CH"&amp;$D1747,RawData!$AF:$AF,$F1747))</f>
        <v>59.97</v>
      </c>
      <c r="I1747">
        <f>IF(COUNTIFS(RawData!$E:$E,$E1747,RawData!$F:$F,"CH"&amp;$D1747,RawData!$AF:$AF,$F1747)=0,"",SUMIFS(RawData!$Z:$Z,RawData!$E:$E,$E1747,RawData!$F:$F,"CH"&amp;$D1747,RawData!$AF:$AF,$F1747))</f>
        <v>55.02</v>
      </c>
      <c r="J1747">
        <f>IF(COUNTIFS(RawData!$E:$E,$E1747,RawData!$F:$F,"CH"&amp;$D1747,RawData!$AF:$AF,$F1747)=0,"",SUMIFS(RawData!$AA:$AA,RawData!$E:$E,$E1747,RawData!$F:$F,"CH"&amp;$D1747,RawData!$AF:$AF,$F1747))</f>
        <v>53.51</v>
      </c>
      <c r="K1747">
        <f t="shared" si="111"/>
        <v>1.999999999998181E-2</v>
      </c>
    </row>
    <row r="1748" spans="1:11" x14ac:dyDescent="0.3">
      <c r="A1748" t="s">
        <v>62</v>
      </c>
      <c r="B1748" t="str">
        <f>RawData!A1748</f>
        <v>48226H40040</v>
      </c>
      <c r="C1748" t="str">
        <f>IF(RawData!$B$2="","",RawData!$B$2)</f>
        <v>A2026100620533560886</v>
      </c>
      <c r="D1748">
        <f t="shared" si="108"/>
        <v>1</v>
      </c>
      <c r="E1748">
        <f t="shared" si="109"/>
        <v>55</v>
      </c>
      <c r="F1748" s="2">
        <f t="shared" si="110"/>
        <v>230</v>
      </c>
      <c r="G1748">
        <f>IF(COUNTIFS(RawData!$E:$E,$E1748,RawData!$F:$F,"CH"&amp;$D1748,RawData!$AF:$AF,$F1748)=0,"",SUMIFS(RawData!$P:$P,RawData!$E:$E,$E1748,RawData!$F:$F,"CH"&amp;$D1748,RawData!$AF:$AF,$F1748))</f>
        <v>1273.58</v>
      </c>
      <c r="H1748">
        <f>IF(COUNTIFS(RawData!$E:$E,$E1748,RawData!$F:$F,"CH"&amp;$D1748,RawData!$AF:$AF,$F1748)=0,"",SUMIFS(RawData!$T:$T,RawData!$E:$E,$E1748,RawData!$F:$F,"CH"&amp;$D1748,RawData!$AF:$AF,$F1748))</f>
        <v>60.22</v>
      </c>
      <c r="I1748">
        <f>IF(COUNTIFS(RawData!$E:$E,$E1748,RawData!$F:$F,"CH"&amp;$D1748,RawData!$AF:$AF,$F1748)=0,"",SUMIFS(RawData!$Z:$Z,RawData!$E:$E,$E1748,RawData!$F:$F,"CH"&amp;$D1748,RawData!$AF:$AF,$F1748))</f>
        <v>55.02</v>
      </c>
      <c r="J1748">
        <f>IF(COUNTIFS(RawData!$E:$E,$E1748,RawData!$F:$F,"CH"&amp;$D1748,RawData!$AF:$AF,$F1748)=0,"",SUMIFS(RawData!$AA:$AA,RawData!$E:$E,$E1748,RawData!$F:$F,"CH"&amp;$D1748,RawData!$AF:$AF,$F1748))</f>
        <v>53.6</v>
      </c>
      <c r="K1748">
        <f t="shared" si="111"/>
        <v>3.999999999996362E-2</v>
      </c>
    </row>
    <row r="1749" spans="1:11" x14ac:dyDescent="0.3">
      <c r="A1749" t="s">
        <v>62</v>
      </c>
      <c r="B1749" t="str">
        <f>RawData!A1749</f>
        <v>48226H40040</v>
      </c>
      <c r="C1749" t="str">
        <f>IF(RawData!$B$2="","",RawData!$B$2)</f>
        <v>A2026100620533560886</v>
      </c>
      <c r="D1749">
        <f t="shared" si="108"/>
        <v>1</v>
      </c>
      <c r="E1749">
        <f t="shared" si="109"/>
        <v>55</v>
      </c>
      <c r="F1749" s="2">
        <f t="shared" si="110"/>
        <v>240</v>
      </c>
      <c r="G1749">
        <f>IF(COUNTIFS(RawData!$E:$E,$E1749,RawData!$F:$F,"CH"&amp;$D1749,RawData!$AF:$AF,$F1749)=0,"",SUMIFS(RawData!$P:$P,RawData!$E:$E,$E1749,RawData!$F:$F,"CH"&amp;$D1749,RawData!$AF:$AF,$F1749))</f>
        <v>1273.6199999999999</v>
      </c>
      <c r="H1749">
        <f>IF(COUNTIFS(RawData!$E:$E,$E1749,RawData!$F:$F,"CH"&amp;$D1749,RawData!$AF:$AF,$F1749)=0,"",SUMIFS(RawData!$T:$T,RawData!$E:$E,$E1749,RawData!$F:$F,"CH"&amp;$D1749,RawData!$AF:$AF,$F1749))</f>
        <v>60.21</v>
      </c>
      <c r="I1749">
        <f>IF(COUNTIFS(RawData!$E:$E,$E1749,RawData!$F:$F,"CH"&amp;$D1749,RawData!$AF:$AF,$F1749)=0,"",SUMIFS(RawData!$Z:$Z,RawData!$E:$E,$E1749,RawData!$F:$F,"CH"&amp;$D1749,RawData!$AF:$AF,$F1749))</f>
        <v>54.98</v>
      </c>
      <c r="J1749">
        <f>IF(COUNTIFS(RawData!$E:$E,$E1749,RawData!$F:$F,"CH"&amp;$D1749,RawData!$AF:$AF,$F1749)=0,"",SUMIFS(RawData!$AA:$AA,RawData!$E:$E,$E1749,RawData!$F:$F,"CH"&amp;$D1749,RawData!$AF:$AF,$F1749))</f>
        <v>53.6</v>
      </c>
      <c r="K1749">
        <f t="shared" si="111"/>
        <v>3.999999999996362E-2</v>
      </c>
    </row>
    <row r="1750" spans="1:11" x14ac:dyDescent="0.3">
      <c r="A1750" t="s">
        <v>62</v>
      </c>
      <c r="B1750" t="str">
        <f>RawData!A1750</f>
        <v>48226H40040</v>
      </c>
      <c r="C1750" t="str">
        <f>IF(RawData!$B$2="","",RawData!$B$2)</f>
        <v>A2026100620533560886</v>
      </c>
      <c r="D1750">
        <f t="shared" si="108"/>
        <v>1</v>
      </c>
      <c r="E1750">
        <f t="shared" si="109"/>
        <v>55</v>
      </c>
      <c r="F1750" s="2">
        <f t="shared" si="110"/>
        <v>250</v>
      </c>
      <c r="G1750">
        <f>IF(COUNTIFS(RawData!$E:$E,$E1750,RawData!$F:$F,"CH"&amp;$D1750,RawData!$AF:$AF,$F1750)=0,"",SUMIFS(RawData!$P:$P,RawData!$E:$E,$E1750,RawData!$F:$F,"CH"&amp;$D1750,RawData!$AF:$AF,$F1750))</f>
        <v>1273.6400000000001</v>
      </c>
      <c r="H1750">
        <f>IF(COUNTIFS(RawData!$E:$E,$E1750,RawData!$F:$F,"CH"&amp;$D1750,RawData!$AF:$AF,$F1750)=0,"",SUMIFS(RawData!$T:$T,RawData!$E:$E,$E1750,RawData!$F:$F,"CH"&amp;$D1750,RawData!$AF:$AF,$F1750))</f>
        <v>60.42</v>
      </c>
      <c r="I1750">
        <f>IF(COUNTIFS(RawData!$E:$E,$E1750,RawData!$F:$F,"CH"&amp;$D1750,RawData!$AF:$AF,$F1750)=0,"",SUMIFS(RawData!$Z:$Z,RawData!$E:$E,$E1750,RawData!$F:$F,"CH"&amp;$D1750,RawData!$AF:$AF,$F1750))</f>
        <v>55.03</v>
      </c>
      <c r="J1750">
        <f>IF(COUNTIFS(RawData!$E:$E,$E1750,RawData!$F:$F,"CH"&amp;$D1750,RawData!$AF:$AF,$F1750)=0,"",SUMIFS(RawData!$AA:$AA,RawData!$E:$E,$E1750,RawData!$F:$F,"CH"&amp;$D1750,RawData!$AF:$AF,$F1750))</f>
        <v>53.64</v>
      </c>
      <c r="K1750">
        <f t="shared" si="111"/>
        <v>2.0000000000209184E-2</v>
      </c>
    </row>
    <row r="1751" spans="1:11" x14ac:dyDescent="0.3">
      <c r="A1751" t="s">
        <v>62</v>
      </c>
      <c r="B1751" t="str">
        <f>RawData!A1751</f>
        <v>48226H40040</v>
      </c>
      <c r="C1751" t="str">
        <f>IF(RawData!$B$2="","",RawData!$B$2)</f>
        <v>A2026100620533560886</v>
      </c>
      <c r="D1751">
        <f t="shared" si="108"/>
        <v>1</v>
      </c>
      <c r="E1751">
        <f t="shared" si="109"/>
        <v>55</v>
      </c>
      <c r="F1751" s="2">
        <f t="shared" si="110"/>
        <v>260</v>
      </c>
      <c r="G1751">
        <f>IF(COUNTIFS(RawData!$E:$E,$E1751,RawData!$F:$F,"CH"&amp;$D1751,RawData!$AF:$AF,$F1751)=0,"",SUMIFS(RawData!$P:$P,RawData!$E:$E,$E1751,RawData!$F:$F,"CH"&amp;$D1751,RawData!$AF:$AF,$F1751))</f>
        <v>1273.68</v>
      </c>
      <c r="H1751">
        <f>IF(COUNTIFS(RawData!$E:$E,$E1751,RawData!$F:$F,"CH"&amp;$D1751,RawData!$AF:$AF,$F1751)=0,"",SUMIFS(RawData!$T:$T,RawData!$E:$E,$E1751,RawData!$F:$F,"CH"&amp;$D1751,RawData!$AF:$AF,$F1751))</f>
        <v>60.53</v>
      </c>
      <c r="I1751">
        <f>IF(COUNTIFS(RawData!$E:$E,$E1751,RawData!$F:$F,"CH"&amp;$D1751,RawData!$AF:$AF,$F1751)=0,"",SUMIFS(RawData!$Z:$Z,RawData!$E:$E,$E1751,RawData!$F:$F,"CH"&amp;$D1751,RawData!$AF:$AF,$F1751))</f>
        <v>55</v>
      </c>
      <c r="J1751">
        <f>IF(COUNTIFS(RawData!$E:$E,$E1751,RawData!$F:$F,"CH"&amp;$D1751,RawData!$AF:$AF,$F1751)=0,"",SUMIFS(RawData!$AA:$AA,RawData!$E:$E,$E1751,RawData!$F:$F,"CH"&amp;$D1751,RawData!$AF:$AF,$F1751))</f>
        <v>53.69</v>
      </c>
      <c r="K1751">
        <f t="shared" si="111"/>
        <v>3.999999999996362E-2</v>
      </c>
    </row>
    <row r="1752" spans="1:11" x14ac:dyDescent="0.3">
      <c r="A1752" t="s">
        <v>62</v>
      </c>
      <c r="B1752" t="str">
        <f>RawData!A1752</f>
        <v>48226H40040</v>
      </c>
      <c r="C1752" t="str">
        <f>IF(RawData!$B$2="","",RawData!$B$2)</f>
        <v>A2026100620533560886</v>
      </c>
      <c r="D1752">
        <f t="shared" si="108"/>
        <v>1</v>
      </c>
      <c r="E1752">
        <f t="shared" si="109"/>
        <v>55</v>
      </c>
      <c r="F1752" s="2">
        <f t="shared" si="110"/>
        <v>270</v>
      </c>
      <c r="G1752">
        <f>IF(COUNTIFS(RawData!$E:$E,$E1752,RawData!$F:$F,"CH"&amp;$D1752,RawData!$AF:$AF,$F1752)=0,"",SUMIFS(RawData!$P:$P,RawData!$E:$E,$E1752,RawData!$F:$F,"CH"&amp;$D1752,RawData!$AF:$AF,$F1752))</f>
        <v>1273.7</v>
      </c>
      <c r="H1752">
        <f>IF(COUNTIFS(RawData!$E:$E,$E1752,RawData!$F:$F,"CH"&amp;$D1752,RawData!$AF:$AF,$F1752)=0,"",SUMIFS(RawData!$T:$T,RawData!$E:$E,$E1752,RawData!$F:$F,"CH"&amp;$D1752,RawData!$AF:$AF,$F1752))</f>
        <v>60.55</v>
      </c>
      <c r="I1752">
        <f>IF(COUNTIFS(RawData!$E:$E,$E1752,RawData!$F:$F,"CH"&amp;$D1752,RawData!$AF:$AF,$F1752)=0,"",SUMIFS(RawData!$Z:$Z,RawData!$E:$E,$E1752,RawData!$F:$F,"CH"&amp;$D1752,RawData!$AF:$AF,$F1752))</f>
        <v>55</v>
      </c>
      <c r="J1752">
        <f>IF(COUNTIFS(RawData!$E:$E,$E1752,RawData!$F:$F,"CH"&amp;$D1752,RawData!$AF:$AF,$F1752)=0,"",SUMIFS(RawData!$AA:$AA,RawData!$E:$E,$E1752,RawData!$F:$F,"CH"&amp;$D1752,RawData!$AF:$AF,$F1752))</f>
        <v>53.78</v>
      </c>
      <c r="K1752">
        <f t="shared" si="111"/>
        <v>1.999999999998181E-2</v>
      </c>
    </row>
    <row r="1753" spans="1:11" x14ac:dyDescent="0.3">
      <c r="A1753" t="s">
        <v>62</v>
      </c>
      <c r="B1753" t="str">
        <f>RawData!A1753</f>
        <v>48226H40040</v>
      </c>
      <c r="C1753" t="str">
        <f>IF(RawData!$B$2="","",RawData!$B$2)</f>
        <v>A2026100620533560886</v>
      </c>
      <c r="D1753">
        <f t="shared" si="108"/>
        <v>1</v>
      </c>
      <c r="E1753">
        <f t="shared" si="109"/>
        <v>55</v>
      </c>
      <c r="F1753" s="2">
        <f t="shared" si="110"/>
        <v>280</v>
      </c>
      <c r="G1753">
        <f>IF(COUNTIFS(RawData!$E:$E,$E1753,RawData!$F:$F,"CH"&amp;$D1753,RawData!$AF:$AF,$F1753)=0,"",SUMIFS(RawData!$P:$P,RawData!$E:$E,$E1753,RawData!$F:$F,"CH"&amp;$D1753,RawData!$AF:$AF,$F1753))</f>
        <v>1273.74</v>
      </c>
      <c r="H1753">
        <f>IF(COUNTIFS(RawData!$E:$E,$E1753,RawData!$F:$F,"CH"&amp;$D1753,RawData!$AF:$AF,$F1753)=0,"",SUMIFS(RawData!$T:$T,RawData!$E:$E,$E1753,RawData!$F:$F,"CH"&amp;$D1753,RawData!$AF:$AF,$F1753))</f>
        <v>60.67</v>
      </c>
      <c r="I1753">
        <f>IF(COUNTIFS(RawData!$E:$E,$E1753,RawData!$F:$F,"CH"&amp;$D1753,RawData!$AF:$AF,$F1753)=0,"",SUMIFS(RawData!$Z:$Z,RawData!$E:$E,$E1753,RawData!$F:$F,"CH"&amp;$D1753,RawData!$AF:$AF,$F1753))</f>
        <v>55.01</v>
      </c>
      <c r="J1753">
        <f>IF(COUNTIFS(RawData!$E:$E,$E1753,RawData!$F:$F,"CH"&amp;$D1753,RawData!$AF:$AF,$F1753)=0,"",SUMIFS(RawData!$AA:$AA,RawData!$E:$E,$E1753,RawData!$F:$F,"CH"&amp;$D1753,RawData!$AF:$AF,$F1753))</f>
        <v>53.82</v>
      </c>
      <c r="K1753">
        <f t="shared" si="111"/>
        <v>3.999999999996362E-2</v>
      </c>
    </row>
    <row r="1754" spans="1:11" x14ac:dyDescent="0.3">
      <c r="A1754" t="s">
        <v>62</v>
      </c>
      <c r="B1754" t="str">
        <f>RawData!A1754</f>
        <v>48226H40040</v>
      </c>
      <c r="C1754" t="str">
        <f>IF(RawData!$B$2="","",RawData!$B$2)</f>
        <v>A2026100620533560886</v>
      </c>
      <c r="D1754">
        <f t="shared" si="108"/>
        <v>1</v>
      </c>
      <c r="E1754">
        <f t="shared" si="109"/>
        <v>55</v>
      </c>
      <c r="F1754" s="2">
        <f t="shared" si="110"/>
        <v>290</v>
      </c>
      <c r="G1754">
        <f>IF(COUNTIFS(RawData!$E:$E,$E1754,RawData!$F:$F,"CH"&amp;$D1754,RawData!$AF:$AF,$F1754)=0,"",SUMIFS(RawData!$P:$P,RawData!$E:$E,$E1754,RawData!$F:$F,"CH"&amp;$D1754,RawData!$AF:$AF,$F1754))</f>
        <v>1273.76</v>
      </c>
      <c r="H1754">
        <f>IF(COUNTIFS(RawData!$E:$E,$E1754,RawData!$F:$F,"CH"&amp;$D1754,RawData!$AF:$AF,$F1754)=0,"",SUMIFS(RawData!$T:$T,RawData!$E:$E,$E1754,RawData!$F:$F,"CH"&amp;$D1754,RawData!$AF:$AF,$F1754))</f>
        <v>60.73</v>
      </c>
      <c r="I1754">
        <f>IF(COUNTIFS(RawData!$E:$E,$E1754,RawData!$F:$F,"CH"&amp;$D1754,RawData!$AF:$AF,$F1754)=0,"",SUMIFS(RawData!$Z:$Z,RawData!$E:$E,$E1754,RawData!$F:$F,"CH"&amp;$D1754,RawData!$AF:$AF,$F1754))</f>
        <v>55.01</v>
      </c>
      <c r="J1754">
        <f>IF(COUNTIFS(RawData!$E:$E,$E1754,RawData!$F:$F,"CH"&amp;$D1754,RawData!$AF:$AF,$F1754)=0,"",SUMIFS(RawData!$AA:$AA,RawData!$E:$E,$E1754,RawData!$F:$F,"CH"&amp;$D1754,RawData!$AF:$AF,$F1754))</f>
        <v>53.91</v>
      </c>
      <c r="K1754">
        <f t="shared" si="111"/>
        <v>1.999999999998181E-2</v>
      </c>
    </row>
    <row r="1755" spans="1:11" x14ac:dyDescent="0.3">
      <c r="A1755" t="s">
        <v>62</v>
      </c>
      <c r="B1755" t="str">
        <f>RawData!A1755</f>
        <v>48226H40040</v>
      </c>
      <c r="C1755" t="str">
        <f>IF(RawData!$B$2="","",RawData!$B$2)</f>
        <v>A2026100620533560886</v>
      </c>
      <c r="D1755">
        <f t="shared" si="108"/>
        <v>1</v>
      </c>
      <c r="E1755">
        <f t="shared" si="109"/>
        <v>55</v>
      </c>
      <c r="F1755" s="2">
        <f t="shared" si="110"/>
        <v>300</v>
      </c>
      <c r="G1755">
        <f>IF(COUNTIFS(RawData!$E:$E,$E1755,RawData!$F:$F,"CH"&amp;$D1755,RawData!$AF:$AF,$F1755)=0,"",SUMIFS(RawData!$P:$P,RawData!$E:$E,$E1755,RawData!$F:$F,"CH"&amp;$D1755,RawData!$AF:$AF,$F1755))</f>
        <v>1273.82</v>
      </c>
      <c r="H1755">
        <f>IF(COUNTIFS(RawData!$E:$E,$E1755,RawData!$F:$F,"CH"&amp;$D1755,RawData!$AF:$AF,$F1755)=0,"",SUMIFS(RawData!$T:$T,RawData!$E:$E,$E1755,RawData!$F:$F,"CH"&amp;$D1755,RawData!$AF:$AF,$F1755))</f>
        <v>60.8</v>
      </c>
      <c r="I1755">
        <f>IF(COUNTIFS(RawData!$E:$E,$E1755,RawData!$F:$F,"CH"&amp;$D1755,RawData!$AF:$AF,$F1755)=0,"",SUMIFS(RawData!$Z:$Z,RawData!$E:$E,$E1755,RawData!$F:$F,"CH"&amp;$D1755,RawData!$AF:$AF,$F1755))</f>
        <v>54.98</v>
      </c>
      <c r="J1755">
        <f>IF(COUNTIFS(RawData!$E:$E,$E1755,RawData!$F:$F,"CH"&amp;$D1755,RawData!$AF:$AF,$F1755)=0,"",SUMIFS(RawData!$AA:$AA,RawData!$E:$E,$E1755,RawData!$F:$F,"CH"&amp;$D1755,RawData!$AF:$AF,$F1755))</f>
        <v>53.87</v>
      </c>
      <c r="K1755">
        <f t="shared" si="111"/>
        <v>5.999999999994543E-2</v>
      </c>
    </row>
    <row r="1756" spans="1:11" x14ac:dyDescent="0.3">
      <c r="A1756" t="s">
        <v>62</v>
      </c>
      <c r="B1756" t="str">
        <f>RawData!A1756</f>
        <v>48226H40040</v>
      </c>
      <c r="C1756" t="str">
        <f>IF(RawData!$B$2="","",RawData!$B$2)</f>
        <v>A2026100620533560886</v>
      </c>
      <c r="D1756">
        <f t="shared" si="108"/>
        <v>1</v>
      </c>
      <c r="E1756">
        <f t="shared" si="109"/>
        <v>55</v>
      </c>
      <c r="F1756" s="2">
        <f t="shared" si="110"/>
        <v>310</v>
      </c>
      <c r="G1756">
        <f>IF(COUNTIFS(RawData!$E:$E,$E1756,RawData!$F:$F,"CH"&amp;$D1756,RawData!$AF:$AF,$F1756)=0,"",SUMIFS(RawData!$P:$P,RawData!$E:$E,$E1756,RawData!$F:$F,"CH"&amp;$D1756,RawData!$AF:$AF,$F1756))</f>
        <v>1273.8399999999999</v>
      </c>
      <c r="H1756">
        <f>IF(COUNTIFS(RawData!$E:$E,$E1756,RawData!$F:$F,"CH"&amp;$D1756,RawData!$AF:$AF,$F1756)=0,"",SUMIFS(RawData!$T:$T,RawData!$E:$E,$E1756,RawData!$F:$F,"CH"&amp;$D1756,RawData!$AF:$AF,$F1756))</f>
        <v>60.81</v>
      </c>
      <c r="I1756">
        <f>IF(COUNTIFS(RawData!$E:$E,$E1756,RawData!$F:$F,"CH"&amp;$D1756,RawData!$AF:$AF,$F1756)=0,"",SUMIFS(RawData!$Z:$Z,RawData!$E:$E,$E1756,RawData!$F:$F,"CH"&amp;$D1756,RawData!$AF:$AF,$F1756))</f>
        <v>55</v>
      </c>
      <c r="J1756">
        <f>IF(COUNTIFS(RawData!$E:$E,$E1756,RawData!$F:$F,"CH"&amp;$D1756,RawData!$AF:$AF,$F1756)=0,"",SUMIFS(RawData!$AA:$AA,RawData!$E:$E,$E1756,RawData!$F:$F,"CH"&amp;$D1756,RawData!$AF:$AF,$F1756))</f>
        <v>53.96</v>
      </c>
      <c r="K1756">
        <f t="shared" si="111"/>
        <v>1.999999999998181E-2</v>
      </c>
    </row>
    <row r="1757" spans="1:11" x14ac:dyDescent="0.3">
      <c r="A1757" t="s">
        <v>62</v>
      </c>
      <c r="B1757" t="str">
        <f>RawData!A1757</f>
        <v>48226H40040</v>
      </c>
      <c r="C1757" t="str">
        <f>IF(RawData!$B$2="","",RawData!$B$2)</f>
        <v>A2026100620533560886</v>
      </c>
      <c r="D1757">
        <f t="shared" si="108"/>
        <v>1</v>
      </c>
      <c r="E1757">
        <f t="shared" si="109"/>
        <v>55</v>
      </c>
      <c r="F1757" s="2">
        <f t="shared" si="110"/>
        <v>320</v>
      </c>
      <c r="G1757">
        <f>IF(COUNTIFS(RawData!$E:$E,$E1757,RawData!$F:$F,"CH"&amp;$D1757,RawData!$AF:$AF,$F1757)=0,"",SUMIFS(RawData!$P:$P,RawData!$E:$E,$E1757,RawData!$F:$F,"CH"&amp;$D1757,RawData!$AF:$AF,$F1757))</f>
        <v>1273.8800000000001</v>
      </c>
      <c r="H1757">
        <f>IF(COUNTIFS(RawData!$E:$E,$E1757,RawData!$F:$F,"CH"&amp;$D1757,RawData!$AF:$AF,$F1757)=0,"",SUMIFS(RawData!$T:$T,RawData!$E:$E,$E1757,RawData!$F:$F,"CH"&amp;$D1757,RawData!$AF:$AF,$F1757))</f>
        <v>60.93</v>
      </c>
      <c r="I1757">
        <f>IF(COUNTIFS(RawData!$E:$E,$E1757,RawData!$F:$F,"CH"&amp;$D1757,RawData!$AF:$AF,$F1757)=0,"",SUMIFS(RawData!$Z:$Z,RawData!$E:$E,$E1757,RawData!$F:$F,"CH"&amp;$D1757,RawData!$AF:$AF,$F1757))</f>
        <v>55</v>
      </c>
      <c r="J1757">
        <f>IF(COUNTIFS(RawData!$E:$E,$E1757,RawData!$F:$F,"CH"&amp;$D1757,RawData!$AF:$AF,$F1757)=0,"",SUMIFS(RawData!$AA:$AA,RawData!$E:$E,$E1757,RawData!$F:$F,"CH"&amp;$D1757,RawData!$AF:$AF,$F1757))</f>
        <v>53.91</v>
      </c>
      <c r="K1757">
        <f t="shared" si="111"/>
        <v>4.0000000000190994E-2</v>
      </c>
    </row>
    <row r="1758" spans="1:11" x14ac:dyDescent="0.3">
      <c r="A1758" t="s">
        <v>62</v>
      </c>
      <c r="B1758" t="str">
        <f>RawData!A1758</f>
        <v>48226H40040</v>
      </c>
      <c r="C1758" t="str">
        <f>IF(RawData!$B$2="","",RawData!$B$2)</f>
        <v>A2026100620533560886</v>
      </c>
      <c r="D1758">
        <f t="shared" si="108"/>
        <v>1</v>
      </c>
      <c r="E1758">
        <f t="shared" si="109"/>
        <v>55</v>
      </c>
      <c r="F1758" s="2">
        <f t="shared" si="110"/>
        <v>330</v>
      </c>
      <c r="G1758">
        <f>IF(COUNTIFS(RawData!$E:$E,$E1758,RawData!$F:$F,"CH"&amp;$D1758,RawData!$AF:$AF,$F1758)=0,"",SUMIFS(RawData!$P:$P,RawData!$E:$E,$E1758,RawData!$F:$F,"CH"&amp;$D1758,RawData!$AF:$AF,$F1758))</f>
        <v>1273.92</v>
      </c>
      <c r="H1758">
        <f>IF(COUNTIFS(RawData!$E:$E,$E1758,RawData!$F:$F,"CH"&amp;$D1758,RawData!$AF:$AF,$F1758)=0,"",SUMIFS(RawData!$T:$T,RawData!$E:$E,$E1758,RawData!$F:$F,"CH"&amp;$D1758,RawData!$AF:$AF,$F1758))</f>
        <v>61.01</v>
      </c>
      <c r="I1758">
        <f>IF(COUNTIFS(RawData!$E:$E,$E1758,RawData!$F:$F,"CH"&amp;$D1758,RawData!$AF:$AF,$F1758)=0,"",SUMIFS(RawData!$Z:$Z,RawData!$E:$E,$E1758,RawData!$F:$F,"CH"&amp;$D1758,RawData!$AF:$AF,$F1758))</f>
        <v>55.01</v>
      </c>
      <c r="J1758">
        <f>IF(COUNTIFS(RawData!$E:$E,$E1758,RawData!$F:$F,"CH"&amp;$D1758,RawData!$AF:$AF,$F1758)=0,"",SUMIFS(RawData!$AA:$AA,RawData!$E:$E,$E1758,RawData!$F:$F,"CH"&amp;$D1758,RawData!$AF:$AF,$F1758))</f>
        <v>54.05</v>
      </c>
      <c r="K1758">
        <f t="shared" si="111"/>
        <v>3.999999999996362E-2</v>
      </c>
    </row>
    <row r="1759" spans="1:11" x14ac:dyDescent="0.3">
      <c r="A1759" t="s">
        <v>62</v>
      </c>
      <c r="B1759" t="str">
        <f>RawData!A1759</f>
        <v>48226H40040</v>
      </c>
      <c r="C1759" t="str">
        <f>IF(RawData!$B$2="","",RawData!$B$2)</f>
        <v>A2026100620533560886</v>
      </c>
      <c r="D1759">
        <f t="shared" si="108"/>
        <v>1</v>
      </c>
      <c r="E1759">
        <f t="shared" si="109"/>
        <v>55</v>
      </c>
      <c r="F1759" s="2">
        <f t="shared" si="110"/>
        <v>340</v>
      </c>
      <c r="G1759">
        <f>IF(COUNTIFS(RawData!$E:$E,$E1759,RawData!$F:$F,"CH"&amp;$D1759,RawData!$AF:$AF,$F1759)=0,"",SUMIFS(RawData!$P:$P,RawData!$E:$E,$E1759,RawData!$F:$F,"CH"&amp;$D1759,RawData!$AF:$AF,$F1759))</f>
        <v>1273.96</v>
      </c>
      <c r="H1759">
        <f>IF(COUNTIFS(RawData!$E:$E,$E1759,RawData!$F:$F,"CH"&amp;$D1759,RawData!$AF:$AF,$F1759)=0,"",SUMIFS(RawData!$T:$T,RawData!$E:$E,$E1759,RawData!$F:$F,"CH"&amp;$D1759,RawData!$AF:$AF,$F1759))</f>
        <v>61.06</v>
      </c>
      <c r="I1759">
        <f>IF(COUNTIFS(RawData!$E:$E,$E1759,RawData!$F:$F,"CH"&amp;$D1759,RawData!$AF:$AF,$F1759)=0,"",SUMIFS(RawData!$Z:$Z,RawData!$E:$E,$E1759,RawData!$F:$F,"CH"&amp;$D1759,RawData!$AF:$AF,$F1759))</f>
        <v>55.01</v>
      </c>
      <c r="J1759">
        <f>IF(COUNTIFS(RawData!$E:$E,$E1759,RawData!$F:$F,"CH"&amp;$D1759,RawData!$AF:$AF,$F1759)=0,"",SUMIFS(RawData!$AA:$AA,RawData!$E:$E,$E1759,RawData!$F:$F,"CH"&amp;$D1759,RawData!$AF:$AF,$F1759))</f>
        <v>54.05</v>
      </c>
      <c r="K1759">
        <f t="shared" si="111"/>
        <v>3.999999999996362E-2</v>
      </c>
    </row>
    <row r="1760" spans="1:11" x14ac:dyDescent="0.3">
      <c r="A1760" t="s">
        <v>62</v>
      </c>
      <c r="B1760" t="str">
        <f>RawData!A1760</f>
        <v>48226H40040</v>
      </c>
      <c r="C1760" t="str">
        <f>IF(RawData!$B$2="","",RawData!$B$2)</f>
        <v>A2026100620533560886</v>
      </c>
      <c r="D1760">
        <f t="shared" si="108"/>
        <v>1</v>
      </c>
      <c r="E1760">
        <f t="shared" si="109"/>
        <v>55</v>
      </c>
      <c r="F1760" s="2">
        <f t="shared" si="110"/>
        <v>350</v>
      </c>
      <c r="G1760">
        <f>IF(COUNTIFS(RawData!$E:$E,$E1760,RawData!$F:$F,"CH"&amp;$D1760,RawData!$AF:$AF,$F1760)=0,"",SUMIFS(RawData!$P:$P,RawData!$E:$E,$E1760,RawData!$F:$F,"CH"&amp;$D1760,RawData!$AF:$AF,$F1760))</f>
        <v>1273.98</v>
      </c>
      <c r="H1760">
        <f>IF(COUNTIFS(RawData!$E:$E,$E1760,RawData!$F:$F,"CH"&amp;$D1760,RawData!$AF:$AF,$F1760)=0,"",SUMIFS(RawData!$T:$T,RawData!$E:$E,$E1760,RawData!$F:$F,"CH"&amp;$D1760,RawData!$AF:$AF,$F1760))</f>
        <v>61.14</v>
      </c>
      <c r="I1760">
        <f>IF(COUNTIFS(RawData!$E:$E,$E1760,RawData!$F:$F,"CH"&amp;$D1760,RawData!$AF:$AF,$F1760)=0,"",SUMIFS(RawData!$Z:$Z,RawData!$E:$E,$E1760,RawData!$F:$F,"CH"&amp;$D1760,RawData!$AF:$AF,$F1760))</f>
        <v>54.99</v>
      </c>
      <c r="J1760">
        <f>IF(COUNTIFS(RawData!$E:$E,$E1760,RawData!$F:$F,"CH"&amp;$D1760,RawData!$AF:$AF,$F1760)=0,"",SUMIFS(RawData!$AA:$AA,RawData!$E:$E,$E1760,RawData!$F:$F,"CH"&amp;$D1760,RawData!$AF:$AF,$F1760))</f>
        <v>54.23</v>
      </c>
      <c r="K1760">
        <f t="shared" si="111"/>
        <v>1.999999999998181E-2</v>
      </c>
    </row>
    <row r="1761" spans="1:11" x14ac:dyDescent="0.3">
      <c r="A1761" t="s">
        <v>62</v>
      </c>
      <c r="B1761" t="str">
        <f>RawData!A1761</f>
        <v>48226H40040</v>
      </c>
      <c r="C1761" t="str">
        <f>IF(RawData!$B$2="","",RawData!$B$2)</f>
        <v>A2026100620533560886</v>
      </c>
      <c r="D1761">
        <f t="shared" si="108"/>
        <v>1</v>
      </c>
      <c r="E1761">
        <f t="shared" si="109"/>
        <v>55</v>
      </c>
      <c r="F1761" s="2">
        <f t="shared" si="110"/>
        <v>360</v>
      </c>
      <c r="G1761">
        <f>IF(COUNTIFS(RawData!$E:$E,$E1761,RawData!$F:$F,"CH"&amp;$D1761,RawData!$AF:$AF,$F1761)=0,"",SUMIFS(RawData!$P:$P,RawData!$E:$E,$E1761,RawData!$F:$F,"CH"&amp;$D1761,RawData!$AF:$AF,$F1761))</f>
        <v>1274.04</v>
      </c>
      <c r="H1761">
        <f>IF(COUNTIFS(RawData!$E:$E,$E1761,RawData!$F:$F,"CH"&amp;$D1761,RawData!$AF:$AF,$F1761)=0,"",SUMIFS(RawData!$T:$T,RawData!$E:$E,$E1761,RawData!$F:$F,"CH"&amp;$D1761,RawData!$AF:$AF,$F1761))</f>
        <v>61.19</v>
      </c>
      <c r="I1761">
        <f>IF(COUNTIFS(RawData!$E:$E,$E1761,RawData!$F:$F,"CH"&amp;$D1761,RawData!$AF:$AF,$F1761)=0,"",SUMIFS(RawData!$Z:$Z,RawData!$E:$E,$E1761,RawData!$F:$F,"CH"&amp;$D1761,RawData!$AF:$AF,$F1761))</f>
        <v>55.01</v>
      </c>
      <c r="J1761">
        <f>IF(COUNTIFS(RawData!$E:$E,$E1761,RawData!$F:$F,"CH"&amp;$D1761,RawData!$AF:$AF,$F1761)=0,"",SUMIFS(RawData!$AA:$AA,RawData!$E:$E,$E1761,RawData!$F:$F,"CH"&amp;$D1761,RawData!$AF:$AF,$F1761))</f>
        <v>54.18</v>
      </c>
      <c r="K1761">
        <f t="shared" si="111"/>
        <v>5.999999999994543E-2</v>
      </c>
    </row>
    <row r="1762" spans="1:11" x14ac:dyDescent="0.3">
      <c r="A1762" t="s">
        <v>62</v>
      </c>
      <c r="B1762" t="str">
        <f>RawData!A1762</f>
        <v>48226H40040</v>
      </c>
      <c r="C1762" t="str">
        <f>IF(RawData!$B$2="","",RawData!$B$2)</f>
        <v>A2026100620533560886</v>
      </c>
      <c r="D1762">
        <f t="shared" si="108"/>
        <v>1</v>
      </c>
      <c r="E1762">
        <f t="shared" si="109"/>
        <v>55</v>
      </c>
      <c r="F1762" s="2">
        <f t="shared" si="110"/>
        <v>370</v>
      </c>
      <c r="G1762">
        <f>IF(COUNTIFS(RawData!$E:$E,$E1762,RawData!$F:$F,"CH"&amp;$D1762,RawData!$AF:$AF,$F1762)=0,"",SUMIFS(RawData!$P:$P,RawData!$E:$E,$E1762,RawData!$F:$F,"CH"&amp;$D1762,RawData!$AF:$AF,$F1762))</f>
        <v>1274.06</v>
      </c>
      <c r="H1762">
        <f>IF(COUNTIFS(RawData!$E:$E,$E1762,RawData!$F:$F,"CH"&amp;$D1762,RawData!$AF:$AF,$F1762)=0,"",SUMIFS(RawData!$T:$T,RawData!$E:$E,$E1762,RawData!$F:$F,"CH"&amp;$D1762,RawData!$AF:$AF,$F1762))</f>
        <v>61.15</v>
      </c>
      <c r="I1762">
        <f>IF(COUNTIFS(RawData!$E:$E,$E1762,RawData!$F:$F,"CH"&amp;$D1762,RawData!$AF:$AF,$F1762)=0,"",SUMIFS(RawData!$Z:$Z,RawData!$E:$E,$E1762,RawData!$F:$F,"CH"&amp;$D1762,RawData!$AF:$AF,$F1762))</f>
        <v>54.99</v>
      </c>
      <c r="J1762">
        <f>IF(COUNTIFS(RawData!$E:$E,$E1762,RawData!$F:$F,"CH"&amp;$D1762,RawData!$AF:$AF,$F1762)=0,"",SUMIFS(RawData!$AA:$AA,RawData!$E:$E,$E1762,RawData!$F:$F,"CH"&amp;$D1762,RawData!$AF:$AF,$F1762))</f>
        <v>54.18</v>
      </c>
      <c r="K1762">
        <f t="shared" si="111"/>
        <v>1.999999999998181E-2</v>
      </c>
    </row>
    <row r="1763" spans="1:11" x14ac:dyDescent="0.3">
      <c r="A1763" t="s">
        <v>62</v>
      </c>
      <c r="B1763" t="str">
        <f>RawData!A1763</f>
        <v>48226H40040</v>
      </c>
      <c r="C1763" t="str">
        <f>IF(RawData!$B$2="","",RawData!$B$2)</f>
        <v>A2026100620533560886</v>
      </c>
      <c r="D1763">
        <f t="shared" si="108"/>
        <v>1</v>
      </c>
      <c r="E1763">
        <f t="shared" si="109"/>
        <v>55</v>
      </c>
      <c r="F1763" s="2">
        <f t="shared" si="110"/>
        <v>380</v>
      </c>
      <c r="G1763">
        <f>IF(COUNTIFS(RawData!$E:$E,$E1763,RawData!$F:$F,"CH"&amp;$D1763,RawData!$AF:$AF,$F1763)=0,"",SUMIFS(RawData!$P:$P,RawData!$E:$E,$E1763,RawData!$F:$F,"CH"&amp;$D1763,RawData!$AF:$AF,$F1763))</f>
        <v>1274.0999999999999</v>
      </c>
      <c r="H1763">
        <f>IF(COUNTIFS(RawData!$E:$E,$E1763,RawData!$F:$F,"CH"&amp;$D1763,RawData!$AF:$AF,$F1763)=0,"",SUMIFS(RawData!$T:$T,RawData!$E:$E,$E1763,RawData!$F:$F,"CH"&amp;$D1763,RawData!$AF:$AF,$F1763))</f>
        <v>61.2</v>
      </c>
      <c r="I1763">
        <f>IF(COUNTIFS(RawData!$E:$E,$E1763,RawData!$F:$F,"CH"&amp;$D1763,RawData!$AF:$AF,$F1763)=0,"",SUMIFS(RawData!$Z:$Z,RawData!$E:$E,$E1763,RawData!$F:$F,"CH"&amp;$D1763,RawData!$AF:$AF,$F1763))</f>
        <v>55.02</v>
      </c>
      <c r="J1763">
        <f>IF(COUNTIFS(RawData!$E:$E,$E1763,RawData!$F:$F,"CH"&amp;$D1763,RawData!$AF:$AF,$F1763)=0,"",SUMIFS(RawData!$AA:$AA,RawData!$E:$E,$E1763,RawData!$F:$F,"CH"&amp;$D1763,RawData!$AF:$AF,$F1763))</f>
        <v>54.32</v>
      </c>
      <c r="K1763">
        <f t="shared" si="111"/>
        <v>3.999999999996362E-2</v>
      </c>
    </row>
    <row r="1764" spans="1:11" x14ac:dyDescent="0.3">
      <c r="A1764" t="s">
        <v>62</v>
      </c>
      <c r="B1764" t="str">
        <f>RawData!A1764</f>
        <v>48226H40040</v>
      </c>
      <c r="C1764" t="str">
        <f>IF(RawData!$B$2="","",RawData!$B$2)</f>
        <v>A2026100620533560886</v>
      </c>
      <c r="D1764">
        <f t="shared" si="108"/>
        <v>1</v>
      </c>
      <c r="E1764">
        <f t="shared" si="109"/>
        <v>55</v>
      </c>
      <c r="F1764" s="2">
        <f t="shared" si="110"/>
        <v>390</v>
      </c>
      <c r="G1764">
        <f>IF(COUNTIFS(RawData!$E:$E,$E1764,RawData!$F:$F,"CH"&amp;$D1764,RawData!$AF:$AF,$F1764)=0,"",SUMIFS(RawData!$P:$P,RawData!$E:$E,$E1764,RawData!$F:$F,"CH"&amp;$D1764,RawData!$AF:$AF,$F1764))</f>
        <v>1274.1400000000001</v>
      </c>
      <c r="H1764">
        <f>IF(COUNTIFS(RawData!$E:$E,$E1764,RawData!$F:$F,"CH"&amp;$D1764,RawData!$AF:$AF,$F1764)=0,"",SUMIFS(RawData!$T:$T,RawData!$E:$E,$E1764,RawData!$F:$F,"CH"&amp;$D1764,RawData!$AF:$AF,$F1764))</f>
        <v>61.23</v>
      </c>
      <c r="I1764">
        <f>IF(COUNTIFS(RawData!$E:$E,$E1764,RawData!$F:$F,"CH"&amp;$D1764,RawData!$AF:$AF,$F1764)=0,"",SUMIFS(RawData!$Z:$Z,RawData!$E:$E,$E1764,RawData!$F:$F,"CH"&amp;$D1764,RawData!$AF:$AF,$F1764))</f>
        <v>55.01</v>
      </c>
      <c r="J1764">
        <f>IF(COUNTIFS(RawData!$E:$E,$E1764,RawData!$F:$F,"CH"&amp;$D1764,RawData!$AF:$AF,$F1764)=0,"",SUMIFS(RawData!$AA:$AA,RawData!$E:$E,$E1764,RawData!$F:$F,"CH"&amp;$D1764,RawData!$AF:$AF,$F1764))</f>
        <v>54.32</v>
      </c>
      <c r="K1764">
        <f t="shared" si="111"/>
        <v>4.0000000000190994E-2</v>
      </c>
    </row>
    <row r="1765" spans="1:11" x14ac:dyDescent="0.3">
      <c r="A1765" t="s">
        <v>62</v>
      </c>
      <c r="B1765" t="str">
        <f>RawData!A1765</f>
        <v>48226H40040</v>
      </c>
      <c r="C1765" t="str">
        <f>IF(RawData!$B$2="","",RawData!$B$2)</f>
        <v>A2026100620533560886</v>
      </c>
      <c r="D1765">
        <f t="shared" si="108"/>
        <v>1</v>
      </c>
      <c r="E1765">
        <f t="shared" si="109"/>
        <v>55</v>
      </c>
      <c r="F1765" s="2">
        <f t="shared" si="110"/>
        <v>400</v>
      </c>
      <c r="G1765">
        <f>IF(COUNTIFS(RawData!$E:$E,$E1765,RawData!$F:$F,"CH"&amp;$D1765,RawData!$AF:$AF,$F1765)=0,"",SUMIFS(RawData!$P:$P,RawData!$E:$E,$E1765,RawData!$F:$F,"CH"&amp;$D1765,RawData!$AF:$AF,$F1765))</f>
        <v>1274.18</v>
      </c>
      <c r="H1765">
        <f>IF(COUNTIFS(RawData!$E:$E,$E1765,RawData!$F:$F,"CH"&amp;$D1765,RawData!$AF:$AF,$F1765)=0,"",SUMIFS(RawData!$T:$T,RawData!$E:$E,$E1765,RawData!$F:$F,"CH"&amp;$D1765,RawData!$AF:$AF,$F1765))</f>
        <v>61.34</v>
      </c>
      <c r="I1765">
        <f>IF(COUNTIFS(RawData!$E:$E,$E1765,RawData!$F:$F,"CH"&amp;$D1765,RawData!$AF:$AF,$F1765)=0,"",SUMIFS(RawData!$Z:$Z,RawData!$E:$E,$E1765,RawData!$F:$F,"CH"&amp;$D1765,RawData!$AF:$AF,$F1765))</f>
        <v>54.99</v>
      </c>
      <c r="J1765">
        <f>IF(COUNTIFS(RawData!$E:$E,$E1765,RawData!$F:$F,"CH"&amp;$D1765,RawData!$AF:$AF,$F1765)=0,"",SUMIFS(RawData!$AA:$AA,RawData!$E:$E,$E1765,RawData!$F:$F,"CH"&amp;$D1765,RawData!$AF:$AF,$F1765))</f>
        <v>54.41</v>
      </c>
      <c r="K1765">
        <f t="shared" si="111"/>
        <v>3.999999999996362E-2</v>
      </c>
    </row>
    <row r="1766" spans="1:11" x14ac:dyDescent="0.3">
      <c r="A1766" t="s">
        <v>63</v>
      </c>
      <c r="B1766" t="str">
        <f>RawData!A1766</f>
        <v>48226H40040</v>
      </c>
      <c r="C1766" t="str">
        <f>IF(RawData!$B$2="","",RawData!$B$2)</f>
        <v>A2026100620533560886</v>
      </c>
      <c r="D1766">
        <f t="shared" si="108"/>
        <v>2</v>
      </c>
      <c r="E1766">
        <f t="shared" si="109"/>
        <v>55</v>
      </c>
      <c r="F1766" s="2">
        <f t="shared" si="110"/>
        <v>50</v>
      </c>
      <c r="G1766">
        <f>IF(COUNTIFS(RawData!$E:$E,$E1766,RawData!$F:$F,"CH"&amp;$D1766,RawData!$AF:$AF,$F1766)=0,"",SUMIFS(RawData!$P:$P,RawData!$E:$E,$E1766,RawData!$F:$F,"CH"&amp;$D1766,RawData!$AF:$AF,$F1766))</f>
        <v>1292.82</v>
      </c>
      <c r="H1766">
        <f>IF(COUNTIFS(RawData!$E:$E,$E1766,RawData!$F:$F,"CH"&amp;$D1766,RawData!$AF:$AF,$F1766)=0,"",SUMIFS(RawData!$T:$T,RawData!$E:$E,$E1766,RawData!$F:$F,"CH"&amp;$D1766,RawData!$AF:$AF,$F1766))</f>
        <v>51.6</v>
      </c>
      <c r="I1766">
        <f>IF(COUNTIFS(RawData!$E:$E,$E1766,RawData!$F:$F,"CH"&amp;$D1766,RawData!$AF:$AF,$F1766)=0,"",SUMIFS(RawData!$Z:$Z,RawData!$E:$E,$E1766,RawData!$F:$F,"CH"&amp;$D1766,RawData!$AF:$AF,$F1766))</f>
        <v>54.94</v>
      </c>
      <c r="J1766">
        <f>IF(COUNTIFS(RawData!$E:$E,$E1766,RawData!$F:$F,"CH"&amp;$D1766,RawData!$AF:$AF,$F1766)=0,"",SUMIFS(RawData!$AA:$AA,RawData!$E:$E,$E1766,RawData!$F:$F,"CH"&amp;$D1766,RawData!$AF:$AF,$F1766))</f>
        <v>52.85</v>
      </c>
      <c r="K1766">
        <f t="shared" si="111"/>
        <v>18.639999999999873</v>
      </c>
    </row>
    <row r="1767" spans="1:11" x14ac:dyDescent="0.3">
      <c r="A1767" t="s">
        <v>63</v>
      </c>
      <c r="B1767" t="str">
        <f>RawData!A1767</f>
        <v>48226H40040</v>
      </c>
      <c r="C1767" t="str">
        <f>IF(RawData!$B$2="","",RawData!$B$2)</f>
        <v>A2026100620533560886</v>
      </c>
      <c r="D1767">
        <f t="shared" si="108"/>
        <v>2</v>
      </c>
      <c r="E1767">
        <f t="shared" si="109"/>
        <v>55</v>
      </c>
      <c r="F1767" s="2">
        <f t="shared" si="110"/>
        <v>60</v>
      </c>
      <c r="G1767">
        <f>IF(COUNTIFS(RawData!$E:$E,$E1767,RawData!$F:$F,"CH"&amp;$D1767,RawData!$AF:$AF,$F1767)=0,"",SUMIFS(RawData!$P:$P,RawData!$E:$E,$E1767,RawData!$F:$F,"CH"&amp;$D1767,RawData!$AF:$AF,$F1767))</f>
        <v>1292.8800000000001</v>
      </c>
      <c r="H1767">
        <f>IF(COUNTIFS(RawData!$E:$E,$E1767,RawData!$F:$F,"CH"&amp;$D1767,RawData!$AF:$AF,$F1767)=0,"",SUMIFS(RawData!$T:$T,RawData!$E:$E,$E1767,RawData!$F:$F,"CH"&amp;$D1767,RawData!$AF:$AF,$F1767))</f>
        <v>53.46</v>
      </c>
      <c r="I1767">
        <f>IF(COUNTIFS(RawData!$E:$E,$E1767,RawData!$F:$F,"CH"&amp;$D1767,RawData!$AF:$AF,$F1767)=0,"",SUMIFS(RawData!$Z:$Z,RawData!$E:$E,$E1767,RawData!$F:$F,"CH"&amp;$D1767,RawData!$AF:$AF,$F1767))</f>
        <v>55</v>
      </c>
      <c r="J1767">
        <f>IF(COUNTIFS(RawData!$E:$E,$E1767,RawData!$F:$F,"CH"&amp;$D1767,RawData!$AF:$AF,$F1767)=0,"",SUMIFS(RawData!$AA:$AA,RawData!$E:$E,$E1767,RawData!$F:$F,"CH"&amp;$D1767,RawData!$AF:$AF,$F1767))</f>
        <v>52.85</v>
      </c>
      <c r="K1767">
        <f t="shared" si="111"/>
        <v>6.0000000000172804E-2</v>
      </c>
    </row>
    <row r="1768" spans="1:11" x14ac:dyDescent="0.3">
      <c r="A1768" t="s">
        <v>63</v>
      </c>
      <c r="B1768" t="str">
        <f>RawData!A1768</f>
        <v>48226H40040</v>
      </c>
      <c r="C1768" t="str">
        <f>IF(RawData!$B$2="","",RawData!$B$2)</f>
        <v>A2026100620533560886</v>
      </c>
      <c r="D1768">
        <f t="shared" si="108"/>
        <v>2</v>
      </c>
      <c r="E1768">
        <f t="shared" si="109"/>
        <v>55</v>
      </c>
      <c r="F1768" s="2">
        <f t="shared" si="110"/>
        <v>70</v>
      </c>
      <c r="G1768">
        <f>IF(COUNTIFS(RawData!$E:$E,$E1768,RawData!$F:$F,"CH"&amp;$D1768,RawData!$AF:$AF,$F1768)=0,"",SUMIFS(RawData!$P:$P,RawData!$E:$E,$E1768,RawData!$F:$F,"CH"&amp;$D1768,RawData!$AF:$AF,$F1768))</f>
        <v>1292.9000000000001</v>
      </c>
      <c r="H1768">
        <f>IF(COUNTIFS(RawData!$E:$E,$E1768,RawData!$F:$F,"CH"&amp;$D1768,RawData!$AF:$AF,$F1768)=0,"",SUMIFS(RawData!$T:$T,RawData!$E:$E,$E1768,RawData!$F:$F,"CH"&amp;$D1768,RawData!$AF:$AF,$F1768))</f>
        <v>54.58</v>
      </c>
      <c r="I1768">
        <f>IF(COUNTIFS(RawData!$E:$E,$E1768,RawData!$F:$F,"CH"&amp;$D1768,RawData!$AF:$AF,$F1768)=0,"",SUMIFS(RawData!$Z:$Z,RawData!$E:$E,$E1768,RawData!$F:$F,"CH"&amp;$D1768,RawData!$AF:$AF,$F1768))</f>
        <v>55</v>
      </c>
      <c r="J1768">
        <f>IF(COUNTIFS(RawData!$E:$E,$E1768,RawData!$F:$F,"CH"&amp;$D1768,RawData!$AF:$AF,$F1768)=0,"",SUMIFS(RawData!$AA:$AA,RawData!$E:$E,$E1768,RawData!$F:$F,"CH"&amp;$D1768,RawData!$AF:$AF,$F1768))</f>
        <v>52.94</v>
      </c>
      <c r="K1768">
        <f t="shared" si="111"/>
        <v>1.999999999998181E-2</v>
      </c>
    </row>
    <row r="1769" spans="1:11" x14ac:dyDescent="0.3">
      <c r="A1769" t="s">
        <v>63</v>
      </c>
      <c r="B1769" t="str">
        <f>RawData!A1769</f>
        <v>48226H40040</v>
      </c>
      <c r="C1769" t="str">
        <f>IF(RawData!$B$2="","",RawData!$B$2)</f>
        <v>A2026100620533560886</v>
      </c>
      <c r="D1769">
        <f t="shared" si="108"/>
        <v>2</v>
      </c>
      <c r="E1769">
        <f t="shared" si="109"/>
        <v>55</v>
      </c>
      <c r="F1769" s="2">
        <f t="shared" si="110"/>
        <v>80</v>
      </c>
      <c r="G1769">
        <f>IF(COUNTIFS(RawData!$E:$E,$E1769,RawData!$F:$F,"CH"&amp;$D1769,RawData!$AF:$AF,$F1769)=0,"",SUMIFS(RawData!$P:$P,RawData!$E:$E,$E1769,RawData!$F:$F,"CH"&amp;$D1769,RawData!$AF:$AF,$F1769))</f>
        <v>1292.92</v>
      </c>
      <c r="H1769">
        <f>IF(COUNTIFS(RawData!$E:$E,$E1769,RawData!$F:$F,"CH"&amp;$D1769,RawData!$AF:$AF,$F1769)=0,"",SUMIFS(RawData!$T:$T,RawData!$E:$E,$E1769,RawData!$F:$F,"CH"&amp;$D1769,RawData!$AF:$AF,$F1769))</f>
        <v>55.49</v>
      </c>
      <c r="I1769">
        <f>IF(COUNTIFS(RawData!$E:$E,$E1769,RawData!$F:$F,"CH"&amp;$D1769,RawData!$AF:$AF,$F1769)=0,"",SUMIFS(RawData!$Z:$Z,RawData!$E:$E,$E1769,RawData!$F:$F,"CH"&amp;$D1769,RawData!$AF:$AF,$F1769))</f>
        <v>55</v>
      </c>
      <c r="J1769">
        <f>IF(COUNTIFS(RawData!$E:$E,$E1769,RawData!$F:$F,"CH"&amp;$D1769,RawData!$AF:$AF,$F1769)=0,"",SUMIFS(RawData!$AA:$AA,RawData!$E:$E,$E1769,RawData!$F:$F,"CH"&amp;$D1769,RawData!$AF:$AF,$F1769))</f>
        <v>52.89</v>
      </c>
      <c r="K1769">
        <f t="shared" si="111"/>
        <v>1.999999999998181E-2</v>
      </c>
    </row>
    <row r="1770" spans="1:11" x14ac:dyDescent="0.3">
      <c r="A1770" t="s">
        <v>63</v>
      </c>
      <c r="B1770" t="str">
        <f>RawData!A1770</f>
        <v>48226H40040</v>
      </c>
      <c r="C1770" t="str">
        <f>IF(RawData!$B$2="","",RawData!$B$2)</f>
        <v>A2026100620533560886</v>
      </c>
      <c r="D1770">
        <f t="shared" si="108"/>
        <v>2</v>
      </c>
      <c r="E1770">
        <f t="shared" si="109"/>
        <v>55</v>
      </c>
      <c r="F1770" s="2">
        <f t="shared" si="110"/>
        <v>90</v>
      </c>
      <c r="G1770">
        <f>IF(COUNTIFS(RawData!$E:$E,$E1770,RawData!$F:$F,"CH"&amp;$D1770,RawData!$AF:$AF,$F1770)=0,"",SUMIFS(RawData!$P:$P,RawData!$E:$E,$E1770,RawData!$F:$F,"CH"&amp;$D1770,RawData!$AF:$AF,$F1770))</f>
        <v>1292.94</v>
      </c>
      <c r="H1770">
        <f>IF(COUNTIFS(RawData!$E:$E,$E1770,RawData!$F:$F,"CH"&amp;$D1770,RawData!$AF:$AF,$F1770)=0,"",SUMIFS(RawData!$T:$T,RawData!$E:$E,$E1770,RawData!$F:$F,"CH"&amp;$D1770,RawData!$AF:$AF,$F1770))</f>
        <v>57.03</v>
      </c>
      <c r="I1770">
        <f>IF(COUNTIFS(RawData!$E:$E,$E1770,RawData!$F:$F,"CH"&amp;$D1770,RawData!$AF:$AF,$F1770)=0,"",SUMIFS(RawData!$Z:$Z,RawData!$E:$E,$E1770,RawData!$F:$F,"CH"&amp;$D1770,RawData!$AF:$AF,$F1770))</f>
        <v>54.99</v>
      </c>
      <c r="J1770">
        <f>IF(COUNTIFS(RawData!$E:$E,$E1770,RawData!$F:$F,"CH"&amp;$D1770,RawData!$AF:$AF,$F1770)=0,"",SUMIFS(RawData!$AA:$AA,RawData!$E:$E,$E1770,RawData!$F:$F,"CH"&amp;$D1770,RawData!$AF:$AF,$F1770))</f>
        <v>52.98</v>
      </c>
      <c r="K1770">
        <f t="shared" si="111"/>
        <v>1.999999999998181E-2</v>
      </c>
    </row>
    <row r="1771" spans="1:11" x14ac:dyDescent="0.3">
      <c r="A1771" t="s">
        <v>63</v>
      </c>
      <c r="B1771" t="str">
        <f>RawData!A1771</f>
        <v>48226H40040</v>
      </c>
      <c r="C1771" t="str">
        <f>IF(RawData!$B$2="","",RawData!$B$2)</f>
        <v>A2026100620533560886</v>
      </c>
      <c r="D1771">
        <f t="shared" si="108"/>
        <v>2</v>
      </c>
      <c r="E1771">
        <f t="shared" si="109"/>
        <v>55</v>
      </c>
      <c r="F1771" s="2">
        <f t="shared" si="110"/>
        <v>100</v>
      </c>
      <c r="G1771">
        <f>IF(COUNTIFS(RawData!$E:$E,$E1771,RawData!$F:$F,"CH"&amp;$D1771,RawData!$AF:$AF,$F1771)=0,"",SUMIFS(RawData!$P:$P,RawData!$E:$E,$E1771,RawData!$F:$F,"CH"&amp;$D1771,RawData!$AF:$AF,$F1771))</f>
        <v>1292.98</v>
      </c>
      <c r="H1771">
        <f>IF(COUNTIFS(RawData!$E:$E,$E1771,RawData!$F:$F,"CH"&amp;$D1771,RawData!$AF:$AF,$F1771)=0,"",SUMIFS(RawData!$T:$T,RawData!$E:$E,$E1771,RawData!$F:$F,"CH"&amp;$D1771,RawData!$AF:$AF,$F1771))</f>
        <v>57.42</v>
      </c>
      <c r="I1771">
        <f>IF(COUNTIFS(RawData!$E:$E,$E1771,RawData!$F:$F,"CH"&amp;$D1771,RawData!$AF:$AF,$F1771)=0,"",SUMIFS(RawData!$Z:$Z,RawData!$E:$E,$E1771,RawData!$F:$F,"CH"&amp;$D1771,RawData!$AF:$AF,$F1771))</f>
        <v>55.01</v>
      </c>
      <c r="J1771">
        <f>IF(COUNTIFS(RawData!$E:$E,$E1771,RawData!$F:$F,"CH"&amp;$D1771,RawData!$AF:$AF,$F1771)=0,"",SUMIFS(RawData!$AA:$AA,RawData!$E:$E,$E1771,RawData!$F:$F,"CH"&amp;$D1771,RawData!$AF:$AF,$F1771))</f>
        <v>52.98</v>
      </c>
      <c r="K1771">
        <f t="shared" si="111"/>
        <v>3.999999999996362E-2</v>
      </c>
    </row>
    <row r="1772" spans="1:11" x14ac:dyDescent="0.3">
      <c r="A1772" t="s">
        <v>63</v>
      </c>
      <c r="B1772" t="str">
        <f>RawData!A1772</f>
        <v>48226H40040</v>
      </c>
      <c r="C1772" t="str">
        <f>IF(RawData!$B$2="","",RawData!$B$2)</f>
        <v>A2026100620533560886</v>
      </c>
      <c r="D1772">
        <f t="shared" si="108"/>
        <v>2</v>
      </c>
      <c r="E1772">
        <f t="shared" si="109"/>
        <v>55</v>
      </c>
      <c r="F1772" s="2">
        <f t="shared" si="110"/>
        <v>110</v>
      </c>
      <c r="G1772">
        <f>IF(COUNTIFS(RawData!$E:$E,$E1772,RawData!$F:$F,"CH"&amp;$D1772,RawData!$AF:$AF,$F1772)=0,"",SUMIFS(RawData!$P:$P,RawData!$E:$E,$E1772,RawData!$F:$F,"CH"&amp;$D1772,RawData!$AF:$AF,$F1772))</f>
        <v>1293</v>
      </c>
      <c r="H1772">
        <f>IF(COUNTIFS(RawData!$E:$E,$E1772,RawData!$F:$F,"CH"&amp;$D1772,RawData!$AF:$AF,$F1772)=0,"",SUMIFS(RawData!$T:$T,RawData!$E:$E,$E1772,RawData!$F:$F,"CH"&amp;$D1772,RawData!$AF:$AF,$F1772))</f>
        <v>58.4</v>
      </c>
      <c r="I1772">
        <f>IF(COUNTIFS(RawData!$E:$E,$E1772,RawData!$F:$F,"CH"&amp;$D1772,RawData!$AF:$AF,$F1772)=0,"",SUMIFS(RawData!$Z:$Z,RawData!$E:$E,$E1772,RawData!$F:$F,"CH"&amp;$D1772,RawData!$AF:$AF,$F1772))</f>
        <v>55.01</v>
      </c>
      <c r="J1772">
        <f>IF(COUNTIFS(RawData!$E:$E,$E1772,RawData!$F:$F,"CH"&amp;$D1772,RawData!$AF:$AF,$F1772)=0,"",SUMIFS(RawData!$AA:$AA,RawData!$E:$E,$E1772,RawData!$F:$F,"CH"&amp;$D1772,RawData!$AF:$AF,$F1772))</f>
        <v>53.02</v>
      </c>
      <c r="K1772">
        <f t="shared" si="111"/>
        <v>1.999999999998181E-2</v>
      </c>
    </row>
    <row r="1773" spans="1:11" x14ac:dyDescent="0.3">
      <c r="A1773" t="s">
        <v>63</v>
      </c>
      <c r="B1773" t="str">
        <f>RawData!A1773</f>
        <v>48226H40040</v>
      </c>
      <c r="C1773" t="str">
        <f>IF(RawData!$B$2="","",RawData!$B$2)</f>
        <v>A2026100620533560886</v>
      </c>
      <c r="D1773">
        <f t="shared" si="108"/>
        <v>2</v>
      </c>
      <c r="E1773">
        <f t="shared" si="109"/>
        <v>55</v>
      </c>
      <c r="F1773" s="2">
        <f t="shared" si="110"/>
        <v>120</v>
      </c>
      <c r="G1773">
        <f>IF(COUNTIFS(RawData!$E:$E,$E1773,RawData!$F:$F,"CH"&amp;$D1773,RawData!$AF:$AF,$F1773)=0,"",SUMIFS(RawData!$P:$P,RawData!$E:$E,$E1773,RawData!$F:$F,"CH"&amp;$D1773,RawData!$AF:$AF,$F1773))</f>
        <v>1293.02</v>
      </c>
      <c r="H1773">
        <f>IF(COUNTIFS(RawData!$E:$E,$E1773,RawData!$F:$F,"CH"&amp;$D1773,RawData!$AF:$AF,$F1773)=0,"",SUMIFS(RawData!$T:$T,RawData!$E:$E,$E1773,RawData!$F:$F,"CH"&amp;$D1773,RawData!$AF:$AF,$F1773))</f>
        <v>58.78</v>
      </c>
      <c r="I1773">
        <f>IF(COUNTIFS(RawData!$E:$E,$E1773,RawData!$F:$F,"CH"&amp;$D1773,RawData!$AF:$AF,$F1773)=0,"",SUMIFS(RawData!$Z:$Z,RawData!$E:$E,$E1773,RawData!$F:$F,"CH"&amp;$D1773,RawData!$AF:$AF,$F1773))</f>
        <v>54.99</v>
      </c>
      <c r="J1773">
        <f>IF(COUNTIFS(RawData!$E:$E,$E1773,RawData!$F:$F,"CH"&amp;$D1773,RawData!$AF:$AF,$F1773)=0,"",SUMIFS(RawData!$AA:$AA,RawData!$E:$E,$E1773,RawData!$F:$F,"CH"&amp;$D1773,RawData!$AF:$AF,$F1773))</f>
        <v>53.11</v>
      </c>
      <c r="K1773">
        <f t="shared" si="111"/>
        <v>1.999999999998181E-2</v>
      </c>
    </row>
    <row r="1774" spans="1:11" x14ac:dyDescent="0.3">
      <c r="A1774" t="s">
        <v>63</v>
      </c>
      <c r="B1774" t="str">
        <f>RawData!A1774</f>
        <v>48226H40040</v>
      </c>
      <c r="C1774" t="str">
        <f>IF(RawData!$B$2="","",RawData!$B$2)</f>
        <v>A2026100620533560886</v>
      </c>
      <c r="D1774">
        <f t="shared" si="108"/>
        <v>2</v>
      </c>
      <c r="E1774">
        <f t="shared" si="109"/>
        <v>55</v>
      </c>
      <c r="F1774" s="2">
        <f t="shared" si="110"/>
        <v>130</v>
      </c>
      <c r="G1774">
        <f>IF(COUNTIFS(RawData!$E:$E,$E1774,RawData!$F:$F,"CH"&amp;$D1774,RawData!$AF:$AF,$F1774)=0,"",SUMIFS(RawData!$P:$P,RawData!$E:$E,$E1774,RawData!$F:$F,"CH"&amp;$D1774,RawData!$AF:$AF,$F1774))</f>
        <v>1293.06</v>
      </c>
      <c r="H1774">
        <f>IF(COUNTIFS(RawData!$E:$E,$E1774,RawData!$F:$F,"CH"&amp;$D1774,RawData!$AF:$AF,$F1774)=0,"",SUMIFS(RawData!$T:$T,RawData!$E:$E,$E1774,RawData!$F:$F,"CH"&amp;$D1774,RawData!$AF:$AF,$F1774))</f>
        <v>59.2</v>
      </c>
      <c r="I1774">
        <f>IF(COUNTIFS(RawData!$E:$E,$E1774,RawData!$F:$F,"CH"&amp;$D1774,RawData!$AF:$AF,$F1774)=0,"",SUMIFS(RawData!$Z:$Z,RawData!$E:$E,$E1774,RawData!$F:$F,"CH"&amp;$D1774,RawData!$AF:$AF,$F1774))</f>
        <v>55.01</v>
      </c>
      <c r="J1774">
        <f>IF(COUNTIFS(RawData!$E:$E,$E1774,RawData!$F:$F,"CH"&amp;$D1774,RawData!$AF:$AF,$F1774)=0,"",SUMIFS(RawData!$AA:$AA,RawData!$E:$E,$E1774,RawData!$F:$F,"CH"&amp;$D1774,RawData!$AF:$AF,$F1774))</f>
        <v>53.16</v>
      </c>
      <c r="K1774">
        <f t="shared" si="111"/>
        <v>3.999999999996362E-2</v>
      </c>
    </row>
    <row r="1775" spans="1:11" x14ac:dyDescent="0.3">
      <c r="A1775" t="s">
        <v>63</v>
      </c>
      <c r="B1775" t="str">
        <f>RawData!A1775</f>
        <v>48226H40040</v>
      </c>
      <c r="C1775" t="str">
        <f>IF(RawData!$B$2="","",RawData!$B$2)</f>
        <v>A2026100620533560886</v>
      </c>
      <c r="D1775">
        <f t="shared" si="108"/>
        <v>2</v>
      </c>
      <c r="E1775">
        <f t="shared" si="109"/>
        <v>55</v>
      </c>
      <c r="F1775" s="2">
        <f t="shared" si="110"/>
        <v>140</v>
      </c>
      <c r="G1775">
        <f>IF(COUNTIFS(RawData!$E:$E,$E1775,RawData!$F:$F,"CH"&amp;$D1775,RawData!$AF:$AF,$F1775)=0,"",SUMIFS(RawData!$P:$P,RawData!$E:$E,$E1775,RawData!$F:$F,"CH"&amp;$D1775,RawData!$AF:$AF,$F1775))</f>
        <v>1293.08</v>
      </c>
      <c r="H1775">
        <f>IF(COUNTIFS(RawData!$E:$E,$E1775,RawData!$F:$F,"CH"&amp;$D1775,RawData!$AF:$AF,$F1775)=0,"",SUMIFS(RawData!$T:$T,RawData!$E:$E,$E1775,RawData!$F:$F,"CH"&amp;$D1775,RawData!$AF:$AF,$F1775))</f>
        <v>59.52</v>
      </c>
      <c r="I1775">
        <f>IF(COUNTIFS(RawData!$E:$E,$E1775,RawData!$F:$F,"CH"&amp;$D1775,RawData!$AF:$AF,$F1775)=0,"",SUMIFS(RawData!$Z:$Z,RawData!$E:$E,$E1775,RawData!$F:$F,"CH"&amp;$D1775,RawData!$AF:$AF,$F1775))</f>
        <v>54.99</v>
      </c>
      <c r="J1775">
        <f>IF(COUNTIFS(RawData!$E:$E,$E1775,RawData!$F:$F,"CH"&amp;$D1775,RawData!$AF:$AF,$F1775)=0,"",SUMIFS(RawData!$AA:$AA,RawData!$E:$E,$E1775,RawData!$F:$F,"CH"&amp;$D1775,RawData!$AF:$AF,$F1775))</f>
        <v>53.16</v>
      </c>
      <c r="K1775">
        <f t="shared" si="111"/>
        <v>1.999999999998181E-2</v>
      </c>
    </row>
    <row r="1776" spans="1:11" x14ac:dyDescent="0.3">
      <c r="A1776" t="s">
        <v>63</v>
      </c>
      <c r="B1776" t="str">
        <f>RawData!A1776</f>
        <v>48226H40040</v>
      </c>
      <c r="C1776" t="str">
        <f>IF(RawData!$B$2="","",RawData!$B$2)</f>
        <v>A2026100620533560886</v>
      </c>
      <c r="D1776">
        <f t="shared" si="108"/>
        <v>2</v>
      </c>
      <c r="E1776">
        <f t="shared" si="109"/>
        <v>55</v>
      </c>
      <c r="F1776" s="2">
        <f t="shared" si="110"/>
        <v>150</v>
      </c>
      <c r="G1776">
        <f>IF(COUNTIFS(RawData!$E:$E,$E1776,RawData!$F:$F,"CH"&amp;$D1776,RawData!$AF:$AF,$F1776)=0,"",SUMIFS(RawData!$P:$P,RawData!$E:$E,$E1776,RawData!$F:$F,"CH"&amp;$D1776,RawData!$AF:$AF,$F1776))</f>
        <v>1293.0999999999999</v>
      </c>
      <c r="H1776">
        <f>IF(COUNTIFS(RawData!$E:$E,$E1776,RawData!$F:$F,"CH"&amp;$D1776,RawData!$AF:$AF,$F1776)=0,"",SUMIFS(RawData!$T:$T,RawData!$E:$E,$E1776,RawData!$F:$F,"CH"&amp;$D1776,RawData!$AF:$AF,$F1776))</f>
        <v>59.64</v>
      </c>
      <c r="I1776">
        <f>IF(COUNTIFS(RawData!$E:$E,$E1776,RawData!$F:$F,"CH"&amp;$D1776,RawData!$AF:$AF,$F1776)=0,"",SUMIFS(RawData!$Z:$Z,RawData!$E:$E,$E1776,RawData!$F:$F,"CH"&amp;$D1776,RawData!$AF:$AF,$F1776))</f>
        <v>55</v>
      </c>
      <c r="J1776">
        <f>IF(COUNTIFS(RawData!$E:$E,$E1776,RawData!$F:$F,"CH"&amp;$D1776,RawData!$AF:$AF,$F1776)=0,"",SUMIFS(RawData!$AA:$AA,RawData!$E:$E,$E1776,RawData!$F:$F,"CH"&amp;$D1776,RawData!$AF:$AF,$F1776))</f>
        <v>53.25</v>
      </c>
      <c r="K1776">
        <f t="shared" si="111"/>
        <v>1.999999999998181E-2</v>
      </c>
    </row>
    <row r="1777" spans="1:11" x14ac:dyDescent="0.3">
      <c r="A1777" t="s">
        <v>63</v>
      </c>
      <c r="B1777" t="str">
        <f>RawData!A1777</f>
        <v>48226H40040</v>
      </c>
      <c r="C1777" t="str">
        <f>IF(RawData!$B$2="","",RawData!$B$2)</f>
        <v>A2026100620533560886</v>
      </c>
      <c r="D1777">
        <f t="shared" si="108"/>
        <v>2</v>
      </c>
      <c r="E1777">
        <f t="shared" si="109"/>
        <v>55</v>
      </c>
      <c r="F1777" s="2">
        <f t="shared" si="110"/>
        <v>160</v>
      </c>
      <c r="G1777">
        <f>IF(COUNTIFS(RawData!$E:$E,$E1777,RawData!$F:$F,"CH"&amp;$D1777,RawData!$AF:$AF,$F1777)=0,"",SUMIFS(RawData!$P:$P,RawData!$E:$E,$E1777,RawData!$F:$F,"CH"&amp;$D1777,RawData!$AF:$AF,$F1777))</f>
        <v>1293.1400000000001</v>
      </c>
      <c r="H1777">
        <f>IF(COUNTIFS(RawData!$E:$E,$E1777,RawData!$F:$F,"CH"&amp;$D1777,RawData!$AF:$AF,$F1777)=0,"",SUMIFS(RawData!$T:$T,RawData!$E:$E,$E1777,RawData!$F:$F,"CH"&amp;$D1777,RawData!$AF:$AF,$F1777))</f>
        <v>59.98</v>
      </c>
      <c r="I1777">
        <f>IF(COUNTIFS(RawData!$E:$E,$E1777,RawData!$F:$F,"CH"&amp;$D1777,RawData!$AF:$AF,$F1777)=0,"",SUMIFS(RawData!$Z:$Z,RawData!$E:$E,$E1777,RawData!$F:$F,"CH"&amp;$D1777,RawData!$AF:$AF,$F1777))</f>
        <v>54.99</v>
      </c>
      <c r="J1777">
        <f>IF(COUNTIFS(RawData!$E:$E,$E1777,RawData!$F:$F,"CH"&amp;$D1777,RawData!$AF:$AF,$F1777)=0,"",SUMIFS(RawData!$AA:$AA,RawData!$E:$E,$E1777,RawData!$F:$F,"CH"&amp;$D1777,RawData!$AF:$AF,$F1777))</f>
        <v>53.2</v>
      </c>
      <c r="K1777">
        <f t="shared" si="111"/>
        <v>4.0000000000190994E-2</v>
      </c>
    </row>
    <row r="1778" spans="1:11" x14ac:dyDescent="0.3">
      <c r="A1778" t="s">
        <v>63</v>
      </c>
      <c r="B1778" t="str">
        <f>RawData!A1778</f>
        <v>48226H40040</v>
      </c>
      <c r="C1778" t="str">
        <f>IF(RawData!$B$2="","",RawData!$B$2)</f>
        <v>A2026100620533560886</v>
      </c>
      <c r="D1778">
        <f t="shared" si="108"/>
        <v>2</v>
      </c>
      <c r="E1778">
        <f t="shared" si="109"/>
        <v>55</v>
      </c>
      <c r="F1778" s="2">
        <f t="shared" si="110"/>
        <v>170</v>
      </c>
      <c r="G1778">
        <f>IF(COUNTIFS(RawData!$E:$E,$E1778,RawData!$F:$F,"CH"&amp;$D1778,RawData!$AF:$AF,$F1778)=0,"",SUMIFS(RawData!$P:$P,RawData!$E:$E,$E1778,RawData!$F:$F,"CH"&amp;$D1778,RawData!$AF:$AF,$F1778))</f>
        <v>1293.1600000000001</v>
      </c>
      <c r="H1778">
        <f>IF(COUNTIFS(RawData!$E:$E,$E1778,RawData!$F:$F,"CH"&amp;$D1778,RawData!$AF:$AF,$F1778)=0,"",SUMIFS(RawData!$T:$T,RawData!$E:$E,$E1778,RawData!$F:$F,"CH"&amp;$D1778,RawData!$AF:$AF,$F1778))</f>
        <v>60</v>
      </c>
      <c r="I1778">
        <f>IF(COUNTIFS(RawData!$E:$E,$E1778,RawData!$F:$F,"CH"&amp;$D1778,RawData!$AF:$AF,$F1778)=0,"",SUMIFS(RawData!$Z:$Z,RawData!$E:$E,$E1778,RawData!$F:$F,"CH"&amp;$D1778,RawData!$AF:$AF,$F1778))</f>
        <v>54.98</v>
      </c>
      <c r="J1778">
        <f>IF(COUNTIFS(RawData!$E:$E,$E1778,RawData!$F:$F,"CH"&amp;$D1778,RawData!$AF:$AF,$F1778)=0,"",SUMIFS(RawData!$AA:$AA,RawData!$E:$E,$E1778,RawData!$F:$F,"CH"&amp;$D1778,RawData!$AF:$AF,$F1778))</f>
        <v>53.25</v>
      </c>
      <c r="K1778">
        <f t="shared" si="111"/>
        <v>1.999999999998181E-2</v>
      </c>
    </row>
    <row r="1779" spans="1:11" x14ac:dyDescent="0.3">
      <c r="A1779" t="s">
        <v>63</v>
      </c>
      <c r="B1779" t="str">
        <f>RawData!A1779</f>
        <v>48226H40040</v>
      </c>
      <c r="C1779" t="str">
        <f>IF(RawData!$B$2="","",RawData!$B$2)</f>
        <v>A2026100620533560886</v>
      </c>
      <c r="D1779">
        <f t="shared" si="108"/>
        <v>2</v>
      </c>
      <c r="E1779">
        <f t="shared" si="109"/>
        <v>55</v>
      </c>
      <c r="F1779" s="2">
        <f t="shared" si="110"/>
        <v>180</v>
      </c>
      <c r="G1779">
        <f>IF(COUNTIFS(RawData!$E:$E,$E1779,RawData!$F:$F,"CH"&amp;$D1779,RawData!$AF:$AF,$F1779)=0,"",SUMIFS(RawData!$P:$P,RawData!$E:$E,$E1779,RawData!$F:$F,"CH"&amp;$D1779,RawData!$AF:$AF,$F1779))</f>
        <v>1293.18</v>
      </c>
      <c r="H1779">
        <f>IF(COUNTIFS(RawData!$E:$E,$E1779,RawData!$F:$F,"CH"&amp;$D1779,RawData!$AF:$AF,$F1779)=0,"",SUMIFS(RawData!$T:$T,RawData!$E:$E,$E1779,RawData!$F:$F,"CH"&amp;$D1779,RawData!$AF:$AF,$F1779))</f>
        <v>60.15</v>
      </c>
      <c r="I1779">
        <f>IF(COUNTIFS(RawData!$E:$E,$E1779,RawData!$F:$F,"CH"&amp;$D1779,RawData!$AF:$AF,$F1779)=0,"",SUMIFS(RawData!$Z:$Z,RawData!$E:$E,$E1779,RawData!$F:$F,"CH"&amp;$D1779,RawData!$AF:$AF,$F1779))</f>
        <v>55</v>
      </c>
      <c r="J1779">
        <f>IF(COUNTIFS(RawData!$E:$E,$E1779,RawData!$F:$F,"CH"&amp;$D1779,RawData!$AF:$AF,$F1779)=0,"",SUMIFS(RawData!$AA:$AA,RawData!$E:$E,$E1779,RawData!$F:$F,"CH"&amp;$D1779,RawData!$AF:$AF,$F1779))</f>
        <v>53.33</v>
      </c>
      <c r="K1779">
        <f t="shared" si="111"/>
        <v>1.999999999998181E-2</v>
      </c>
    </row>
    <row r="1780" spans="1:11" x14ac:dyDescent="0.3">
      <c r="A1780" t="s">
        <v>63</v>
      </c>
      <c r="B1780" t="str">
        <f>RawData!A1780</f>
        <v>48226H40040</v>
      </c>
      <c r="C1780" t="str">
        <f>IF(RawData!$B$2="","",RawData!$B$2)</f>
        <v>A2026100620533560886</v>
      </c>
      <c r="D1780">
        <f t="shared" si="108"/>
        <v>2</v>
      </c>
      <c r="E1780">
        <f t="shared" si="109"/>
        <v>55</v>
      </c>
      <c r="F1780" s="2">
        <f t="shared" si="110"/>
        <v>190</v>
      </c>
      <c r="G1780">
        <f>IF(COUNTIFS(RawData!$E:$E,$E1780,RawData!$F:$F,"CH"&amp;$D1780,RawData!$AF:$AF,$F1780)=0,"",SUMIFS(RawData!$P:$P,RawData!$E:$E,$E1780,RawData!$F:$F,"CH"&amp;$D1780,RawData!$AF:$AF,$F1780))</f>
        <v>1293.22</v>
      </c>
      <c r="H1780">
        <f>IF(COUNTIFS(RawData!$E:$E,$E1780,RawData!$F:$F,"CH"&amp;$D1780,RawData!$AF:$AF,$F1780)=0,"",SUMIFS(RawData!$T:$T,RawData!$E:$E,$E1780,RawData!$F:$F,"CH"&amp;$D1780,RawData!$AF:$AF,$F1780))</f>
        <v>60.36</v>
      </c>
      <c r="I1780">
        <f>IF(COUNTIFS(RawData!$E:$E,$E1780,RawData!$F:$F,"CH"&amp;$D1780,RawData!$AF:$AF,$F1780)=0,"",SUMIFS(RawData!$Z:$Z,RawData!$E:$E,$E1780,RawData!$F:$F,"CH"&amp;$D1780,RawData!$AF:$AF,$F1780))</f>
        <v>54.99</v>
      </c>
      <c r="J1780">
        <f>IF(COUNTIFS(RawData!$E:$E,$E1780,RawData!$F:$F,"CH"&amp;$D1780,RawData!$AF:$AF,$F1780)=0,"",SUMIFS(RawData!$AA:$AA,RawData!$E:$E,$E1780,RawData!$F:$F,"CH"&amp;$D1780,RawData!$AF:$AF,$F1780))</f>
        <v>53.33</v>
      </c>
      <c r="K1780">
        <f t="shared" si="111"/>
        <v>3.999999999996362E-2</v>
      </c>
    </row>
    <row r="1781" spans="1:11" x14ac:dyDescent="0.3">
      <c r="A1781" t="s">
        <v>63</v>
      </c>
      <c r="B1781" t="str">
        <f>RawData!A1781</f>
        <v>48226H40040</v>
      </c>
      <c r="C1781" t="str">
        <f>IF(RawData!$B$2="","",RawData!$B$2)</f>
        <v>A2026100620533560886</v>
      </c>
      <c r="D1781">
        <f t="shared" si="108"/>
        <v>2</v>
      </c>
      <c r="E1781">
        <f t="shared" si="109"/>
        <v>55</v>
      </c>
      <c r="F1781" s="2">
        <f t="shared" si="110"/>
        <v>200</v>
      </c>
      <c r="G1781">
        <f>IF(COUNTIFS(RawData!$E:$E,$E1781,RawData!$F:$F,"CH"&amp;$D1781,RawData!$AF:$AF,$F1781)=0,"",SUMIFS(RawData!$P:$P,RawData!$E:$E,$E1781,RawData!$F:$F,"CH"&amp;$D1781,RawData!$AF:$AF,$F1781))</f>
        <v>1293.24</v>
      </c>
      <c r="H1781">
        <f>IF(COUNTIFS(RawData!$E:$E,$E1781,RawData!$F:$F,"CH"&amp;$D1781,RawData!$AF:$AF,$F1781)=0,"",SUMIFS(RawData!$T:$T,RawData!$E:$E,$E1781,RawData!$F:$F,"CH"&amp;$D1781,RawData!$AF:$AF,$F1781))</f>
        <v>60.45</v>
      </c>
      <c r="I1781">
        <f>IF(COUNTIFS(RawData!$E:$E,$E1781,RawData!$F:$F,"CH"&amp;$D1781,RawData!$AF:$AF,$F1781)=0,"",SUMIFS(RawData!$Z:$Z,RawData!$E:$E,$E1781,RawData!$F:$F,"CH"&amp;$D1781,RawData!$AF:$AF,$F1781))</f>
        <v>55.01</v>
      </c>
      <c r="J1781">
        <f>IF(COUNTIFS(RawData!$E:$E,$E1781,RawData!$F:$F,"CH"&amp;$D1781,RawData!$AF:$AF,$F1781)=0,"",SUMIFS(RawData!$AA:$AA,RawData!$E:$E,$E1781,RawData!$F:$F,"CH"&amp;$D1781,RawData!$AF:$AF,$F1781))</f>
        <v>53.42</v>
      </c>
      <c r="K1781">
        <f t="shared" si="111"/>
        <v>1.999999999998181E-2</v>
      </c>
    </row>
    <row r="1782" spans="1:11" x14ac:dyDescent="0.3">
      <c r="A1782" t="s">
        <v>63</v>
      </c>
      <c r="B1782" t="str">
        <f>RawData!A1782</f>
        <v>48226H40040</v>
      </c>
      <c r="C1782" t="str">
        <f>IF(RawData!$B$2="","",RawData!$B$2)</f>
        <v>A2026100620533560886</v>
      </c>
      <c r="D1782">
        <f t="shared" si="108"/>
        <v>2</v>
      </c>
      <c r="E1782">
        <f t="shared" si="109"/>
        <v>55</v>
      </c>
      <c r="F1782" s="2">
        <f t="shared" si="110"/>
        <v>210</v>
      </c>
      <c r="G1782">
        <f>IF(COUNTIFS(RawData!$E:$E,$E1782,RawData!$F:$F,"CH"&amp;$D1782,RawData!$AF:$AF,$F1782)=0,"",SUMIFS(RawData!$P:$P,RawData!$E:$E,$E1782,RawData!$F:$F,"CH"&amp;$D1782,RawData!$AF:$AF,$F1782))</f>
        <v>1293.28</v>
      </c>
      <c r="H1782">
        <f>IF(COUNTIFS(RawData!$E:$E,$E1782,RawData!$F:$F,"CH"&amp;$D1782,RawData!$AF:$AF,$F1782)=0,"",SUMIFS(RawData!$T:$T,RawData!$E:$E,$E1782,RawData!$F:$F,"CH"&amp;$D1782,RawData!$AF:$AF,$F1782))</f>
        <v>60.51</v>
      </c>
      <c r="I1782">
        <f>IF(COUNTIFS(RawData!$E:$E,$E1782,RawData!$F:$F,"CH"&amp;$D1782,RawData!$AF:$AF,$F1782)=0,"",SUMIFS(RawData!$Z:$Z,RawData!$E:$E,$E1782,RawData!$F:$F,"CH"&amp;$D1782,RawData!$AF:$AF,$F1782))</f>
        <v>55</v>
      </c>
      <c r="J1782">
        <f>IF(COUNTIFS(RawData!$E:$E,$E1782,RawData!$F:$F,"CH"&amp;$D1782,RawData!$AF:$AF,$F1782)=0,"",SUMIFS(RawData!$AA:$AA,RawData!$E:$E,$E1782,RawData!$F:$F,"CH"&amp;$D1782,RawData!$AF:$AF,$F1782))</f>
        <v>53.42</v>
      </c>
      <c r="K1782">
        <f t="shared" si="111"/>
        <v>3.999999999996362E-2</v>
      </c>
    </row>
    <row r="1783" spans="1:11" x14ac:dyDescent="0.3">
      <c r="A1783" t="s">
        <v>63</v>
      </c>
      <c r="B1783" t="str">
        <f>RawData!A1783</f>
        <v>48226H40040</v>
      </c>
      <c r="C1783" t="str">
        <f>IF(RawData!$B$2="","",RawData!$B$2)</f>
        <v>A2026100620533560886</v>
      </c>
      <c r="D1783">
        <f t="shared" si="108"/>
        <v>2</v>
      </c>
      <c r="E1783">
        <f t="shared" si="109"/>
        <v>55</v>
      </c>
      <c r="F1783" s="2">
        <f t="shared" si="110"/>
        <v>220</v>
      </c>
      <c r="G1783">
        <f>IF(COUNTIFS(RawData!$E:$E,$E1783,RawData!$F:$F,"CH"&amp;$D1783,RawData!$AF:$AF,$F1783)=0,"",SUMIFS(RawData!$P:$P,RawData!$E:$E,$E1783,RawData!$F:$F,"CH"&amp;$D1783,RawData!$AF:$AF,$F1783))</f>
        <v>1293.3</v>
      </c>
      <c r="H1783">
        <f>IF(COUNTIFS(RawData!$E:$E,$E1783,RawData!$F:$F,"CH"&amp;$D1783,RawData!$AF:$AF,$F1783)=0,"",SUMIFS(RawData!$T:$T,RawData!$E:$E,$E1783,RawData!$F:$F,"CH"&amp;$D1783,RawData!$AF:$AF,$F1783))</f>
        <v>60.87</v>
      </c>
      <c r="I1783">
        <f>IF(COUNTIFS(RawData!$E:$E,$E1783,RawData!$F:$F,"CH"&amp;$D1783,RawData!$AF:$AF,$F1783)=0,"",SUMIFS(RawData!$Z:$Z,RawData!$E:$E,$E1783,RawData!$F:$F,"CH"&amp;$D1783,RawData!$AF:$AF,$F1783))</f>
        <v>55.02</v>
      </c>
      <c r="J1783">
        <f>IF(COUNTIFS(RawData!$E:$E,$E1783,RawData!$F:$F,"CH"&amp;$D1783,RawData!$AF:$AF,$F1783)=0,"",SUMIFS(RawData!$AA:$AA,RawData!$E:$E,$E1783,RawData!$F:$F,"CH"&amp;$D1783,RawData!$AF:$AF,$F1783))</f>
        <v>53.51</v>
      </c>
      <c r="K1783">
        <f t="shared" si="111"/>
        <v>1.999999999998181E-2</v>
      </c>
    </row>
    <row r="1784" spans="1:11" x14ac:dyDescent="0.3">
      <c r="A1784" t="s">
        <v>63</v>
      </c>
      <c r="B1784" t="str">
        <f>RawData!A1784</f>
        <v>48226H40040</v>
      </c>
      <c r="C1784" t="str">
        <f>IF(RawData!$B$2="","",RawData!$B$2)</f>
        <v>A2026100620533560886</v>
      </c>
      <c r="D1784">
        <f t="shared" si="108"/>
        <v>2</v>
      </c>
      <c r="E1784">
        <f t="shared" si="109"/>
        <v>55</v>
      </c>
      <c r="F1784" s="2">
        <f t="shared" si="110"/>
        <v>230</v>
      </c>
      <c r="G1784">
        <f>IF(COUNTIFS(RawData!$E:$E,$E1784,RawData!$F:$F,"CH"&amp;$D1784,RawData!$AF:$AF,$F1784)=0,"",SUMIFS(RawData!$P:$P,RawData!$E:$E,$E1784,RawData!$F:$F,"CH"&amp;$D1784,RawData!$AF:$AF,$F1784))</f>
        <v>1293.3399999999999</v>
      </c>
      <c r="H1784">
        <f>IF(COUNTIFS(RawData!$E:$E,$E1784,RawData!$F:$F,"CH"&amp;$D1784,RawData!$AF:$AF,$F1784)=0,"",SUMIFS(RawData!$T:$T,RawData!$E:$E,$E1784,RawData!$F:$F,"CH"&amp;$D1784,RawData!$AF:$AF,$F1784))</f>
        <v>60.75</v>
      </c>
      <c r="I1784">
        <f>IF(COUNTIFS(RawData!$E:$E,$E1784,RawData!$F:$F,"CH"&amp;$D1784,RawData!$AF:$AF,$F1784)=0,"",SUMIFS(RawData!$Z:$Z,RawData!$E:$E,$E1784,RawData!$F:$F,"CH"&amp;$D1784,RawData!$AF:$AF,$F1784))</f>
        <v>55.02</v>
      </c>
      <c r="J1784">
        <f>IF(COUNTIFS(RawData!$E:$E,$E1784,RawData!$F:$F,"CH"&amp;$D1784,RawData!$AF:$AF,$F1784)=0,"",SUMIFS(RawData!$AA:$AA,RawData!$E:$E,$E1784,RawData!$F:$F,"CH"&amp;$D1784,RawData!$AF:$AF,$F1784))</f>
        <v>53.6</v>
      </c>
      <c r="K1784">
        <f t="shared" si="111"/>
        <v>3.999999999996362E-2</v>
      </c>
    </row>
    <row r="1785" spans="1:11" x14ac:dyDescent="0.3">
      <c r="A1785" t="s">
        <v>63</v>
      </c>
      <c r="B1785" t="str">
        <f>RawData!A1785</f>
        <v>48226H40040</v>
      </c>
      <c r="C1785" t="str">
        <f>IF(RawData!$B$2="","",RawData!$B$2)</f>
        <v>A2026100620533560886</v>
      </c>
      <c r="D1785">
        <f t="shared" si="108"/>
        <v>2</v>
      </c>
      <c r="E1785">
        <f t="shared" si="109"/>
        <v>55</v>
      </c>
      <c r="F1785" s="2">
        <f t="shared" si="110"/>
        <v>240</v>
      </c>
      <c r="G1785">
        <f>IF(COUNTIFS(RawData!$E:$E,$E1785,RawData!$F:$F,"CH"&amp;$D1785,RawData!$AF:$AF,$F1785)=0,"",SUMIFS(RawData!$P:$P,RawData!$E:$E,$E1785,RawData!$F:$F,"CH"&amp;$D1785,RawData!$AF:$AF,$F1785))</f>
        <v>1293.3599999999999</v>
      </c>
      <c r="H1785">
        <f>IF(COUNTIFS(RawData!$E:$E,$E1785,RawData!$F:$F,"CH"&amp;$D1785,RawData!$AF:$AF,$F1785)=0,"",SUMIFS(RawData!$T:$T,RawData!$E:$E,$E1785,RawData!$F:$F,"CH"&amp;$D1785,RawData!$AF:$AF,$F1785))</f>
        <v>60.99</v>
      </c>
      <c r="I1785">
        <f>IF(COUNTIFS(RawData!$E:$E,$E1785,RawData!$F:$F,"CH"&amp;$D1785,RawData!$AF:$AF,$F1785)=0,"",SUMIFS(RawData!$Z:$Z,RawData!$E:$E,$E1785,RawData!$F:$F,"CH"&amp;$D1785,RawData!$AF:$AF,$F1785))</f>
        <v>54.98</v>
      </c>
      <c r="J1785">
        <f>IF(COUNTIFS(RawData!$E:$E,$E1785,RawData!$F:$F,"CH"&amp;$D1785,RawData!$AF:$AF,$F1785)=0,"",SUMIFS(RawData!$AA:$AA,RawData!$E:$E,$E1785,RawData!$F:$F,"CH"&amp;$D1785,RawData!$AF:$AF,$F1785))</f>
        <v>53.6</v>
      </c>
      <c r="K1785">
        <f t="shared" si="111"/>
        <v>1.999999999998181E-2</v>
      </c>
    </row>
    <row r="1786" spans="1:11" x14ac:dyDescent="0.3">
      <c r="A1786" t="s">
        <v>63</v>
      </c>
      <c r="B1786" t="str">
        <f>RawData!A1786</f>
        <v>48226H40040</v>
      </c>
      <c r="C1786" t="str">
        <f>IF(RawData!$B$2="","",RawData!$B$2)</f>
        <v>A2026100620533560886</v>
      </c>
      <c r="D1786">
        <f t="shared" si="108"/>
        <v>2</v>
      </c>
      <c r="E1786">
        <f t="shared" si="109"/>
        <v>55</v>
      </c>
      <c r="F1786" s="2">
        <f t="shared" si="110"/>
        <v>250</v>
      </c>
      <c r="G1786">
        <f>IF(COUNTIFS(RawData!$E:$E,$E1786,RawData!$F:$F,"CH"&amp;$D1786,RawData!$AF:$AF,$F1786)=0,"",SUMIFS(RawData!$P:$P,RawData!$E:$E,$E1786,RawData!$F:$F,"CH"&amp;$D1786,RawData!$AF:$AF,$F1786))</f>
        <v>1293.4000000000001</v>
      </c>
      <c r="H1786">
        <f>IF(COUNTIFS(RawData!$E:$E,$E1786,RawData!$F:$F,"CH"&amp;$D1786,RawData!$AF:$AF,$F1786)=0,"",SUMIFS(RawData!$T:$T,RawData!$E:$E,$E1786,RawData!$F:$F,"CH"&amp;$D1786,RawData!$AF:$AF,$F1786))</f>
        <v>61.02</v>
      </c>
      <c r="I1786">
        <f>IF(COUNTIFS(RawData!$E:$E,$E1786,RawData!$F:$F,"CH"&amp;$D1786,RawData!$AF:$AF,$F1786)=0,"",SUMIFS(RawData!$Z:$Z,RawData!$E:$E,$E1786,RawData!$F:$F,"CH"&amp;$D1786,RawData!$AF:$AF,$F1786))</f>
        <v>55.03</v>
      </c>
      <c r="J1786">
        <f>IF(COUNTIFS(RawData!$E:$E,$E1786,RawData!$F:$F,"CH"&amp;$D1786,RawData!$AF:$AF,$F1786)=0,"",SUMIFS(RawData!$AA:$AA,RawData!$E:$E,$E1786,RawData!$F:$F,"CH"&amp;$D1786,RawData!$AF:$AF,$F1786))</f>
        <v>53.64</v>
      </c>
      <c r="K1786">
        <f t="shared" si="111"/>
        <v>4.0000000000190994E-2</v>
      </c>
    </row>
    <row r="1787" spans="1:11" x14ac:dyDescent="0.3">
      <c r="A1787" t="s">
        <v>63</v>
      </c>
      <c r="B1787" t="str">
        <f>RawData!A1787</f>
        <v>48226H40040</v>
      </c>
      <c r="C1787" t="str">
        <f>IF(RawData!$B$2="","",RawData!$B$2)</f>
        <v>A2026100620533560886</v>
      </c>
      <c r="D1787">
        <f t="shared" si="108"/>
        <v>2</v>
      </c>
      <c r="E1787">
        <f t="shared" si="109"/>
        <v>55</v>
      </c>
      <c r="F1787" s="2">
        <f t="shared" si="110"/>
        <v>260</v>
      </c>
      <c r="G1787">
        <f>IF(COUNTIFS(RawData!$E:$E,$E1787,RawData!$F:$F,"CH"&amp;$D1787,RawData!$AF:$AF,$F1787)=0,"",SUMIFS(RawData!$P:$P,RawData!$E:$E,$E1787,RawData!$F:$F,"CH"&amp;$D1787,RawData!$AF:$AF,$F1787))</f>
        <v>1293.44</v>
      </c>
      <c r="H1787">
        <f>IF(COUNTIFS(RawData!$E:$E,$E1787,RawData!$F:$F,"CH"&amp;$D1787,RawData!$AF:$AF,$F1787)=0,"",SUMIFS(RawData!$T:$T,RawData!$E:$E,$E1787,RawData!$F:$F,"CH"&amp;$D1787,RawData!$AF:$AF,$F1787))</f>
        <v>61.12</v>
      </c>
      <c r="I1787">
        <f>IF(COUNTIFS(RawData!$E:$E,$E1787,RawData!$F:$F,"CH"&amp;$D1787,RawData!$AF:$AF,$F1787)=0,"",SUMIFS(RawData!$Z:$Z,RawData!$E:$E,$E1787,RawData!$F:$F,"CH"&amp;$D1787,RawData!$AF:$AF,$F1787))</f>
        <v>55</v>
      </c>
      <c r="J1787">
        <f>IF(COUNTIFS(RawData!$E:$E,$E1787,RawData!$F:$F,"CH"&amp;$D1787,RawData!$AF:$AF,$F1787)=0,"",SUMIFS(RawData!$AA:$AA,RawData!$E:$E,$E1787,RawData!$F:$F,"CH"&amp;$D1787,RawData!$AF:$AF,$F1787))</f>
        <v>53.69</v>
      </c>
      <c r="K1787">
        <f t="shared" si="111"/>
        <v>3.999999999996362E-2</v>
      </c>
    </row>
    <row r="1788" spans="1:11" x14ac:dyDescent="0.3">
      <c r="A1788" t="s">
        <v>63</v>
      </c>
      <c r="B1788" t="str">
        <f>RawData!A1788</f>
        <v>48226H40040</v>
      </c>
      <c r="C1788" t="str">
        <f>IF(RawData!$B$2="","",RawData!$B$2)</f>
        <v>A2026100620533560886</v>
      </c>
      <c r="D1788">
        <f t="shared" si="108"/>
        <v>2</v>
      </c>
      <c r="E1788">
        <f t="shared" si="109"/>
        <v>55</v>
      </c>
      <c r="F1788" s="2">
        <f t="shared" si="110"/>
        <v>270</v>
      </c>
      <c r="G1788">
        <f>IF(COUNTIFS(RawData!$E:$E,$E1788,RawData!$F:$F,"CH"&amp;$D1788,RawData!$AF:$AF,$F1788)=0,"",SUMIFS(RawData!$P:$P,RawData!$E:$E,$E1788,RawData!$F:$F,"CH"&amp;$D1788,RawData!$AF:$AF,$F1788))</f>
        <v>1293.46</v>
      </c>
      <c r="H1788">
        <f>IF(COUNTIFS(RawData!$E:$E,$E1788,RawData!$F:$F,"CH"&amp;$D1788,RawData!$AF:$AF,$F1788)=0,"",SUMIFS(RawData!$T:$T,RawData!$E:$E,$E1788,RawData!$F:$F,"CH"&amp;$D1788,RawData!$AF:$AF,$F1788))</f>
        <v>61.2</v>
      </c>
      <c r="I1788">
        <f>IF(COUNTIFS(RawData!$E:$E,$E1788,RawData!$F:$F,"CH"&amp;$D1788,RawData!$AF:$AF,$F1788)=0,"",SUMIFS(RawData!$Z:$Z,RawData!$E:$E,$E1788,RawData!$F:$F,"CH"&amp;$D1788,RawData!$AF:$AF,$F1788))</f>
        <v>55</v>
      </c>
      <c r="J1788">
        <f>IF(COUNTIFS(RawData!$E:$E,$E1788,RawData!$F:$F,"CH"&amp;$D1788,RawData!$AF:$AF,$F1788)=0,"",SUMIFS(RawData!$AA:$AA,RawData!$E:$E,$E1788,RawData!$F:$F,"CH"&amp;$D1788,RawData!$AF:$AF,$F1788))</f>
        <v>53.78</v>
      </c>
      <c r="K1788">
        <f t="shared" si="111"/>
        <v>1.999999999998181E-2</v>
      </c>
    </row>
    <row r="1789" spans="1:11" x14ac:dyDescent="0.3">
      <c r="A1789" t="s">
        <v>63</v>
      </c>
      <c r="B1789" t="str">
        <f>RawData!A1789</f>
        <v>48226H40040</v>
      </c>
      <c r="C1789" t="str">
        <f>IF(RawData!$B$2="","",RawData!$B$2)</f>
        <v>A2026100620533560886</v>
      </c>
      <c r="D1789">
        <f t="shared" si="108"/>
        <v>2</v>
      </c>
      <c r="E1789">
        <f t="shared" si="109"/>
        <v>55</v>
      </c>
      <c r="F1789" s="2">
        <f t="shared" si="110"/>
        <v>280</v>
      </c>
      <c r="G1789">
        <f>IF(COUNTIFS(RawData!$E:$E,$E1789,RawData!$F:$F,"CH"&amp;$D1789,RawData!$AF:$AF,$F1789)=0,"",SUMIFS(RawData!$P:$P,RawData!$E:$E,$E1789,RawData!$F:$F,"CH"&amp;$D1789,RawData!$AF:$AF,$F1789))</f>
        <v>1293.5</v>
      </c>
      <c r="H1789">
        <f>IF(COUNTIFS(RawData!$E:$E,$E1789,RawData!$F:$F,"CH"&amp;$D1789,RawData!$AF:$AF,$F1789)=0,"",SUMIFS(RawData!$T:$T,RawData!$E:$E,$E1789,RawData!$F:$F,"CH"&amp;$D1789,RawData!$AF:$AF,$F1789))</f>
        <v>61.21</v>
      </c>
      <c r="I1789">
        <f>IF(COUNTIFS(RawData!$E:$E,$E1789,RawData!$F:$F,"CH"&amp;$D1789,RawData!$AF:$AF,$F1789)=0,"",SUMIFS(RawData!$Z:$Z,RawData!$E:$E,$E1789,RawData!$F:$F,"CH"&amp;$D1789,RawData!$AF:$AF,$F1789))</f>
        <v>55.01</v>
      </c>
      <c r="J1789">
        <f>IF(COUNTIFS(RawData!$E:$E,$E1789,RawData!$F:$F,"CH"&amp;$D1789,RawData!$AF:$AF,$F1789)=0,"",SUMIFS(RawData!$AA:$AA,RawData!$E:$E,$E1789,RawData!$F:$F,"CH"&amp;$D1789,RawData!$AF:$AF,$F1789))</f>
        <v>53.82</v>
      </c>
      <c r="K1789">
        <f t="shared" si="111"/>
        <v>3.999999999996362E-2</v>
      </c>
    </row>
    <row r="1790" spans="1:11" x14ac:dyDescent="0.3">
      <c r="A1790" t="s">
        <v>63</v>
      </c>
      <c r="B1790" t="str">
        <f>RawData!A1790</f>
        <v>48226H40040</v>
      </c>
      <c r="C1790" t="str">
        <f>IF(RawData!$B$2="","",RawData!$B$2)</f>
        <v>A2026100620533560886</v>
      </c>
      <c r="D1790">
        <f t="shared" si="108"/>
        <v>2</v>
      </c>
      <c r="E1790">
        <f t="shared" si="109"/>
        <v>55</v>
      </c>
      <c r="F1790" s="2">
        <f t="shared" si="110"/>
        <v>290</v>
      </c>
      <c r="G1790">
        <f>IF(COUNTIFS(RawData!$E:$E,$E1790,RawData!$F:$F,"CH"&amp;$D1790,RawData!$AF:$AF,$F1790)=0,"",SUMIFS(RawData!$P:$P,RawData!$E:$E,$E1790,RawData!$F:$F,"CH"&amp;$D1790,RawData!$AF:$AF,$F1790))</f>
        <v>1293.54</v>
      </c>
      <c r="H1790">
        <f>IF(COUNTIFS(RawData!$E:$E,$E1790,RawData!$F:$F,"CH"&amp;$D1790,RawData!$AF:$AF,$F1790)=0,"",SUMIFS(RawData!$T:$T,RawData!$E:$E,$E1790,RawData!$F:$F,"CH"&amp;$D1790,RawData!$AF:$AF,$F1790))</f>
        <v>61.16</v>
      </c>
      <c r="I1790">
        <f>IF(COUNTIFS(RawData!$E:$E,$E1790,RawData!$F:$F,"CH"&amp;$D1790,RawData!$AF:$AF,$F1790)=0,"",SUMIFS(RawData!$Z:$Z,RawData!$E:$E,$E1790,RawData!$F:$F,"CH"&amp;$D1790,RawData!$AF:$AF,$F1790))</f>
        <v>55.01</v>
      </c>
      <c r="J1790">
        <f>IF(COUNTIFS(RawData!$E:$E,$E1790,RawData!$F:$F,"CH"&amp;$D1790,RawData!$AF:$AF,$F1790)=0,"",SUMIFS(RawData!$AA:$AA,RawData!$E:$E,$E1790,RawData!$F:$F,"CH"&amp;$D1790,RawData!$AF:$AF,$F1790))</f>
        <v>53.91</v>
      </c>
      <c r="K1790">
        <f t="shared" si="111"/>
        <v>3.999999999996362E-2</v>
      </c>
    </row>
    <row r="1791" spans="1:11" x14ac:dyDescent="0.3">
      <c r="A1791" t="s">
        <v>63</v>
      </c>
      <c r="B1791" t="str">
        <f>RawData!A1791</f>
        <v>48226H40040</v>
      </c>
      <c r="C1791" t="str">
        <f>IF(RawData!$B$2="","",RawData!$B$2)</f>
        <v>A2026100620533560886</v>
      </c>
      <c r="D1791">
        <f t="shared" si="108"/>
        <v>2</v>
      </c>
      <c r="E1791">
        <f t="shared" si="109"/>
        <v>55</v>
      </c>
      <c r="F1791" s="2">
        <f t="shared" si="110"/>
        <v>300</v>
      </c>
      <c r="G1791">
        <f>IF(COUNTIFS(RawData!$E:$E,$E1791,RawData!$F:$F,"CH"&amp;$D1791,RawData!$AF:$AF,$F1791)=0,"",SUMIFS(RawData!$P:$P,RawData!$E:$E,$E1791,RawData!$F:$F,"CH"&amp;$D1791,RawData!$AF:$AF,$F1791))</f>
        <v>1293.58</v>
      </c>
      <c r="H1791">
        <f>IF(COUNTIFS(RawData!$E:$E,$E1791,RawData!$F:$F,"CH"&amp;$D1791,RawData!$AF:$AF,$F1791)=0,"",SUMIFS(RawData!$T:$T,RawData!$E:$E,$E1791,RawData!$F:$F,"CH"&amp;$D1791,RawData!$AF:$AF,$F1791))</f>
        <v>61.31</v>
      </c>
      <c r="I1791">
        <f>IF(COUNTIFS(RawData!$E:$E,$E1791,RawData!$F:$F,"CH"&amp;$D1791,RawData!$AF:$AF,$F1791)=0,"",SUMIFS(RawData!$Z:$Z,RawData!$E:$E,$E1791,RawData!$F:$F,"CH"&amp;$D1791,RawData!$AF:$AF,$F1791))</f>
        <v>54.98</v>
      </c>
      <c r="J1791">
        <f>IF(COUNTIFS(RawData!$E:$E,$E1791,RawData!$F:$F,"CH"&amp;$D1791,RawData!$AF:$AF,$F1791)=0,"",SUMIFS(RawData!$AA:$AA,RawData!$E:$E,$E1791,RawData!$F:$F,"CH"&amp;$D1791,RawData!$AF:$AF,$F1791))</f>
        <v>53.87</v>
      </c>
      <c r="K1791">
        <f t="shared" si="111"/>
        <v>3.999999999996362E-2</v>
      </c>
    </row>
    <row r="1792" spans="1:11" x14ac:dyDescent="0.3">
      <c r="A1792" t="s">
        <v>63</v>
      </c>
      <c r="B1792" t="str">
        <f>RawData!A1792</f>
        <v>48226H40040</v>
      </c>
      <c r="C1792" t="str">
        <f>IF(RawData!$B$2="","",RawData!$B$2)</f>
        <v>A2026100620533560886</v>
      </c>
      <c r="D1792">
        <f t="shared" si="108"/>
        <v>2</v>
      </c>
      <c r="E1792">
        <f t="shared" si="109"/>
        <v>55</v>
      </c>
      <c r="F1792" s="2">
        <f t="shared" si="110"/>
        <v>310</v>
      </c>
      <c r="G1792">
        <f>IF(COUNTIFS(RawData!$E:$E,$E1792,RawData!$F:$F,"CH"&amp;$D1792,RawData!$AF:$AF,$F1792)=0,"",SUMIFS(RawData!$P:$P,RawData!$E:$E,$E1792,RawData!$F:$F,"CH"&amp;$D1792,RawData!$AF:$AF,$F1792))</f>
        <v>1293.5999999999999</v>
      </c>
      <c r="H1792">
        <f>IF(COUNTIFS(RawData!$E:$E,$E1792,RawData!$F:$F,"CH"&amp;$D1792,RawData!$AF:$AF,$F1792)=0,"",SUMIFS(RawData!$T:$T,RawData!$E:$E,$E1792,RawData!$F:$F,"CH"&amp;$D1792,RawData!$AF:$AF,$F1792))</f>
        <v>61.47</v>
      </c>
      <c r="I1792">
        <f>IF(COUNTIFS(RawData!$E:$E,$E1792,RawData!$F:$F,"CH"&amp;$D1792,RawData!$AF:$AF,$F1792)=0,"",SUMIFS(RawData!$Z:$Z,RawData!$E:$E,$E1792,RawData!$F:$F,"CH"&amp;$D1792,RawData!$AF:$AF,$F1792))</f>
        <v>55</v>
      </c>
      <c r="J1792">
        <f>IF(COUNTIFS(RawData!$E:$E,$E1792,RawData!$F:$F,"CH"&amp;$D1792,RawData!$AF:$AF,$F1792)=0,"",SUMIFS(RawData!$AA:$AA,RawData!$E:$E,$E1792,RawData!$F:$F,"CH"&amp;$D1792,RawData!$AF:$AF,$F1792))</f>
        <v>53.96</v>
      </c>
      <c r="K1792">
        <f t="shared" si="111"/>
        <v>1.999999999998181E-2</v>
      </c>
    </row>
    <row r="1793" spans="1:11" x14ac:dyDescent="0.3">
      <c r="A1793" t="s">
        <v>63</v>
      </c>
      <c r="B1793" t="str">
        <f>RawData!A1793</f>
        <v>48226H40040</v>
      </c>
      <c r="C1793" t="str">
        <f>IF(RawData!$B$2="","",RawData!$B$2)</f>
        <v>A2026100620533560886</v>
      </c>
      <c r="D1793">
        <f t="shared" si="108"/>
        <v>2</v>
      </c>
      <c r="E1793">
        <f t="shared" si="109"/>
        <v>55</v>
      </c>
      <c r="F1793" s="2">
        <f t="shared" si="110"/>
        <v>320</v>
      </c>
      <c r="G1793">
        <f>IF(COUNTIFS(RawData!$E:$E,$E1793,RawData!$F:$F,"CH"&amp;$D1793,RawData!$AF:$AF,$F1793)=0,"",SUMIFS(RawData!$P:$P,RawData!$E:$E,$E1793,RawData!$F:$F,"CH"&amp;$D1793,RawData!$AF:$AF,$F1793))</f>
        <v>1293.6400000000001</v>
      </c>
      <c r="H1793">
        <f>IF(COUNTIFS(RawData!$E:$E,$E1793,RawData!$F:$F,"CH"&amp;$D1793,RawData!$AF:$AF,$F1793)=0,"",SUMIFS(RawData!$T:$T,RawData!$E:$E,$E1793,RawData!$F:$F,"CH"&amp;$D1793,RawData!$AF:$AF,$F1793))</f>
        <v>61.44</v>
      </c>
      <c r="I1793">
        <f>IF(COUNTIFS(RawData!$E:$E,$E1793,RawData!$F:$F,"CH"&amp;$D1793,RawData!$AF:$AF,$F1793)=0,"",SUMIFS(RawData!$Z:$Z,RawData!$E:$E,$E1793,RawData!$F:$F,"CH"&amp;$D1793,RawData!$AF:$AF,$F1793))</f>
        <v>55</v>
      </c>
      <c r="J1793">
        <f>IF(COUNTIFS(RawData!$E:$E,$E1793,RawData!$F:$F,"CH"&amp;$D1793,RawData!$AF:$AF,$F1793)=0,"",SUMIFS(RawData!$AA:$AA,RawData!$E:$E,$E1793,RawData!$F:$F,"CH"&amp;$D1793,RawData!$AF:$AF,$F1793))</f>
        <v>53.91</v>
      </c>
      <c r="K1793">
        <f t="shared" si="111"/>
        <v>4.0000000000190994E-2</v>
      </c>
    </row>
    <row r="1794" spans="1:11" x14ac:dyDescent="0.3">
      <c r="A1794" t="s">
        <v>63</v>
      </c>
      <c r="B1794" t="str">
        <f>RawData!A1794</f>
        <v>48226H40040</v>
      </c>
      <c r="C1794" t="str">
        <f>IF(RawData!$B$2="","",RawData!$B$2)</f>
        <v>A2026100620533560886</v>
      </c>
      <c r="D1794">
        <f t="shared" ref="D1794:D1857" si="112">MOD(INT((ROW()-2)/36),4)+1</f>
        <v>2</v>
      </c>
      <c r="E1794">
        <f t="shared" ref="E1794:E1857" si="113">-5+5*INT((ROW()-2)/144)</f>
        <v>55</v>
      </c>
      <c r="F1794" s="2">
        <f t="shared" ref="F1794:F1857" si="114">50+10*MOD(ROW()-2,36)</f>
        <v>330</v>
      </c>
      <c r="G1794">
        <f>IF(COUNTIFS(RawData!$E:$E,$E1794,RawData!$F:$F,"CH"&amp;$D1794,RawData!$AF:$AF,$F1794)=0,"",SUMIFS(RawData!$P:$P,RawData!$E:$E,$E1794,RawData!$F:$F,"CH"&amp;$D1794,RawData!$AF:$AF,$F1794))</f>
        <v>1293.68</v>
      </c>
      <c r="H1794">
        <f>IF(COUNTIFS(RawData!$E:$E,$E1794,RawData!$F:$F,"CH"&amp;$D1794,RawData!$AF:$AF,$F1794)=0,"",SUMIFS(RawData!$T:$T,RawData!$E:$E,$E1794,RawData!$F:$F,"CH"&amp;$D1794,RawData!$AF:$AF,$F1794))</f>
        <v>61.46</v>
      </c>
      <c r="I1794">
        <f>IF(COUNTIFS(RawData!$E:$E,$E1794,RawData!$F:$F,"CH"&amp;$D1794,RawData!$AF:$AF,$F1794)=0,"",SUMIFS(RawData!$Z:$Z,RawData!$E:$E,$E1794,RawData!$F:$F,"CH"&amp;$D1794,RawData!$AF:$AF,$F1794))</f>
        <v>55.01</v>
      </c>
      <c r="J1794">
        <f>IF(COUNTIFS(RawData!$E:$E,$E1794,RawData!$F:$F,"CH"&amp;$D1794,RawData!$AF:$AF,$F1794)=0,"",SUMIFS(RawData!$AA:$AA,RawData!$E:$E,$E1794,RawData!$F:$F,"CH"&amp;$D1794,RawData!$AF:$AF,$F1794))</f>
        <v>54.05</v>
      </c>
      <c r="K1794">
        <f t="shared" si="111"/>
        <v>3.999999999996362E-2</v>
      </c>
    </row>
    <row r="1795" spans="1:11" x14ac:dyDescent="0.3">
      <c r="A1795" t="s">
        <v>63</v>
      </c>
      <c r="B1795" t="str">
        <f>RawData!A1795</f>
        <v>48226H40040</v>
      </c>
      <c r="C1795" t="str">
        <f>IF(RawData!$B$2="","",RawData!$B$2)</f>
        <v>A2026100620533560886</v>
      </c>
      <c r="D1795">
        <f t="shared" si="112"/>
        <v>2</v>
      </c>
      <c r="E1795">
        <f t="shared" si="113"/>
        <v>55</v>
      </c>
      <c r="F1795" s="2">
        <f t="shared" si="114"/>
        <v>340</v>
      </c>
      <c r="G1795">
        <f>IF(COUNTIFS(RawData!$E:$E,$E1795,RawData!$F:$F,"CH"&amp;$D1795,RawData!$AF:$AF,$F1795)=0,"",SUMIFS(RawData!$P:$P,RawData!$E:$E,$E1795,RawData!$F:$F,"CH"&amp;$D1795,RawData!$AF:$AF,$F1795))</f>
        <v>1293.72</v>
      </c>
      <c r="H1795">
        <f>IF(COUNTIFS(RawData!$E:$E,$E1795,RawData!$F:$F,"CH"&amp;$D1795,RawData!$AF:$AF,$F1795)=0,"",SUMIFS(RawData!$T:$T,RawData!$E:$E,$E1795,RawData!$F:$F,"CH"&amp;$D1795,RawData!$AF:$AF,$F1795))</f>
        <v>61.48</v>
      </c>
      <c r="I1795">
        <f>IF(COUNTIFS(RawData!$E:$E,$E1795,RawData!$F:$F,"CH"&amp;$D1795,RawData!$AF:$AF,$F1795)=0,"",SUMIFS(RawData!$Z:$Z,RawData!$E:$E,$E1795,RawData!$F:$F,"CH"&amp;$D1795,RawData!$AF:$AF,$F1795))</f>
        <v>55.01</v>
      </c>
      <c r="J1795">
        <f>IF(COUNTIFS(RawData!$E:$E,$E1795,RawData!$F:$F,"CH"&amp;$D1795,RawData!$AF:$AF,$F1795)=0,"",SUMIFS(RawData!$AA:$AA,RawData!$E:$E,$E1795,RawData!$F:$F,"CH"&amp;$D1795,RawData!$AF:$AF,$F1795))</f>
        <v>54.05</v>
      </c>
      <c r="K1795">
        <f t="shared" si="111"/>
        <v>3.999999999996362E-2</v>
      </c>
    </row>
    <row r="1796" spans="1:11" x14ac:dyDescent="0.3">
      <c r="A1796" t="s">
        <v>63</v>
      </c>
      <c r="B1796" t="str">
        <f>RawData!A1796</f>
        <v>48226H40040</v>
      </c>
      <c r="C1796" t="str">
        <f>IF(RawData!$B$2="","",RawData!$B$2)</f>
        <v>A2026100620533560886</v>
      </c>
      <c r="D1796">
        <f t="shared" si="112"/>
        <v>2</v>
      </c>
      <c r="E1796">
        <f t="shared" si="113"/>
        <v>55</v>
      </c>
      <c r="F1796" s="2">
        <f t="shared" si="114"/>
        <v>350</v>
      </c>
      <c r="G1796">
        <f>IF(COUNTIFS(RawData!$E:$E,$E1796,RawData!$F:$F,"CH"&amp;$D1796,RawData!$AF:$AF,$F1796)=0,"",SUMIFS(RawData!$P:$P,RawData!$E:$E,$E1796,RawData!$F:$F,"CH"&amp;$D1796,RawData!$AF:$AF,$F1796))</f>
        <v>1293.76</v>
      </c>
      <c r="H1796">
        <f>IF(COUNTIFS(RawData!$E:$E,$E1796,RawData!$F:$F,"CH"&amp;$D1796,RawData!$AF:$AF,$F1796)=0,"",SUMIFS(RawData!$T:$T,RawData!$E:$E,$E1796,RawData!$F:$F,"CH"&amp;$D1796,RawData!$AF:$AF,$F1796))</f>
        <v>61.61</v>
      </c>
      <c r="I1796">
        <f>IF(COUNTIFS(RawData!$E:$E,$E1796,RawData!$F:$F,"CH"&amp;$D1796,RawData!$AF:$AF,$F1796)=0,"",SUMIFS(RawData!$Z:$Z,RawData!$E:$E,$E1796,RawData!$F:$F,"CH"&amp;$D1796,RawData!$AF:$AF,$F1796))</f>
        <v>54.99</v>
      </c>
      <c r="J1796">
        <f>IF(COUNTIFS(RawData!$E:$E,$E1796,RawData!$F:$F,"CH"&amp;$D1796,RawData!$AF:$AF,$F1796)=0,"",SUMIFS(RawData!$AA:$AA,RawData!$E:$E,$E1796,RawData!$F:$F,"CH"&amp;$D1796,RawData!$AF:$AF,$F1796))</f>
        <v>54.23</v>
      </c>
      <c r="K1796">
        <f t="shared" ref="K1796:K1859" si="115">G1796-G1795</f>
        <v>3.999999999996362E-2</v>
      </c>
    </row>
    <row r="1797" spans="1:11" x14ac:dyDescent="0.3">
      <c r="A1797" t="s">
        <v>63</v>
      </c>
      <c r="B1797" t="str">
        <f>RawData!A1797</f>
        <v>48226H40040</v>
      </c>
      <c r="C1797" t="str">
        <f>IF(RawData!$B$2="","",RawData!$B$2)</f>
        <v>A2026100620533560886</v>
      </c>
      <c r="D1797">
        <f t="shared" si="112"/>
        <v>2</v>
      </c>
      <c r="E1797">
        <f t="shared" si="113"/>
        <v>55</v>
      </c>
      <c r="F1797" s="2">
        <f t="shared" si="114"/>
        <v>360</v>
      </c>
      <c r="G1797">
        <f>IF(COUNTIFS(RawData!$E:$E,$E1797,RawData!$F:$F,"CH"&amp;$D1797,RawData!$AF:$AF,$F1797)=0,"",SUMIFS(RawData!$P:$P,RawData!$E:$E,$E1797,RawData!$F:$F,"CH"&amp;$D1797,RawData!$AF:$AF,$F1797))</f>
        <v>1293.8</v>
      </c>
      <c r="H1797">
        <f>IF(COUNTIFS(RawData!$E:$E,$E1797,RawData!$F:$F,"CH"&amp;$D1797,RawData!$AF:$AF,$F1797)=0,"",SUMIFS(RawData!$T:$T,RawData!$E:$E,$E1797,RawData!$F:$F,"CH"&amp;$D1797,RawData!$AF:$AF,$F1797))</f>
        <v>61.66</v>
      </c>
      <c r="I1797">
        <f>IF(COUNTIFS(RawData!$E:$E,$E1797,RawData!$F:$F,"CH"&amp;$D1797,RawData!$AF:$AF,$F1797)=0,"",SUMIFS(RawData!$Z:$Z,RawData!$E:$E,$E1797,RawData!$F:$F,"CH"&amp;$D1797,RawData!$AF:$AF,$F1797))</f>
        <v>55.01</v>
      </c>
      <c r="J1797">
        <f>IF(COUNTIFS(RawData!$E:$E,$E1797,RawData!$F:$F,"CH"&amp;$D1797,RawData!$AF:$AF,$F1797)=0,"",SUMIFS(RawData!$AA:$AA,RawData!$E:$E,$E1797,RawData!$F:$F,"CH"&amp;$D1797,RawData!$AF:$AF,$F1797))</f>
        <v>54.18</v>
      </c>
      <c r="K1797">
        <f t="shared" si="115"/>
        <v>3.999999999996362E-2</v>
      </c>
    </row>
    <row r="1798" spans="1:11" x14ac:dyDescent="0.3">
      <c r="A1798" t="s">
        <v>63</v>
      </c>
      <c r="B1798" t="str">
        <f>RawData!A1798</f>
        <v>48226H40040</v>
      </c>
      <c r="C1798" t="str">
        <f>IF(RawData!$B$2="","",RawData!$B$2)</f>
        <v>A2026100620533560886</v>
      </c>
      <c r="D1798">
        <f t="shared" si="112"/>
        <v>2</v>
      </c>
      <c r="E1798">
        <f t="shared" si="113"/>
        <v>55</v>
      </c>
      <c r="F1798" s="2">
        <f t="shared" si="114"/>
        <v>370</v>
      </c>
      <c r="G1798">
        <f>IF(COUNTIFS(RawData!$E:$E,$E1798,RawData!$F:$F,"CH"&amp;$D1798,RawData!$AF:$AF,$F1798)=0,"",SUMIFS(RawData!$P:$P,RawData!$E:$E,$E1798,RawData!$F:$F,"CH"&amp;$D1798,RawData!$AF:$AF,$F1798))</f>
        <v>1293.82</v>
      </c>
      <c r="H1798">
        <f>IF(COUNTIFS(RawData!$E:$E,$E1798,RawData!$F:$F,"CH"&amp;$D1798,RawData!$AF:$AF,$F1798)=0,"",SUMIFS(RawData!$T:$T,RawData!$E:$E,$E1798,RawData!$F:$F,"CH"&amp;$D1798,RawData!$AF:$AF,$F1798))</f>
        <v>61.71</v>
      </c>
      <c r="I1798">
        <f>IF(COUNTIFS(RawData!$E:$E,$E1798,RawData!$F:$F,"CH"&amp;$D1798,RawData!$AF:$AF,$F1798)=0,"",SUMIFS(RawData!$Z:$Z,RawData!$E:$E,$E1798,RawData!$F:$F,"CH"&amp;$D1798,RawData!$AF:$AF,$F1798))</f>
        <v>54.99</v>
      </c>
      <c r="J1798">
        <f>IF(COUNTIFS(RawData!$E:$E,$E1798,RawData!$F:$F,"CH"&amp;$D1798,RawData!$AF:$AF,$F1798)=0,"",SUMIFS(RawData!$AA:$AA,RawData!$E:$E,$E1798,RawData!$F:$F,"CH"&amp;$D1798,RawData!$AF:$AF,$F1798))</f>
        <v>54.18</v>
      </c>
      <c r="K1798">
        <f t="shared" si="115"/>
        <v>1.999999999998181E-2</v>
      </c>
    </row>
    <row r="1799" spans="1:11" x14ac:dyDescent="0.3">
      <c r="A1799" t="s">
        <v>63</v>
      </c>
      <c r="B1799" t="str">
        <f>RawData!A1799</f>
        <v>48226H40040</v>
      </c>
      <c r="C1799" t="str">
        <f>IF(RawData!$B$2="","",RawData!$B$2)</f>
        <v>A2026100620533560886</v>
      </c>
      <c r="D1799">
        <f t="shared" si="112"/>
        <v>2</v>
      </c>
      <c r="E1799">
        <f t="shared" si="113"/>
        <v>55</v>
      </c>
      <c r="F1799" s="2">
        <f t="shared" si="114"/>
        <v>380</v>
      </c>
      <c r="G1799">
        <f>IF(COUNTIFS(RawData!$E:$E,$E1799,RawData!$F:$F,"CH"&amp;$D1799,RawData!$AF:$AF,$F1799)=0,"",SUMIFS(RawData!$P:$P,RawData!$E:$E,$E1799,RawData!$F:$F,"CH"&amp;$D1799,RawData!$AF:$AF,$F1799))</f>
        <v>1293.8800000000001</v>
      </c>
      <c r="H1799">
        <f>IF(COUNTIFS(RawData!$E:$E,$E1799,RawData!$F:$F,"CH"&amp;$D1799,RawData!$AF:$AF,$F1799)=0,"",SUMIFS(RawData!$T:$T,RawData!$E:$E,$E1799,RawData!$F:$F,"CH"&amp;$D1799,RawData!$AF:$AF,$F1799))</f>
        <v>61.66</v>
      </c>
      <c r="I1799">
        <f>IF(COUNTIFS(RawData!$E:$E,$E1799,RawData!$F:$F,"CH"&amp;$D1799,RawData!$AF:$AF,$F1799)=0,"",SUMIFS(RawData!$Z:$Z,RawData!$E:$E,$E1799,RawData!$F:$F,"CH"&amp;$D1799,RawData!$AF:$AF,$F1799))</f>
        <v>55.02</v>
      </c>
      <c r="J1799">
        <f>IF(COUNTIFS(RawData!$E:$E,$E1799,RawData!$F:$F,"CH"&amp;$D1799,RawData!$AF:$AF,$F1799)=0,"",SUMIFS(RawData!$AA:$AA,RawData!$E:$E,$E1799,RawData!$F:$F,"CH"&amp;$D1799,RawData!$AF:$AF,$F1799))</f>
        <v>54.32</v>
      </c>
      <c r="K1799">
        <f t="shared" si="115"/>
        <v>6.0000000000172804E-2</v>
      </c>
    </row>
    <row r="1800" spans="1:11" x14ac:dyDescent="0.3">
      <c r="A1800" t="s">
        <v>63</v>
      </c>
      <c r="B1800" t="str">
        <f>RawData!A1800</f>
        <v>48226H40040</v>
      </c>
      <c r="C1800" t="str">
        <f>IF(RawData!$B$2="","",RawData!$B$2)</f>
        <v>A2026100620533560886</v>
      </c>
      <c r="D1800">
        <f t="shared" si="112"/>
        <v>2</v>
      </c>
      <c r="E1800">
        <f t="shared" si="113"/>
        <v>55</v>
      </c>
      <c r="F1800" s="2">
        <f t="shared" si="114"/>
        <v>390</v>
      </c>
      <c r="G1800">
        <f>IF(COUNTIFS(RawData!$E:$E,$E1800,RawData!$F:$F,"CH"&amp;$D1800,RawData!$AF:$AF,$F1800)=0,"",SUMIFS(RawData!$P:$P,RawData!$E:$E,$E1800,RawData!$F:$F,"CH"&amp;$D1800,RawData!$AF:$AF,$F1800))</f>
        <v>1293.92</v>
      </c>
      <c r="H1800">
        <f>IF(COUNTIFS(RawData!$E:$E,$E1800,RawData!$F:$F,"CH"&amp;$D1800,RawData!$AF:$AF,$F1800)=0,"",SUMIFS(RawData!$T:$T,RawData!$E:$E,$E1800,RawData!$F:$F,"CH"&amp;$D1800,RawData!$AF:$AF,$F1800))</f>
        <v>61.73</v>
      </c>
      <c r="I1800">
        <f>IF(COUNTIFS(RawData!$E:$E,$E1800,RawData!$F:$F,"CH"&amp;$D1800,RawData!$AF:$AF,$F1800)=0,"",SUMIFS(RawData!$Z:$Z,RawData!$E:$E,$E1800,RawData!$F:$F,"CH"&amp;$D1800,RawData!$AF:$AF,$F1800))</f>
        <v>55.01</v>
      </c>
      <c r="J1800">
        <f>IF(COUNTIFS(RawData!$E:$E,$E1800,RawData!$F:$F,"CH"&amp;$D1800,RawData!$AF:$AF,$F1800)=0,"",SUMIFS(RawData!$AA:$AA,RawData!$E:$E,$E1800,RawData!$F:$F,"CH"&amp;$D1800,RawData!$AF:$AF,$F1800))</f>
        <v>54.32</v>
      </c>
      <c r="K1800">
        <f t="shared" si="115"/>
        <v>3.999999999996362E-2</v>
      </c>
    </row>
    <row r="1801" spans="1:11" x14ac:dyDescent="0.3">
      <c r="A1801" t="s">
        <v>63</v>
      </c>
      <c r="B1801" t="str">
        <f>RawData!A1801</f>
        <v>48226H40040</v>
      </c>
      <c r="C1801" t="str">
        <f>IF(RawData!$B$2="","",RawData!$B$2)</f>
        <v>A2026100620533560886</v>
      </c>
      <c r="D1801">
        <f t="shared" si="112"/>
        <v>2</v>
      </c>
      <c r="E1801">
        <f t="shared" si="113"/>
        <v>55</v>
      </c>
      <c r="F1801" s="2">
        <f t="shared" si="114"/>
        <v>400</v>
      </c>
      <c r="G1801">
        <f>IF(COUNTIFS(RawData!$E:$E,$E1801,RawData!$F:$F,"CH"&amp;$D1801,RawData!$AF:$AF,$F1801)=0,"",SUMIFS(RawData!$P:$P,RawData!$E:$E,$E1801,RawData!$F:$F,"CH"&amp;$D1801,RawData!$AF:$AF,$F1801))</f>
        <v>1293.96</v>
      </c>
      <c r="H1801">
        <f>IF(COUNTIFS(RawData!$E:$E,$E1801,RawData!$F:$F,"CH"&amp;$D1801,RawData!$AF:$AF,$F1801)=0,"",SUMIFS(RawData!$T:$T,RawData!$E:$E,$E1801,RawData!$F:$F,"CH"&amp;$D1801,RawData!$AF:$AF,$F1801))</f>
        <v>61.77</v>
      </c>
      <c r="I1801">
        <f>IF(COUNTIFS(RawData!$E:$E,$E1801,RawData!$F:$F,"CH"&amp;$D1801,RawData!$AF:$AF,$F1801)=0,"",SUMIFS(RawData!$Z:$Z,RawData!$E:$E,$E1801,RawData!$F:$F,"CH"&amp;$D1801,RawData!$AF:$AF,$F1801))</f>
        <v>54.99</v>
      </c>
      <c r="J1801">
        <f>IF(COUNTIFS(RawData!$E:$E,$E1801,RawData!$F:$F,"CH"&amp;$D1801,RawData!$AF:$AF,$F1801)=0,"",SUMIFS(RawData!$AA:$AA,RawData!$E:$E,$E1801,RawData!$F:$F,"CH"&amp;$D1801,RawData!$AF:$AF,$F1801))</f>
        <v>54.41</v>
      </c>
      <c r="K1801">
        <f t="shared" si="115"/>
        <v>3.999999999996362E-2</v>
      </c>
    </row>
    <row r="1802" spans="1:11" x14ac:dyDescent="0.3">
      <c r="A1802" t="s">
        <v>64</v>
      </c>
      <c r="B1802" t="str">
        <f>RawData!A1802</f>
        <v>48226H40040</v>
      </c>
      <c r="C1802" t="str">
        <f>IF(RawData!$B$2="","",RawData!$B$2)</f>
        <v>A2026100620533560886</v>
      </c>
      <c r="D1802">
        <f t="shared" si="112"/>
        <v>3</v>
      </c>
      <c r="E1802">
        <f t="shared" si="113"/>
        <v>55</v>
      </c>
      <c r="F1802" s="2">
        <f t="shared" si="114"/>
        <v>50</v>
      </c>
      <c r="G1802">
        <f>IF(COUNTIFS(RawData!$E:$E,$E1802,RawData!$F:$F,"CH"&amp;$D1802,RawData!$AF:$AF,$F1802)=0,"",SUMIFS(RawData!$P:$P,RawData!$E:$E,$E1802,RawData!$F:$F,"CH"&amp;$D1802,RawData!$AF:$AF,$F1802))</f>
        <v>1313.26</v>
      </c>
      <c r="H1802">
        <f>IF(COUNTIFS(RawData!$E:$E,$E1802,RawData!$F:$F,"CH"&amp;$D1802,RawData!$AF:$AF,$F1802)=0,"",SUMIFS(RawData!$T:$T,RawData!$E:$E,$E1802,RawData!$F:$F,"CH"&amp;$D1802,RawData!$AF:$AF,$F1802))</f>
        <v>47.15</v>
      </c>
      <c r="I1802">
        <f>IF(COUNTIFS(RawData!$E:$E,$E1802,RawData!$F:$F,"CH"&amp;$D1802,RawData!$AF:$AF,$F1802)=0,"",SUMIFS(RawData!$Z:$Z,RawData!$E:$E,$E1802,RawData!$F:$F,"CH"&amp;$D1802,RawData!$AF:$AF,$F1802))</f>
        <v>54.94</v>
      </c>
      <c r="J1802">
        <f>IF(COUNTIFS(RawData!$E:$E,$E1802,RawData!$F:$F,"CH"&amp;$D1802,RawData!$AF:$AF,$F1802)=0,"",SUMIFS(RawData!$AA:$AA,RawData!$E:$E,$E1802,RawData!$F:$F,"CH"&amp;$D1802,RawData!$AF:$AF,$F1802))</f>
        <v>52.85</v>
      </c>
      <c r="K1802">
        <f t="shared" si="115"/>
        <v>19.299999999999955</v>
      </c>
    </row>
    <row r="1803" spans="1:11" x14ac:dyDescent="0.3">
      <c r="A1803" t="s">
        <v>64</v>
      </c>
      <c r="B1803" t="str">
        <f>RawData!A1803</f>
        <v>48226H40040</v>
      </c>
      <c r="C1803" t="str">
        <f>IF(RawData!$B$2="","",RawData!$B$2)</f>
        <v>A2026100620533560886</v>
      </c>
      <c r="D1803">
        <f t="shared" si="112"/>
        <v>3</v>
      </c>
      <c r="E1803">
        <f t="shared" si="113"/>
        <v>55</v>
      </c>
      <c r="F1803" s="2">
        <f t="shared" si="114"/>
        <v>60</v>
      </c>
      <c r="G1803">
        <f>IF(COUNTIFS(RawData!$E:$E,$E1803,RawData!$F:$F,"CH"&amp;$D1803,RawData!$AF:$AF,$F1803)=0,"",SUMIFS(RawData!$P:$P,RawData!$E:$E,$E1803,RawData!$F:$F,"CH"&amp;$D1803,RawData!$AF:$AF,$F1803))</f>
        <v>1313.3</v>
      </c>
      <c r="H1803">
        <f>IF(COUNTIFS(RawData!$E:$E,$E1803,RawData!$F:$F,"CH"&amp;$D1803,RawData!$AF:$AF,$F1803)=0,"",SUMIFS(RawData!$T:$T,RawData!$E:$E,$E1803,RawData!$F:$F,"CH"&amp;$D1803,RawData!$AF:$AF,$F1803))</f>
        <v>48.66</v>
      </c>
      <c r="I1803">
        <f>IF(COUNTIFS(RawData!$E:$E,$E1803,RawData!$F:$F,"CH"&amp;$D1803,RawData!$AF:$AF,$F1803)=0,"",SUMIFS(RawData!$Z:$Z,RawData!$E:$E,$E1803,RawData!$F:$F,"CH"&amp;$D1803,RawData!$AF:$AF,$F1803))</f>
        <v>55</v>
      </c>
      <c r="J1803">
        <f>IF(COUNTIFS(RawData!$E:$E,$E1803,RawData!$F:$F,"CH"&amp;$D1803,RawData!$AF:$AF,$F1803)=0,"",SUMIFS(RawData!$AA:$AA,RawData!$E:$E,$E1803,RawData!$F:$F,"CH"&amp;$D1803,RawData!$AF:$AF,$F1803))</f>
        <v>52.85</v>
      </c>
      <c r="K1803">
        <f t="shared" si="115"/>
        <v>3.999999999996362E-2</v>
      </c>
    </row>
    <row r="1804" spans="1:11" x14ac:dyDescent="0.3">
      <c r="A1804" t="s">
        <v>64</v>
      </c>
      <c r="B1804" t="str">
        <f>RawData!A1804</f>
        <v>48226H40040</v>
      </c>
      <c r="C1804" t="str">
        <f>IF(RawData!$B$2="","",RawData!$B$2)</f>
        <v>A2026100620533560886</v>
      </c>
      <c r="D1804">
        <f t="shared" si="112"/>
        <v>3</v>
      </c>
      <c r="E1804">
        <f t="shared" si="113"/>
        <v>55</v>
      </c>
      <c r="F1804" s="2">
        <f t="shared" si="114"/>
        <v>70</v>
      </c>
      <c r="G1804">
        <f>IF(COUNTIFS(RawData!$E:$E,$E1804,RawData!$F:$F,"CH"&amp;$D1804,RawData!$AF:$AF,$F1804)=0,"",SUMIFS(RawData!$P:$P,RawData!$E:$E,$E1804,RawData!$F:$F,"CH"&amp;$D1804,RawData!$AF:$AF,$F1804))</f>
        <v>1313.32</v>
      </c>
      <c r="H1804">
        <f>IF(COUNTIFS(RawData!$E:$E,$E1804,RawData!$F:$F,"CH"&amp;$D1804,RawData!$AF:$AF,$F1804)=0,"",SUMIFS(RawData!$T:$T,RawData!$E:$E,$E1804,RawData!$F:$F,"CH"&amp;$D1804,RawData!$AF:$AF,$F1804))</f>
        <v>49.68</v>
      </c>
      <c r="I1804">
        <f>IF(COUNTIFS(RawData!$E:$E,$E1804,RawData!$F:$F,"CH"&amp;$D1804,RawData!$AF:$AF,$F1804)=0,"",SUMIFS(RawData!$Z:$Z,RawData!$E:$E,$E1804,RawData!$F:$F,"CH"&amp;$D1804,RawData!$AF:$AF,$F1804))</f>
        <v>55</v>
      </c>
      <c r="J1804">
        <f>IF(COUNTIFS(RawData!$E:$E,$E1804,RawData!$F:$F,"CH"&amp;$D1804,RawData!$AF:$AF,$F1804)=0,"",SUMIFS(RawData!$AA:$AA,RawData!$E:$E,$E1804,RawData!$F:$F,"CH"&amp;$D1804,RawData!$AF:$AF,$F1804))</f>
        <v>52.94</v>
      </c>
      <c r="K1804">
        <f t="shared" si="115"/>
        <v>1.999999999998181E-2</v>
      </c>
    </row>
    <row r="1805" spans="1:11" x14ac:dyDescent="0.3">
      <c r="A1805" t="s">
        <v>64</v>
      </c>
      <c r="B1805" t="str">
        <f>RawData!A1805</f>
        <v>48226H40040</v>
      </c>
      <c r="C1805" t="str">
        <f>IF(RawData!$B$2="","",RawData!$B$2)</f>
        <v>A2026100620533560886</v>
      </c>
      <c r="D1805">
        <f t="shared" si="112"/>
        <v>3</v>
      </c>
      <c r="E1805">
        <f t="shared" si="113"/>
        <v>55</v>
      </c>
      <c r="F1805" s="2">
        <f t="shared" si="114"/>
        <v>80</v>
      </c>
      <c r="G1805">
        <f>IF(COUNTIFS(RawData!$E:$E,$E1805,RawData!$F:$F,"CH"&amp;$D1805,RawData!$AF:$AF,$F1805)=0,"",SUMIFS(RawData!$P:$P,RawData!$E:$E,$E1805,RawData!$F:$F,"CH"&amp;$D1805,RawData!$AF:$AF,$F1805))</f>
        <v>1313.34</v>
      </c>
      <c r="H1805">
        <f>IF(COUNTIFS(RawData!$E:$E,$E1805,RawData!$F:$F,"CH"&amp;$D1805,RawData!$AF:$AF,$F1805)=0,"",SUMIFS(RawData!$T:$T,RawData!$E:$E,$E1805,RawData!$F:$F,"CH"&amp;$D1805,RawData!$AF:$AF,$F1805))</f>
        <v>50.46</v>
      </c>
      <c r="I1805">
        <f>IF(COUNTIFS(RawData!$E:$E,$E1805,RawData!$F:$F,"CH"&amp;$D1805,RawData!$AF:$AF,$F1805)=0,"",SUMIFS(RawData!$Z:$Z,RawData!$E:$E,$E1805,RawData!$F:$F,"CH"&amp;$D1805,RawData!$AF:$AF,$F1805))</f>
        <v>55</v>
      </c>
      <c r="J1805">
        <f>IF(COUNTIFS(RawData!$E:$E,$E1805,RawData!$F:$F,"CH"&amp;$D1805,RawData!$AF:$AF,$F1805)=0,"",SUMIFS(RawData!$AA:$AA,RawData!$E:$E,$E1805,RawData!$F:$F,"CH"&amp;$D1805,RawData!$AF:$AF,$F1805))</f>
        <v>52.89</v>
      </c>
      <c r="K1805">
        <f t="shared" si="115"/>
        <v>1.999999999998181E-2</v>
      </c>
    </row>
    <row r="1806" spans="1:11" x14ac:dyDescent="0.3">
      <c r="A1806" t="s">
        <v>64</v>
      </c>
      <c r="B1806" t="str">
        <f>RawData!A1806</f>
        <v>48226H40040</v>
      </c>
      <c r="C1806" t="str">
        <f>IF(RawData!$B$2="","",RawData!$B$2)</f>
        <v>A2026100620533560886</v>
      </c>
      <c r="D1806">
        <f t="shared" si="112"/>
        <v>3</v>
      </c>
      <c r="E1806">
        <f t="shared" si="113"/>
        <v>55</v>
      </c>
      <c r="F1806" s="2">
        <f t="shared" si="114"/>
        <v>90</v>
      </c>
      <c r="G1806">
        <f>IF(COUNTIFS(RawData!$E:$E,$E1806,RawData!$F:$F,"CH"&amp;$D1806,RawData!$AF:$AF,$F1806)=0,"",SUMIFS(RawData!$P:$P,RawData!$E:$E,$E1806,RawData!$F:$F,"CH"&amp;$D1806,RawData!$AF:$AF,$F1806))</f>
        <v>1313.36</v>
      </c>
      <c r="H1806">
        <f>IF(COUNTIFS(RawData!$E:$E,$E1806,RawData!$F:$F,"CH"&amp;$D1806,RawData!$AF:$AF,$F1806)=0,"",SUMIFS(RawData!$T:$T,RawData!$E:$E,$E1806,RawData!$F:$F,"CH"&amp;$D1806,RawData!$AF:$AF,$F1806))</f>
        <v>51.04</v>
      </c>
      <c r="I1806">
        <f>IF(COUNTIFS(RawData!$E:$E,$E1806,RawData!$F:$F,"CH"&amp;$D1806,RawData!$AF:$AF,$F1806)=0,"",SUMIFS(RawData!$Z:$Z,RawData!$E:$E,$E1806,RawData!$F:$F,"CH"&amp;$D1806,RawData!$AF:$AF,$F1806))</f>
        <v>54.99</v>
      </c>
      <c r="J1806">
        <f>IF(COUNTIFS(RawData!$E:$E,$E1806,RawData!$F:$F,"CH"&amp;$D1806,RawData!$AF:$AF,$F1806)=0,"",SUMIFS(RawData!$AA:$AA,RawData!$E:$E,$E1806,RawData!$F:$F,"CH"&amp;$D1806,RawData!$AF:$AF,$F1806))</f>
        <v>52.98</v>
      </c>
      <c r="K1806">
        <f t="shared" si="115"/>
        <v>1.999999999998181E-2</v>
      </c>
    </row>
    <row r="1807" spans="1:11" x14ac:dyDescent="0.3">
      <c r="A1807" t="s">
        <v>64</v>
      </c>
      <c r="B1807" t="str">
        <f>RawData!A1807</f>
        <v>48226H40040</v>
      </c>
      <c r="C1807" t="str">
        <f>IF(RawData!$B$2="","",RawData!$B$2)</f>
        <v>A2026100620533560886</v>
      </c>
      <c r="D1807">
        <f t="shared" si="112"/>
        <v>3</v>
      </c>
      <c r="E1807">
        <f t="shared" si="113"/>
        <v>55</v>
      </c>
      <c r="F1807" s="2">
        <f t="shared" si="114"/>
        <v>100</v>
      </c>
      <c r="G1807">
        <f>IF(COUNTIFS(RawData!$E:$E,$E1807,RawData!$F:$F,"CH"&amp;$D1807,RawData!$AF:$AF,$F1807)=0,"",SUMIFS(RawData!$P:$P,RawData!$E:$E,$E1807,RawData!$F:$F,"CH"&amp;$D1807,RawData!$AF:$AF,$F1807))</f>
        <v>1313.38</v>
      </c>
      <c r="H1807">
        <f>IF(COUNTIFS(RawData!$E:$E,$E1807,RawData!$F:$F,"CH"&amp;$D1807,RawData!$AF:$AF,$F1807)=0,"",SUMIFS(RawData!$T:$T,RawData!$E:$E,$E1807,RawData!$F:$F,"CH"&amp;$D1807,RawData!$AF:$AF,$F1807))</f>
        <v>51.54</v>
      </c>
      <c r="I1807">
        <f>IF(COUNTIFS(RawData!$E:$E,$E1807,RawData!$F:$F,"CH"&amp;$D1807,RawData!$AF:$AF,$F1807)=0,"",SUMIFS(RawData!$Z:$Z,RawData!$E:$E,$E1807,RawData!$F:$F,"CH"&amp;$D1807,RawData!$AF:$AF,$F1807))</f>
        <v>55.01</v>
      </c>
      <c r="J1807">
        <f>IF(COUNTIFS(RawData!$E:$E,$E1807,RawData!$F:$F,"CH"&amp;$D1807,RawData!$AF:$AF,$F1807)=0,"",SUMIFS(RawData!$AA:$AA,RawData!$E:$E,$E1807,RawData!$F:$F,"CH"&amp;$D1807,RawData!$AF:$AF,$F1807))</f>
        <v>52.98</v>
      </c>
      <c r="K1807">
        <f t="shared" si="115"/>
        <v>2.0000000000209184E-2</v>
      </c>
    </row>
    <row r="1808" spans="1:11" x14ac:dyDescent="0.3">
      <c r="A1808" t="s">
        <v>64</v>
      </c>
      <c r="B1808" t="str">
        <f>RawData!A1808</f>
        <v>48226H40040</v>
      </c>
      <c r="C1808" t="str">
        <f>IF(RawData!$B$2="","",RawData!$B$2)</f>
        <v>A2026100620533560886</v>
      </c>
      <c r="D1808">
        <f t="shared" si="112"/>
        <v>3</v>
      </c>
      <c r="E1808">
        <f t="shared" si="113"/>
        <v>55</v>
      </c>
      <c r="F1808" s="2">
        <f t="shared" si="114"/>
        <v>110</v>
      </c>
      <c r="G1808">
        <f>IF(COUNTIFS(RawData!$E:$E,$E1808,RawData!$F:$F,"CH"&amp;$D1808,RawData!$AF:$AF,$F1808)=0,"",SUMIFS(RawData!$P:$P,RawData!$E:$E,$E1808,RawData!$F:$F,"CH"&amp;$D1808,RawData!$AF:$AF,$F1808))</f>
        <v>1313.42</v>
      </c>
      <c r="H1808">
        <f>IF(COUNTIFS(RawData!$E:$E,$E1808,RawData!$F:$F,"CH"&amp;$D1808,RawData!$AF:$AF,$F1808)=0,"",SUMIFS(RawData!$T:$T,RawData!$E:$E,$E1808,RawData!$F:$F,"CH"&amp;$D1808,RawData!$AF:$AF,$F1808))</f>
        <v>52.11</v>
      </c>
      <c r="I1808">
        <f>IF(COUNTIFS(RawData!$E:$E,$E1808,RawData!$F:$F,"CH"&amp;$D1808,RawData!$AF:$AF,$F1808)=0,"",SUMIFS(RawData!$Z:$Z,RawData!$E:$E,$E1808,RawData!$F:$F,"CH"&amp;$D1808,RawData!$AF:$AF,$F1808))</f>
        <v>55.01</v>
      </c>
      <c r="J1808">
        <f>IF(COUNTIFS(RawData!$E:$E,$E1808,RawData!$F:$F,"CH"&amp;$D1808,RawData!$AF:$AF,$F1808)=0,"",SUMIFS(RawData!$AA:$AA,RawData!$E:$E,$E1808,RawData!$F:$F,"CH"&amp;$D1808,RawData!$AF:$AF,$F1808))</f>
        <v>53.02</v>
      </c>
      <c r="K1808">
        <f t="shared" si="115"/>
        <v>3.999999999996362E-2</v>
      </c>
    </row>
    <row r="1809" spans="1:11" x14ac:dyDescent="0.3">
      <c r="A1809" t="s">
        <v>64</v>
      </c>
      <c r="B1809" t="str">
        <f>RawData!A1809</f>
        <v>48226H40040</v>
      </c>
      <c r="C1809" t="str">
        <f>IF(RawData!$B$2="","",RawData!$B$2)</f>
        <v>A2026100620533560886</v>
      </c>
      <c r="D1809">
        <f t="shared" si="112"/>
        <v>3</v>
      </c>
      <c r="E1809">
        <f t="shared" si="113"/>
        <v>55</v>
      </c>
      <c r="F1809" s="2">
        <f t="shared" si="114"/>
        <v>120</v>
      </c>
      <c r="G1809">
        <f>IF(COUNTIFS(RawData!$E:$E,$E1809,RawData!$F:$F,"CH"&amp;$D1809,RawData!$AF:$AF,$F1809)=0,"",SUMIFS(RawData!$P:$P,RawData!$E:$E,$E1809,RawData!$F:$F,"CH"&amp;$D1809,RawData!$AF:$AF,$F1809))</f>
        <v>1313.44</v>
      </c>
      <c r="H1809">
        <f>IF(COUNTIFS(RawData!$E:$E,$E1809,RawData!$F:$F,"CH"&amp;$D1809,RawData!$AF:$AF,$F1809)=0,"",SUMIFS(RawData!$T:$T,RawData!$E:$E,$E1809,RawData!$F:$F,"CH"&amp;$D1809,RawData!$AF:$AF,$F1809))</f>
        <v>52.44</v>
      </c>
      <c r="I1809">
        <f>IF(COUNTIFS(RawData!$E:$E,$E1809,RawData!$F:$F,"CH"&amp;$D1809,RawData!$AF:$AF,$F1809)=0,"",SUMIFS(RawData!$Z:$Z,RawData!$E:$E,$E1809,RawData!$F:$F,"CH"&amp;$D1809,RawData!$AF:$AF,$F1809))</f>
        <v>54.99</v>
      </c>
      <c r="J1809">
        <f>IF(COUNTIFS(RawData!$E:$E,$E1809,RawData!$F:$F,"CH"&amp;$D1809,RawData!$AF:$AF,$F1809)=0,"",SUMIFS(RawData!$AA:$AA,RawData!$E:$E,$E1809,RawData!$F:$F,"CH"&amp;$D1809,RawData!$AF:$AF,$F1809))</f>
        <v>53.11</v>
      </c>
      <c r="K1809">
        <f t="shared" si="115"/>
        <v>1.999999999998181E-2</v>
      </c>
    </row>
    <row r="1810" spans="1:11" x14ac:dyDescent="0.3">
      <c r="A1810" t="s">
        <v>64</v>
      </c>
      <c r="B1810" t="str">
        <f>RawData!A1810</f>
        <v>48226H40040</v>
      </c>
      <c r="C1810" t="str">
        <f>IF(RawData!$B$2="","",RawData!$B$2)</f>
        <v>A2026100620533560886</v>
      </c>
      <c r="D1810">
        <f t="shared" si="112"/>
        <v>3</v>
      </c>
      <c r="E1810">
        <f t="shared" si="113"/>
        <v>55</v>
      </c>
      <c r="F1810" s="2">
        <f t="shared" si="114"/>
        <v>130</v>
      </c>
      <c r="G1810">
        <f>IF(COUNTIFS(RawData!$E:$E,$E1810,RawData!$F:$F,"CH"&amp;$D1810,RawData!$AF:$AF,$F1810)=0,"",SUMIFS(RawData!$P:$P,RawData!$E:$E,$E1810,RawData!$F:$F,"CH"&amp;$D1810,RawData!$AF:$AF,$F1810))</f>
        <v>1313.46</v>
      </c>
      <c r="H1810">
        <f>IF(COUNTIFS(RawData!$E:$E,$E1810,RawData!$F:$F,"CH"&amp;$D1810,RawData!$AF:$AF,$F1810)=0,"",SUMIFS(RawData!$T:$T,RawData!$E:$E,$E1810,RawData!$F:$F,"CH"&amp;$D1810,RawData!$AF:$AF,$F1810))</f>
        <v>52.76</v>
      </c>
      <c r="I1810">
        <f>IF(COUNTIFS(RawData!$E:$E,$E1810,RawData!$F:$F,"CH"&amp;$D1810,RawData!$AF:$AF,$F1810)=0,"",SUMIFS(RawData!$Z:$Z,RawData!$E:$E,$E1810,RawData!$F:$F,"CH"&amp;$D1810,RawData!$AF:$AF,$F1810))</f>
        <v>55.01</v>
      </c>
      <c r="J1810">
        <f>IF(COUNTIFS(RawData!$E:$E,$E1810,RawData!$F:$F,"CH"&amp;$D1810,RawData!$AF:$AF,$F1810)=0,"",SUMIFS(RawData!$AA:$AA,RawData!$E:$E,$E1810,RawData!$F:$F,"CH"&amp;$D1810,RawData!$AF:$AF,$F1810))</f>
        <v>53.16</v>
      </c>
      <c r="K1810">
        <f t="shared" si="115"/>
        <v>1.999999999998181E-2</v>
      </c>
    </row>
    <row r="1811" spans="1:11" x14ac:dyDescent="0.3">
      <c r="A1811" t="s">
        <v>64</v>
      </c>
      <c r="B1811" t="str">
        <f>RawData!A1811</f>
        <v>48226H40040</v>
      </c>
      <c r="C1811" t="str">
        <f>IF(RawData!$B$2="","",RawData!$B$2)</f>
        <v>A2026100620533560886</v>
      </c>
      <c r="D1811">
        <f t="shared" si="112"/>
        <v>3</v>
      </c>
      <c r="E1811">
        <f t="shared" si="113"/>
        <v>55</v>
      </c>
      <c r="F1811" s="2">
        <f t="shared" si="114"/>
        <v>140</v>
      </c>
      <c r="G1811">
        <f>IF(COUNTIFS(RawData!$E:$E,$E1811,RawData!$F:$F,"CH"&amp;$D1811,RawData!$AF:$AF,$F1811)=0,"",SUMIFS(RawData!$P:$P,RawData!$E:$E,$E1811,RawData!$F:$F,"CH"&amp;$D1811,RawData!$AF:$AF,$F1811))</f>
        <v>1313.48</v>
      </c>
      <c r="H1811">
        <f>IF(COUNTIFS(RawData!$E:$E,$E1811,RawData!$F:$F,"CH"&amp;$D1811,RawData!$AF:$AF,$F1811)=0,"",SUMIFS(RawData!$T:$T,RawData!$E:$E,$E1811,RawData!$F:$F,"CH"&amp;$D1811,RawData!$AF:$AF,$F1811))</f>
        <v>53.01</v>
      </c>
      <c r="I1811">
        <f>IF(COUNTIFS(RawData!$E:$E,$E1811,RawData!$F:$F,"CH"&amp;$D1811,RawData!$AF:$AF,$F1811)=0,"",SUMIFS(RawData!$Z:$Z,RawData!$E:$E,$E1811,RawData!$F:$F,"CH"&amp;$D1811,RawData!$AF:$AF,$F1811))</f>
        <v>54.99</v>
      </c>
      <c r="J1811">
        <f>IF(COUNTIFS(RawData!$E:$E,$E1811,RawData!$F:$F,"CH"&amp;$D1811,RawData!$AF:$AF,$F1811)=0,"",SUMIFS(RawData!$AA:$AA,RawData!$E:$E,$E1811,RawData!$F:$F,"CH"&amp;$D1811,RawData!$AF:$AF,$F1811))</f>
        <v>53.16</v>
      </c>
      <c r="K1811">
        <f t="shared" si="115"/>
        <v>1.999999999998181E-2</v>
      </c>
    </row>
    <row r="1812" spans="1:11" x14ac:dyDescent="0.3">
      <c r="A1812" t="s">
        <v>64</v>
      </c>
      <c r="B1812" t="str">
        <f>RawData!A1812</f>
        <v>48226H40040</v>
      </c>
      <c r="C1812" t="str">
        <f>IF(RawData!$B$2="","",RawData!$B$2)</f>
        <v>A2026100620533560886</v>
      </c>
      <c r="D1812">
        <f t="shared" si="112"/>
        <v>3</v>
      </c>
      <c r="E1812">
        <f t="shared" si="113"/>
        <v>55</v>
      </c>
      <c r="F1812" s="2">
        <f t="shared" si="114"/>
        <v>150</v>
      </c>
      <c r="G1812">
        <f>IF(COUNTIFS(RawData!$E:$E,$E1812,RawData!$F:$F,"CH"&amp;$D1812,RawData!$AF:$AF,$F1812)=0,"",SUMIFS(RawData!$P:$P,RawData!$E:$E,$E1812,RawData!$F:$F,"CH"&amp;$D1812,RawData!$AF:$AF,$F1812))</f>
        <v>1313.52</v>
      </c>
      <c r="H1812">
        <f>IF(COUNTIFS(RawData!$E:$E,$E1812,RawData!$F:$F,"CH"&amp;$D1812,RawData!$AF:$AF,$F1812)=0,"",SUMIFS(RawData!$T:$T,RawData!$E:$E,$E1812,RawData!$F:$F,"CH"&amp;$D1812,RawData!$AF:$AF,$F1812))</f>
        <v>53.36</v>
      </c>
      <c r="I1812">
        <f>IF(COUNTIFS(RawData!$E:$E,$E1812,RawData!$F:$F,"CH"&amp;$D1812,RawData!$AF:$AF,$F1812)=0,"",SUMIFS(RawData!$Z:$Z,RawData!$E:$E,$E1812,RawData!$F:$F,"CH"&amp;$D1812,RawData!$AF:$AF,$F1812))</f>
        <v>55</v>
      </c>
      <c r="J1812">
        <f>IF(COUNTIFS(RawData!$E:$E,$E1812,RawData!$F:$F,"CH"&amp;$D1812,RawData!$AF:$AF,$F1812)=0,"",SUMIFS(RawData!$AA:$AA,RawData!$E:$E,$E1812,RawData!$F:$F,"CH"&amp;$D1812,RawData!$AF:$AF,$F1812))</f>
        <v>53.25</v>
      </c>
      <c r="K1812">
        <f t="shared" si="115"/>
        <v>3.999999999996362E-2</v>
      </c>
    </row>
    <row r="1813" spans="1:11" x14ac:dyDescent="0.3">
      <c r="A1813" t="s">
        <v>64</v>
      </c>
      <c r="B1813" t="str">
        <f>RawData!A1813</f>
        <v>48226H40040</v>
      </c>
      <c r="C1813" t="str">
        <f>IF(RawData!$B$2="","",RawData!$B$2)</f>
        <v>A2026100620533560886</v>
      </c>
      <c r="D1813">
        <f t="shared" si="112"/>
        <v>3</v>
      </c>
      <c r="E1813">
        <f t="shared" si="113"/>
        <v>55</v>
      </c>
      <c r="F1813" s="2">
        <f t="shared" si="114"/>
        <v>160</v>
      </c>
      <c r="G1813">
        <f>IF(COUNTIFS(RawData!$E:$E,$E1813,RawData!$F:$F,"CH"&amp;$D1813,RawData!$AF:$AF,$F1813)=0,"",SUMIFS(RawData!$P:$P,RawData!$E:$E,$E1813,RawData!$F:$F,"CH"&amp;$D1813,RawData!$AF:$AF,$F1813))</f>
        <v>1313.54</v>
      </c>
      <c r="H1813">
        <f>IF(COUNTIFS(RawData!$E:$E,$E1813,RawData!$F:$F,"CH"&amp;$D1813,RawData!$AF:$AF,$F1813)=0,"",SUMIFS(RawData!$T:$T,RawData!$E:$E,$E1813,RawData!$F:$F,"CH"&amp;$D1813,RawData!$AF:$AF,$F1813))</f>
        <v>53.48</v>
      </c>
      <c r="I1813">
        <f>IF(COUNTIFS(RawData!$E:$E,$E1813,RawData!$F:$F,"CH"&amp;$D1813,RawData!$AF:$AF,$F1813)=0,"",SUMIFS(RawData!$Z:$Z,RawData!$E:$E,$E1813,RawData!$F:$F,"CH"&amp;$D1813,RawData!$AF:$AF,$F1813))</f>
        <v>54.99</v>
      </c>
      <c r="J1813">
        <f>IF(COUNTIFS(RawData!$E:$E,$E1813,RawData!$F:$F,"CH"&amp;$D1813,RawData!$AF:$AF,$F1813)=0,"",SUMIFS(RawData!$AA:$AA,RawData!$E:$E,$E1813,RawData!$F:$F,"CH"&amp;$D1813,RawData!$AF:$AF,$F1813))</f>
        <v>53.2</v>
      </c>
      <c r="K1813">
        <f t="shared" si="115"/>
        <v>1.999999999998181E-2</v>
      </c>
    </row>
    <row r="1814" spans="1:11" x14ac:dyDescent="0.3">
      <c r="A1814" t="s">
        <v>64</v>
      </c>
      <c r="B1814" t="str">
        <f>RawData!A1814</f>
        <v>48226H40040</v>
      </c>
      <c r="C1814" t="str">
        <f>IF(RawData!$B$2="","",RawData!$B$2)</f>
        <v>A2026100620533560886</v>
      </c>
      <c r="D1814">
        <f t="shared" si="112"/>
        <v>3</v>
      </c>
      <c r="E1814">
        <f t="shared" si="113"/>
        <v>55</v>
      </c>
      <c r="F1814" s="2">
        <f t="shared" si="114"/>
        <v>170</v>
      </c>
      <c r="G1814">
        <f>IF(COUNTIFS(RawData!$E:$E,$E1814,RawData!$F:$F,"CH"&amp;$D1814,RawData!$AF:$AF,$F1814)=0,"",SUMIFS(RawData!$P:$P,RawData!$E:$E,$E1814,RawData!$F:$F,"CH"&amp;$D1814,RawData!$AF:$AF,$F1814))</f>
        <v>1313.56</v>
      </c>
      <c r="H1814">
        <f>IF(COUNTIFS(RawData!$E:$E,$E1814,RawData!$F:$F,"CH"&amp;$D1814,RawData!$AF:$AF,$F1814)=0,"",SUMIFS(RawData!$T:$T,RawData!$E:$E,$E1814,RawData!$F:$F,"CH"&amp;$D1814,RawData!$AF:$AF,$F1814))</f>
        <v>53.77</v>
      </c>
      <c r="I1814">
        <f>IF(COUNTIFS(RawData!$E:$E,$E1814,RawData!$F:$F,"CH"&amp;$D1814,RawData!$AF:$AF,$F1814)=0,"",SUMIFS(RawData!$Z:$Z,RawData!$E:$E,$E1814,RawData!$F:$F,"CH"&amp;$D1814,RawData!$AF:$AF,$F1814))</f>
        <v>54.98</v>
      </c>
      <c r="J1814">
        <f>IF(COUNTIFS(RawData!$E:$E,$E1814,RawData!$F:$F,"CH"&amp;$D1814,RawData!$AF:$AF,$F1814)=0,"",SUMIFS(RawData!$AA:$AA,RawData!$E:$E,$E1814,RawData!$F:$F,"CH"&amp;$D1814,RawData!$AF:$AF,$F1814))</f>
        <v>53.25</v>
      </c>
      <c r="K1814">
        <f t="shared" si="115"/>
        <v>1.999999999998181E-2</v>
      </c>
    </row>
    <row r="1815" spans="1:11" x14ac:dyDescent="0.3">
      <c r="A1815" t="s">
        <v>64</v>
      </c>
      <c r="B1815" t="str">
        <f>RawData!A1815</f>
        <v>48226H40040</v>
      </c>
      <c r="C1815" t="str">
        <f>IF(RawData!$B$2="","",RawData!$B$2)</f>
        <v>A2026100620533560886</v>
      </c>
      <c r="D1815">
        <f t="shared" si="112"/>
        <v>3</v>
      </c>
      <c r="E1815">
        <f t="shared" si="113"/>
        <v>55</v>
      </c>
      <c r="F1815" s="2">
        <f t="shared" si="114"/>
        <v>180</v>
      </c>
      <c r="G1815">
        <f>IF(COUNTIFS(RawData!$E:$E,$E1815,RawData!$F:$F,"CH"&amp;$D1815,RawData!$AF:$AF,$F1815)=0,"",SUMIFS(RawData!$P:$P,RawData!$E:$E,$E1815,RawData!$F:$F,"CH"&amp;$D1815,RawData!$AF:$AF,$F1815))</f>
        <v>1313.6</v>
      </c>
      <c r="H1815">
        <f>IF(COUNTIFS(RawData!$E:$E,$E1815,RawData!$F:$F,"CH"&amp;$D1815,RawData!$AF:$AF,$F1815)=0,"",SUMIFS(RawData!$T:$T,RawData!$E:$E,$E1815,RawData!$F:$F,"CH"&amp;$D1815,RawData!$AF:$AF,$F1815))</f>
        <v>53.94</v>
      </c>
      <c r="I1815">
        <f>IF(COUNTIFS(RawData!$E:$E,$E1815,RawData!$F:$F,"CH"&amp;$D1815,RawData!$AF:$AF,$F1815)=0,"",SUMIFS(RawData!$Z:$Z,RawData!$E:$E,$E1815,RawData!$F:$F,"CH"&amp;$D1815,RawData!$AF:$AF,$F1815))</f>
        <v>55</v>
      </c>
      <c r="J1815">
        <f>IF(COUNTIFS(RawData!$E:$E,$E1815,RawData!$F:$F,"CH"&amp;$D1815,RawData!$AF:$AF,$F1815)=0,"",SUMIFS(RawData!$AA:$AA,RawData!$E:$E,$E1815,RawData!$F:$F,"CH"&amp;$D1815,RawData!$AF:$AF,$F1815))</f>
        <v>53.33</v>
      </c>
      <c r="K1815">
        <f t="shared" si="115"/>
        <v>3.999999999996362E-2</v>
      </c>
    </row>
    <row r="1816" spans="1:11" x14ac:dyDescent="0.3">
      <c r="A1816" t="s">
        <v>64</v>
      </c>
      <c r="B1816" t="str">
        <f>RawData!A1816</f>
        <v>48226H40040</v>
      </c>
      <c r="C1816" t="str">
        <f>IF(RawData!$B$2="","",RawData!$B$2)</f>
        <v>A2026100620533560886</v>
      </c>
      <c r="D1816">
        <f t="shared" si="112"/>
        <v>3</v>
      </c>
      <c r="E1816">
        <f t="shared" si="113"/>
        <v>55</v>
      </c>
      <c r="F1816" s="2">
        <f t="shared" si="114"/>
        <v>190</v>
      </c>
      <c r="G1816">
        <f>IF(COUNTIFS(RawData!$E:$E,$E1816,RawData!$F:$F,"CH"&amp;$D1816,RawData!$AF:$AF,$F1816)=0,"",SUMIFS(RawData!$P:$P,RawData!$E:$E,$E1816,RawData!$F:$F,"CH"&amp;$D1816,RawData!$AF:$AF,$F1816))</f>
        <v>1313.64</v>
      </c>
      <c r="H1816">
        <f>IF(COUNTIFS(RawData!$E:$E,$E1816,RawData!$F:$F,"CH"&amp;$D1816,RawData!$AF:$AF,$F1816)=0,"",SUMIFS(RawData!$T:$T,RawData!$E:$E,$E1816,RawData!$F:$F,"CH"&amp;$D1816,RawData!$AF:$AF,$F1816))</f>
        <v>54.13</v>
      </c>
      <c r="I1816">
        <f>IF(COUNTIFS(RawData!$E:$E,$E1816,RawData!$F:$F,"CH"&amp;$D1816,RawData!$AF:$AF,$F1816)=0,"",SUMIFS(RawData!$Z:$Z,RawData!$E:$E,$E1816,RawData!$F:$F,"CH"&amp;$D1816,RawData!$AF:$AF,$F1816))</f>
        <v>54.99</v>
      </c>
      <c r="J1816">
        <f>IF(COUNTIFS(RawData!$E:$E,$E1816,RawData!$F:$F,"CH"&amp;$D1816,RawData!$AF:$AF,$F1816)=0,"",SUMIFS(RawData!$AA:$AA,RawData!$E:$E,$E1816,RawData!$F:$F,"CH"&amp;$D1816,RawData!$AF:$AF,$F1816))</f>
        <v>53.33</v>
      </c>
      <c r="K1816">
        <f t="shared" si="115"/>
        <v>4.0000000000190994E-2</v>
      </c>
    </row>
    <row r="1817" spans="1:11" x14ac:dyDescent="0.3">
      <c r="A1817" t="s">
        <v>64</v>
      </c>
      <c r="B1817" t="str">
        <f>RawData!A1817</f>
        <v>48226H40040</v>
      </c>
      <c r="C1817" t="str">
        <f>IF(RawData!$B$2="","",RawData!$B$2)</f>
        <v>A2026100620533560886</v>
      </c>
      <c r="D1817">
        <f t="shared" si="112"/>
        <v>3</v>
      </c>
      <c r="E1817">
        <f t="shared" si="113"/>
        <v>55</v>
      </c>
      <c r="F1817" s="2">
        <f t="shared" si="114"/>
        <v>200</v>
      </c>
      <c r="G1817">
        <f>IF(COUNTIFS(RawData!$E:$E,$E1817,RawData!$F:$F,"CH"&amp;$D1817,RawData!$AF:$AF,$F1817)=0,"",SUMIFS(RawData!$P:$P,RawData!$E:$E,$E1817,RawData!$F:$F,"CH"&amp;$D1817,RawData!$AF:$AF,$F1817))</f>
        <v>1313.66</v>
      </c>
      <c r="H1817">
        <f>IF(COUNTIFS(RawData!$E:$E,$E1817,RawData!$F:$F,"CH"&amp;$D1817,RawData!$AF:$AF,$F1817)=0,"",SUMIFS(RawData!$T:$T,RawData!$E:$E,$E1817,RawData!$F:$F,"CH"&amp;$D1817,RawData!$AF:$AF,$F1817))</f>
        <v>54.32</v>
      </c>
      <c r="I1817">
        <f>IF(COUNTIFS(RawData!$E:$E,$E1817,RawData!$F:$F,"CH"&amp;$D1817,RawData!$AF:$AF,$F1817)=0,"",SUMIFS(RawData!$Z:$Z,RawData!$E:$E,$E1817,RawData!$F:$F,"CH"&amp;$D1817,RawData!$AF:$AF,$F1817))</f>
        <v>55.01</v>
      </c>
      <c r="J1817">
        <f>IF(COUNTIFS(RawData!$E:$E,$E1817,RawData!$F:$F,"CH"&amp;$D1817,RawData!$AF:$AF,$F1817)=0,"",SUMIFS(RawData!$AA:$AA,RawData!$E:$E,$E1817,RawData!$F:$F,"CH"&amp;$D1817,RawData!$AF:$AF,$F1817))</f>
        <v>53.42</v>
      </c>
      <c r="K1817">
        <f t="shared" si="115"/>
        <v>1.999999999998181E-2</v>
      </c>
    </row>
    <row r="1818" spans="1:11" x14ac:dyDescent="0.3">
      <c r="A1818" t="s">
        <v>64</v>
      </c>
      <c r="B1818" t="str">
        <f>RawData!A1818</f>
        <v>48226H40040</v>
      </c>
      <c r="C1818" t="str">
        <f>IF(RawData!$B$2="","",RawData!$B$2)</f>
        <v>A2026100620533560886</v>
      </c>
      <c r="D1818">
        <f t="shared" si="112"/>
        <v>3</v>
      </c>
      <c r="E1818">
        <f t="shared" si="113"/>
        <v>55</v>
      </c>
      <c r="F1818" s="2">
        <f t="shared" si="114"/>
        <v>210</v>
      </c>
      <c r="G1818">
        <f>IF(COUNTIFS(RawData!$E:$E,$E1818,RawData!$F:$F,"CH"&amp;$D1818,RawData!$AF:$AF,$F1818)=0,"",SUMIFS(RawData!$P:$P,RawData!$E:$E,$E1818,RawData!$F:$F,"CH"&amp;$D1818,RawData!$AF:$AF,$F1818))</f>
        <v>1313.7</v>
      </c>
      <c r="H1818">
        <f>IF(COUNTIFS(RawData!$E:$E,$E1818,RawData!$F:$F,"CH"&amp;$D1818,RawData!$AF:$AF,$F1818)=0,"",SUMIFS(RawData!$T:$T,RawData!$E:$E,$E1818,RawData!$F:$F,"CH"&amp;$D1818,RawData!$AF:$AF,$F1818))</f>
        <v>54.44</v>
      </c>
      <c r="I1818">
        <f>IF(COUNTIFS(RawData!$E:$E,$E1818,RawData!$F:$F,"CH"&amp;$D1818,RawData!$AF:$AF,$F1818)=0,"",SUMIFS(RawData!$Z:$Z,RawData!$E:$E,$E1818,RawData!$F:$F,"CH"&amp;$D1818,RawData!$AF:$AF,$F1818))</f>
        <v>55</v>
      </c>
      <c r="J1818">
        <f>IF(COUNTIFS(RawData!$E:$E,$E1818,RawData!$F:$F,"CH"&amp;$D1818,RawData!$AF:$AF,$F1818)=0,"",SUMIFS(RawData!$AA:$AA,RawData!$E:$E,$E1818,RawData!$F:$F,"CH"&amp;$D1818,RawData!$AF:$AF,$F1818))</f>
        <v>53.42</v>
      </c>
      <c r="K1818">
        <f t="shared" si="115"/>
        <v>3.999999999996362E-2</v>
      </c>
    </row>
    <row r="1819" spans="1:11" x14ac:dyDescent="0.3">
      <c r="A1819" t="s">
        <v>64</v>
      </c>
      <c r="B1819" t="str">
        <f>RawData!A1819</f>
        <v>48226H40040</v>
      </c>
      <c r="C1819" t="str">
        <f>IF(RawData!$B$2="","",RawData!$B$2)</f>
        <v>A2026100620533560886</v>
      </c>
      <c r="D1819">
        <f t="shared" si="112"/>
        <v>3</v>
      </c>
      <c r="E1819">
        <f t="shared" si="113"/>
        <v>55</v>
      </c>
      <c r="F1819" s="2">
        <f t="shared" si="114"/>
        <v>220</v>
      </c>
      <c r="G1819">
        <f>IF(COUNTIFS(RawData!$E:$E,$E1819,RawData!$F:$F,"CH"&amp;$D1819,RawData!$AF:$AF,$F1819)=0,"",SUMIFS(RawData!$P:$P,RawData!$E:$E,$E1819,RawData!$F:$F,"CH"&amp;$D1819,RawData!$AF:$AF,$F1819))</f>
        <v>1313.72</v>
      </c>
      <c r="H1819">
        <f>IF(COUNTIFS(RawData!$E:$E,$E1819,RawData!$F:$F,"CH"&amp;$D1819,RawData!$AF:$AF,$F1819)=0,"",SUMIFS(RawData!$T:$T,RawData!$E:$E,$E1819,RawData!$F:$F,"CH"&amp;$D1819,RawData!$AF:$AF,$F1819))</f>
        <v>54.63</v>
      </c>
      <c r="I1819">
        <f>IF(COUNTIFS(RawData!$E:$E,$E1819,RawData!$F:$F,"CH"&amp;$D1819,RawData!$AF:$AF,$F1819)=0,"",SUMIFS(RawData!$Z:$Z,RawData!$E:$E,$E1819,RawData!$F:$F,"CH"&amp;$D1819,RawData!$AF:$AF,$F1819))</f>
        <v>55.02</v>
      </c>
      <c r="J1819">
        <f>IF(COUNTIFS(RawData!$E:$E,$E1819,RawData!$F:$F,"CH"&amp;$D1819,RawData!$AF:$AF,$F1819)=0,"",SUMIFS(RawData!$AA:$AA,RawData!$E:$E,$E1819,RawData!$F:$F,"CH"&amp;$D1819,RawData!$AF:$AF,$F1819))</f>
        <v>53.51</v>
      </c>
      <c r="K1819">
        <f t="shared" si="115"/>
        <v>1.999999999998181E-2</v>
      </c>
    </row>
    <row r="1820" spans="1:11" x14ac:dyDescent="0.3">
      <c r="A1820" t="s">
        <v>64</v>
      </c>
      <c r="B1820" t="str">
        <f>RawData!A1820</f>
        <v>48226H40040</v>
      </c>
      <c r="C1820" t="str">
        <f>IF(RawData!$B$2="","",RawData!$B$2)</f>
        <v>A2026100620533560886</v>
      </c>
      <c r="D1820">
        <f t="shared" si="112"/>
        <v>3</v>
      </c>
      <c r="E1820">
        <f t="shared" si="113"/>
        <v>55</v>
      </c>
      <c r="F1820" s="2">
        <f t="shared" si="114"/>
        <v>230</v>
      </c>
      <c r="G1820">
        <f>IF(COUNTIFS(RawData!$E:$E,$E1820,RawData!$F:$F,"CH"&amp;$D1820,RawData!$AF:$AF,$F1820)=0,"",SUMIFS(RawData!$P:$P,RawData!$E:$E,$E1820,RawData!$F:$F,"CH"&amp;$D1820,RawData!$AF:$AF,$F1820))</f>
        <v>1313.76</v>
      </c>
      <c r="H1820">
        <f>IF(COUNTIFS(RawData!$E:$E,$E1820,RawData!$F:$F,"CH"&amp;$D1820,RawData!$AF:$AF,$F1820)=0,"",SUMIFS(RawData!$T:$T,RawData!$E:$E,$E1820,RawData!$F:$F,"CH"&amp;$D1820,RawData!$AF:$AF,$F1820))</f>
        <v>54.67</v>
      </c>
      <c r="I1820">
        <f>IF(COUNTIFS(RawData!$E:$E,$E1820,RawData!$F:$F,"CH"&amp;$D1820,RawData!$AF:$AF,$F1820)=0,"",SUMIFS(RawData!$Z:$Z,RawData!$E:$E,$E1820,RawData!$F:$F,"CH"&amp;$D1820,RawData!$AF:$AF,$F1820))</f>
        <v>55.02</v>
      </c>
      <c r="J1820">
        <f>IF(COUNTIFS(RawData!$E:$E,$E1820,RawData!$F:$F,"CH"&amp;$D1820,RawData!$AF:$AF,$F1820)=0,"",SUMIFS(RawData!$AA:$AA,RawData!$E:$E,$E1820,RawData!$F:$F,"CH"&amp;$D1820,RawData!$AF:$AF,$F1820))</f>
        <v>53.6</v>
      </c>
      <c r="K1820">
        <f t="shared" si="115"/>
        <v>3.999999999996362E-2</v>
      </c>
    </row>
    <row r="1821" spans="1:11" x14ac:dyDescent="0.3">
      <c r="A1821" t="s">
        <v>64</v>
      </c>
      <c r="B1821" t="str">
        <f>RawData!A1821</f>
        <v>48226H40040</v>
      </c>
      <c r="C1821" t="str">
        <f>IF(RawData!$B$2="","",RawData!$B$2)</f>
        <v>A2026100620533560886</v>
      </c>
      <c r="D1821">
        <f t="shared" si="112"/>
        <v>3</v>
      </c>
      <c r="E1821">
        <f t="shared" si="113"/>
        <v>55</v>
      </c>
      <c r="F1821" s="2">
        <f t="shared" si="114"/>
        <v>240</v>
      </c>
      <c r="G1821">
        <f>IF(COUNTIFS(RawData!$E:$E,$E1821,RawData!$F:$F,"CH"&amp;$D1821,RawData!$AF:$AF,$F1821)=0,"",SUMIFS(RawData!$P:$P,RawData!$E:$E,$E1821,RawData!$F:$F,"CH"&amp;$D1821,RawData!$AF:$AF,$F1821))</f>
        <v>1313.78</v>
      </c>
      <c r="H1821">
        <f>IF(COUNTIFS(RawData!$E:$E,$E1821,RawData!$F:$F,"CH"&amp;$D1821,RawData!$AF:$AF,$F1821)=0,"",SUMIFS(RawData!$T:$T,RawData!$E:$E,$E1821,RawData!$F:$F,"CH"&amp;$D1821,RawData!$AF:$AF,$F1821))</f>
        <v>54.85</v>
      </c>
      <c r="I1821">
        <f>IF(COUNTIFS(RawData!$E:$E,$E1821,RawData!$F:$F,"CH"&amp;$D1821,RawData!$AF:$AF,$F1821)=0,"",SUMIFS(RawData!$Z:$Z,RawData!$E:$E,$E1821,RawData!$F:$F,"CH"&amp;$D1821,RawData!$AF:$AF,$F1821))</f>
        <v>54.98</v>
      </c>
      <c r="J1821">
        <f>IF(COUNTIFS(RawData!$E:$E,$E1821,RawData!$F:$F,"CH"&amp;$D1821,RawData!$AF:$AF,$F1821)=0,"",SUMIFS(RawData!$AA:$AA,RawData!$E:$E,$E1821,RawData!$F:$F,"CH"&amp;$D1821,RawData!$AF:$AF,$F1821))</f>
        <v>53.6</v>
      </c>
      <c r="K1821">
        <f t="shared" si="115"/>
        <v>1.999999999998181E-2</v>
      </c>
    </row>
    <row r="1822" spans="1:11" x14ac:dyDescent="0.3">
      <c r="A1822" t="s">
        <v>64</v>
      </c>
      <c r="B1822" t="str">
        <f>RawData!A1822</f>
        <v>48226H40040</v>
      </c>
      <c r="C1822" t="str">
        <f>IF(RawData!$B$2="","",RawData!$B$2)</f>
        <v>A2026100620533560886</v>
      </c>
      <c r="D1822">
        <f t="shared" si="112"/>
        <v>3</v>
      </c>
      <c r="E1822">
        <f t="shared" si="113"/>
        <v>55</v>
      </c>
      <c r="F1822" s="2">
        <f t="shared" si="114"/>
        <v>250</v>
      </c>
      <c r="G1822">
        <f>IF(COUNTIFS(RawData!$E:$E,$E1822,RawData!$F:$F,"CH"&amp;$D1822,RawData!$AF:$AF,$F1822)=0,"",SUMIFS(RawData!$P:$P,RawData!$E:$E,$E1822,RawData!$F:$F,"CH"&amp;$D1822,RawData!$AF:$AF,$F1822))</f>
        <v>1313.82</v>
      </c>
      <c r="H1822">
        <f>IF(COUNTIFS(RawData!$E:$E,$E1822,RawData!$F:$F,"CH"&amp;$D1822,RawData!$AF:$AF,$F1822)=0,"",SUMIFS(RawData!$T:$T,RawData!$E:$E,$E1822,RawData!$F:$F,"CH"&amp;$D1822,RawData!$AF:$AF,$F1822))</f>
        <v>55</v>
      </c>
      <c r="I1822">
        <f>IF(COUNTIFS(RawData!$E:$E,$E1822,RawData!$F:$F,"CH"&amp;$D1822,RawData!$AF:$AF,$F1822)=0,"",SUMIFS(RawData!$Z:$Z,RawData!$E:$E,$E1822,RawData!$F:$F,"CH"&amp;$D1822,RawData!$AF:$AF,$F1822))</f>
        <v>55.03</v>
      </c>
      <c r="J1822">
        <f>IF(COUNTIFS(RawData!$E:$E,$E1822,RawData!$F:$F,"CH"&amp;$D1822,RawData!$AF:$AF,$F1822)=0,"",SUMIFS(RawData!$AA:$AA,RawData!$E:$E,$E1822,RawData!$F:$F,"CH"&amp;$D1822,RawData!$AF:$AF,$F1822))</f>
        <v>53.64</v>
      </c>
      <c r="K1822">
        <f t="shared" si="115"/>
        <v>3.999999999996362E-2</v>
      </c>
    </row>
    <row r="1823" spans="1:11" x14ac:dyDescent="0.3">
      <c r="A1823" t="s">
        <v>64</v>
      </c>
      <c r="B1823" t="str">
        <f>RawData!A1823</f>
        <v>48226H40040</v>
      </c>
      <c r="C1823" t="str">
        <f>IF(RawData!$B$2="","",RawData!$B$2)</f>
        <v>A2026100620533560886</v>
      </c>
      <c r="D1823">
        <f t="shared" si="112"/>
        <v>3</v>
      </c>
      <c r="E1823">
        <f t="shared" si="113"/>
        <v>55</v>
      </c>
      <c r="F1823" s="2">
        <f t="shared" si="114"/>
        <v>260</v>
      </c>
      <c r="G1823">
        <f>IF(COUNTIFS(RawData!$E:$E,$E1823,RawData!$F:$F,"CH"&amp;$D1823,RawData!$AF:$AF,$F1823)=0,"",SUMIFS(RawData!$P:$P,RawData!$E:$E,$E1823,RawData!$F:$F,"CH"&amp;$D1823,RawData!$AF:$AF,$F1823))</f>
        <v>1313.86</v>
      </c>
      <c r="H1823">
        <f>IF(COUNTIFS(RawData!$E:$E,$E1823,RawData!$F:$F,"CH"&amp;$D1823,RawData!$AF:$AF,$F1823)=0,"",SUMIFS(RawData!$T:$T,RawData!$E:$E,$E1823,RawData!$F:$F,"CH"&amp;$D1823,RawData!$AF:$AF,$F1823))</f>
        <v>55.02</v>
      </c>
      <c r="I1823">
        <f>IF(COUNTIFS(RawData!$E:$E,$E1823,RawData!$F:$F,"CH"&amp;$D1823,RawData!$AF:$AF,$F1823)=0,"",SUMIFS(RawData!$Z:$Z,RawData!$E:$E,$E1823,RawData!$F:$F,"CH"&amp;$D1823,RawData!$AF:$AF,$F1823))</f>
        <v>55</v>
      </c>
      <c r="J1823">
        <f>IF(COUNTIFS(RawData!$E:$E,$E1823,RawData!$F:$F,"CH"&amp;$D1823,RawData!$AF:$AF,$F1823)=0,"",SUMIFS(RawData!$AA:$AA,RawData!$E:$E,$E1823,RawData!$F:$F,"CH"&amp;$D1823,RawData!$AF:$AF,$F1823))</f>
        <v>53.69</v>
      </c>
      <c r="K1823">
        <f t="shared" si="115"/>
        <v>3.999999999996362E-2</v>
      </c>
    </row>
    <row r="1824" spans="1:11" x14ac:dyDescent="0.3">
      <c r="A1824" t="s">
        <v>64</v>
      </c>
      <c r="B1824" t="str">
        <f>RawData!A1824</f>
        <v>48226H40040</v>
      </c>
      <c r="C1824" t="str">
        <f>IF(RawData!$B$2="","",RawData!$B$2)</f>
        <v>A2026100620533560886</v>
      </c>
      <c r="D1824">
        <f t="shared" si="112"/>
        <v>3</v>
      </c>
      <c r="E1824">
        <f t="shared" si="113"/>
        <v>55</v>
      </c>
      <c r="F1824" s="2">
        <f t="shared" si="114"/>
        <v>270</v>
      </c>
      <c r="G1824">
        <f>IF(COUNTIFS(RawData!$E:$E,$E1824,RawData!$F:$F,"CH"&amp;$D1824,RawData!$AF:$AF,$F1824)=0,"",SUMIFS(RawData!$P:$P,RawData!$E:$E,$E1824,RawData!$F:$F,"CH"&amp;$D1824,RawData!$AF:$AF,$F1824))</f>
        <v>1313.9</v>
      </c>
      <c r="H1824">
        <f>IF(COUNTIFS(RawData!$E:$E,$E1824,RawData!$F:$F,"CH"&amp;$D1824,RawData!$AF:$AF,$F1824)=0,"",SUMIFS(RawData!$T:$T,RawData!$E:$E,$E1824,RawData!$F:$F,"CH"&amp;$D1824,RawData!$AF:$AF,$F1824))</f>
        <v>55.15</v>
      </c>
      <c r="I1824">
        <f>IF(COUNTIFS(RawData!$E:$E,$E1824,RawData!$F:$F,"CH"&amp;$D1824,RawData!$AF:$AF,$F1824)=0,"",SUMIFS(RawData!$Z:$Z,RawData!$E:$E,$E1824,RawData!$F:$F,"CH"&amp;$D1824,RawData!$AF:$AF,$F1824))</f>
        <v>55</v>
      </c>
      <c r="J1824">
        <f>IF(COUNTIFS(RawData!$E:$E,$E1824,RawData!$F:$F,"CH"&amp;$D1824,RawData!$AF:$AF,$F1824)=0,"",SUMIFS(RawData!$AA:$AA,RawData!$E:$E,$E1824,RawData!$F:$F,"CH"&amp;$D1824,RawData!$AF:$AF,$F1824))</f>
        <v>53.78</v>
      </c>
      <c r="K1824">
        <f t="shared" si="115"/>
        <v>4.0000000000190994E-2</v>
      </c>
    </row>
    <row r="1825" spans="1:11" x14ac:dyDescent="0.3">
      <c r="A1825" t="s">
        <v>64</v>
      </c>
      <c r="B1825" t="str">
        <f>RawData!A1825</f>
        <v>48226H40040</v>
      </c>
      <c r="C1825" t="str">
        <f>IF(RawData!$B$2="","",RawData!$B$2)</f>
        <v>A2026100620533560886</v>
      </c>
      <c r="D1825">
        <f t="shared" si="112"/>
        <v>3</v>
      </c>
      <c r="E1825">
        <f t="shared" si="113"/>
        <v>55</v>
      </c>
      <c r="F1825" s="2">
        <f t="shared" si="114"/>
        <v>280</v>
      </c>
      <c r="G1825">
        <f>IF(COUNTIFS(RawData!$E:$E,$E1825,RawData!$F:$F,"CH"&amp;$D1825,RawData!$AF:$AF,$F1825)=0,"",SUMIFS(RawData!$P:$P,RawData!$E:$E,$E1825,RawData!$F:$F,"CH"&amp;$D1825,RawData!$AF:$AF,$F1825))</f>
        <v>1313.92</v>
      </c>
      <c r="H1825">
        <f>IF(COUNTIFS(RawData!$E:$E,$E1825,RawData!$F:$F,"CH"&amp;$D1825,RawData!$AF:$AF,$F1825)=0,"",SUMIFS(RawData!$T:$T,RawData!$E:$E,$E1825,RawData!$F:$F,"CH"&amp;$D1825,RawData!$AF:$AF,$F1825))</f>
        <v>55.21</v>
      </c>
      <c r="I1825">
        <f>IF(COUNTIFS(RawData!$E:$E,$E1825,RawData!$F:$F,"CH"&amp;$D1825,RawData!$AF:$AF,$F1825)=0,"",SUMIFS(RawData!$Z:$Z,RawData!$E:$E,$E1825,RawData!$F:$F,"CH"&amp;$D1825,RawData!$AF:$AF,$F1825))</f>
        <v>55.01</v>
      </c>
      <c r="J1825">
        <f>IF(COUNTIFS(RawData!$E:$E,$E1825,RawData!$F:$F,"CH"&amp;$D1825,RawData!$AF:$AF,$F1825)=0,"",SUMIFS(RawData!$AA:$AA,RawData!$E:$E,$E1825,RawData!$F:$F,"CH"&amp;$D1825,RawData!$AF:$AF,$F1825))</f>
        <v>53.82</v>
      </c>
      <c r="K1825">
        <f t="shared" si="115"/>
        <v>1.999999999998181E-2</v>
      </c>
    </row>
    <row r="1826" spans="1:11" x14ac:dyDescent="0.3">
      <c r="A1826" t="s">
        <v>64</v>
      </c>
      <c r="B1826" t="str">
        <f>RawData!A1826</f>
        <v>48226H40040</v>
      </c>
      <c r="C1826" t="str">
        <f>IF(RawData!$B$2="","",RawData!$B$2)</f>
        <v>A2026100620533560886</v>
      </c>
      <c r="D1826">
        <f t="shared" si="112"/>
        <v>3</v>
      </c>
      <c r="E1826">
        <f t="shared" si="113"/>
        <v>55</v>
      </c>
      <c r="F1826" s="2">
        <f t="shared" si="114"/>
        <v>290</v>
      </c>
      <c r="G1826">
        <f>IF(COUNTIFS(RawData!$E:$E,$E1826,RawData!$F:$F,"CH"&amp;$D1826,RawData!$AF:$AF,$F1826)=0,"",SUMIFS(RawData!$P:$P,RawData!$E:$E,$E1826,RawData!$F:$F,"CH"&amp;$D1826,RawData!$AF:$AF,$F1826))</f>
        <v>1313.96</v>
      </c>
      <c r="H1826">
        <f>IF(COUNTIFS(RawData!$E:$E,$E1826,RawData!$F:$F,"CH"&amp;$D1826,RawData!$AF:$AF,$F1826)=0,"",SUMIFS(RawData!$T:$T,RawData!$E:$E,$E1826,RawData!$F:$F,"CH"&amp;$D1826,RawData!$AF:$AF,$F1826))</f>
        <v>55.32</v>
      </c>
      <c r="I1826">
        <f>IF(COUNTIFS(RawData!$E:$E,$E1826,RawData!$F:$F,"CH"&amp;$D1826,RawData!$AF:$AF,$F1826)=0,"",SUMIFS(RawData!$Z:$Z,RawData!$E:$E,$E1826,RawData!$F:$F,"CH"&amp;$D1826,RawData!$AF:$AF,$F1826))</f>
        <v>55.01</v>
      </c>
      <c r="J1826">
        <f>IF(COUNTIFS(RawData!$E:$E,$E1826,RawData!$F:$F,"CH"&amp;$D1826,RawData!$AF:$AF,$F1826)=0,"",SUMIFS(RawData!$AA:$AA,RawData!$E:$E,$E1826,RawData!$F:$F,"CH"&amp;$D1826,RawData!$AF:$AF,$F1826))</f>
        <v>53.91</v>
      </c>
      <c r="K1826">
        <f t="shared" si="115"/>
        <v>3.999999999996362E-2</v>
      </c>
    </row>
    <row r="1827" spans="1:11" x14ac:dyDescent="0.3">
      <c r="A1827" t="s">
        <v>64</v>
      </c>
      <c r="B1827" t="str">
        <f>RawData!A1827</f>
        <v>48226H40040</v>
      </c>
      <c r="C1827" t="str">
        <f>IF(RawData!$B$2="","",RawData!$B$2)</f>
        <v>A2026100620533560886</v>
      </c>
      <c r="D1827">
        <f t="shared" si="112"/>
        <v>3</v>
      </c>
      <c r="E1827">
        <f t="shared" si="113"/>
        <v>55</v>
      </c>
      <c r="F1827" s="2">
        <f t="shared" si="114"/>
        <v>300</v>
      </c>
      <c r="G1827">
        <f>IF(COUNTIFS(RawData!$E:$E,$E1827,RawData!$F:$F,"CH"&amp;$D1827,RawData!$AF:$AF,$F1827)=0,"",SUMIFS(RawData!$P:$P,RawData!$E:$E,$E1827,RawData!$F:$F,"CH"&amp;$D1827,RawData!$AF:$AF,$F1827))</f>
        <v>1314</v>
      </c>
      <c r="H1827">
        <f>IF(COUNTIFS(RawData!$E:$E,$E1827,RawData!$F:$F,"CH"&amp;$D1827,RawData!$AF:$AF,$F1827)=0,"",SUMIFS(RawData!$T:$T,RawData!$E:$E,$E1827,RawData!$F:$F,"CH"&amp;$D1827,RawData!$AF:$AF,$F1827))</f>
        <v>55.41</v>
      </c>
      <c r="I1827">
        <f>IF(COUNTIFS(RawData!$E:$E,$E1827,RawData!$F:$F,"CH"&amp;$D1827,RawData!$AF:$AF,$F1827)=0,"",SUMIFS(RawData!$Z:$Z,RawData!$E:$E,$E1827,RawData!$F:$F,"CH"&amp;$D1827,RawData!$AF:$AF,$F1827))</f>
        <v>54.98</v>
      </c>
      <c r="J1827">
        <f>IF(COUNTIFS(RawData!$E:$E,$E1827,RawData!$F:$F,"CH"&amp;$D1827,RawData!$AF:$AF,$F1827)=0,"",SUMIFS(RawData!$AA:$AA,RawData!$E:$E,$E1827,RawData!$F:$F,"CH"&amp;$D1827,RawData!$AF:$AF,$F1827))</f>
        <v>53.87</v>
      </c>
      <c r="K1827">
        <f t="shared" si="115"/>
        <v>3.999999999996362E-2</v>
      </c>
    </row>
    <row r="1828" spans="1:11" x14ac:dyDescent="0.3">
      <c r="A1828" t="s">
        <v>64</v>
      </c>
      <c r="B1828" t="str">
        <f>RawData!A1828</f>
        <v>48226H40040</v>
      </c>
      <c r="C1828" t="str">
        <f>IF(RawData!$B$2="","",RawData!$B$2)</f>
        <v>A2026100620533560886</v>
      </c>
      <c r="D1828">
        <f t="shared" si="112"/>
        <v>3</v>
      </c>
      <c r="E1828">
        <f t="shared" si="113"/>
        <v>55</v>
      </c>
      <c r="F1828" s="2">
        <f t="shared" si="114"/>
        <v>310</v>
      </c>
      <c r="G1828">
        <f>IF(COUNTIFS(RawData!$E:$E,$E1828,RawData!$F:$F,"CH"&amp;$D1828,RawData!$AF:$AF,$F1828)=0,"",SUMIFS(RawData!$P:$P,RawData!$E:$E,$E1828,RawData!$F:$F,"CH"&amp;$D1828,RawData!$AF:$AF,$F1828))</f>
        <v>1314.02</v>
      </c>
      <c r="H1828">
        <f>IF(COUNTIFS(RawData!$E:$E,$E1828,RawData!$F:$F,"CH"&amp;$D1828,RawData!$AF:$AF,$F1828)=0,"",SUMIFS(RawData!$T:$T,RawData!$E:$E,$E1828,RawData!$F:$F,"CH"&amp;$D1828,RawData!$AF:$AF,$F1828))</f>
        <v>55.5</v>
      </c>
      <c r="I1828">
        <f>IF(COUNTIFS(RawData!$E:$E,$E1828,RawData!$F:$F,"CH"&amp;$D1828,RawData!$AF:$AF,$F1828)=0,"",SUMIFS(RawData!$Z:$Z,RawData!$E:$E,$E1828,RawData!$F:$F,"CH"&amp;$D1828,RawData!$AF:$AF,$F1828))</f>
        <v>55</v>
      </c>
      <c r="J1828">
        <f>IF(COUNTIFS(RawData!$E:$E,$E1828,RawData!$F:$F,"CH"&amp;$D1828,RawData!$AF:$AF,$F1828)=0,"",SUMIFS(RawData!$AA:$AA,RawData!$E:$E,$E1828,RawData!$F:$F,"CH"&amp;$D1828,RawData!$AF:$AF,$F1828))</f>
        <v>53.96</v>
      </c>
      <c r="K1828">
        <f t="shared" si="115"/>
        <v>1.999999999998181E-2</v>
      </c>
    </row>
    <row r="1829" spans="1:11" x14ac:dyDescent="0.3">
      <c r="A1829" t="s">
        <v>64</v>
      </c>
      <c r="B1829" t="str">
        <f>RawData!A1829</f>
        <v>48226H40040</v>
      </c>
      <c r="C1829" t="str">
        <f>IF(RawData!$B$2="","",RawData!$B$2)</f>
        <v>A2026100620533560886</v>
      </c>
      <c r="D1829">
        <f t="shared" si="112"/>
        <v>3</v>
      </c>
      <c r="E1829">
        <f t="shared" si="113"/>
        <v>55</v>
      </c>
      <c r="F1829" s="2">
        <f t="shared" si="114"/>
        <v>320</v>
      </c>
      <c r="G1829">
        <f>IF(COUNTIFS(RawData!$E:$E,$E1829,RawData!$F:$F,"CH"&amp;$D1829,RawData!$AF:$AF,$F1829)=0,"",SUMIFS(RawData!$P:$P,RawData!$E:$E,$E1829,RawData!$F:$F,"CH"&amp;$D1829,RawData!$AF:$AF,$F1829))</f>
        <v>1314.06</v>
      </c>
      <c r="H1829">
        <f>IF(COUNTIFS(RawData!$E:$E,$E1829,RawData!$F:$F,"CH"&amp;$D1829,RawData!$AF:$AF,$F1829)=0,"",SUMIFS(RawData!$T:$T,RawData!$E:$E,$E1829,RawData!$F:$F,"CH"&amp;$D1829,RawData!$AF:$AF,$F1829))</f>
        <v>55.61</v>
      </c>
      <c r="I1829">
        <f>IF(COUNTIFS(RawData!$E:$E,$E1829,RawData!$F:$F,"CH"&amp;$D1829,RawData!$AF:$AF,$F1829)=0,"",SUMIFS(RawData!$Z:$Z,RawData!$E:$E,$E1829,RawData!$F:$F,"CH"&amp;$D1829,RawData!$AF:$AF,$F1829))</f>
        <v>55</v>
      </c>
      <c r="J1829">
        <f>IF(COUNTIFS(RawData!$E:$E,$E1829,RawData!$F:$F,"CH"&amp;$D1829,RawData!$AF:$AF,$F1829)=0,"",SUMIFS(RawData!$AA:$AA,RawData!$E:$E,$E1829,RawData!$F:$F,"CH"&amp;$D1829,RawData!$AF:$AF,$F1829))</f>
        <v>53.91</v>
      </c>
      <c r="K1829">
        <f t="shared" si="115"/>
        <v>3.999999999996362E-2</v>
      </c>
    </row>
    <row r="1830" spans="1:11" x14ac:dyDescent="0.3">
      <c r="A1830" t="s">
        <v>64</v>
      </c>
      <c r="B1830" t="str">
        <f>RawData!A1830</f>
        <v>48226H40040</v>
      </c>
      <c r="C1830" t="str">
        <f>IF(RawData!$B$2="","",RawData!$B$2)</f>
        <v>A2026100620533560886</v>
      </c>
      <c r="D1830">
        <f t="shared" si="112"/>
        <v>3</v>
      </c>
      <c r="E1830">
        <f t="shared" si="113"/>
        <v>55</v>
      </c>
      <c r="F1830" s="2">
        <f t="shared" si="114"/>
        <v>330</v>
      </c>
      <c r="G1830">
        <f>IF(COUNTIFS(RawData!$E:$E,$E1830,RawData!$F:$F,"CH"&amp;$D1830,RawData!$AF:$AF,$F1830)=0,"",SUMIFS(RawData!$P:$P,RawData!$E:$E,$E1830,RawData!$F:$F,"CH"&amp;$D1830,RawData!$AF:$AF,$F1830))</f>
        <v>1314.1</v>
      </c>
      <c r="H1830">
        <f>IF(COUNTIFS(RawData!$E:$E,$E1830,RawData!$F:$F,"CH"&amp;$D1830,RawData!$AF:$AF,$F1830)=0,"",SUMIFS(RawData!$T:$T,RawData!$E:$E,$E1830,RawData!$F:$F,"CH"&amp;$D1830,RawData!$AF:$AF,$F1830))</f>
        <v>55.64</v>
      </c>
      <c r="I1830">
        <f>IF(COUNTIFS(RawData!$E:$E,$E1830,RawData!$F:$F,"CH"&amp;$D1830,RawData!$AF:$AF,$F1830)=0,"",SUMIFS(RawData!$Z:$Z,RawData!$E:$E,$E1830,RawData!$F:$F,"CH"&amp;$D1830,RawData!$AF:$AF,$F1830))</f>
        <v>55.01</v>
      </c>
      <c r="J1830">
        <f>IF(COUNTIFS(RawData!$E:$E,$E1830,RawData!$F:$F,"CH"&amp;$D1830,RawData!$AF:$AF,$F1830)=0,"",SUMIFS(RawData!$AA:$AA,RawData!$E:$E,$E1830,RawData!$F:$F,"CH"&amp;$D1830,RawData!$AF:$AF,$F1830))</f>
        <v>54.05</v>
      </c>
      <c r="K1830">
        <f t="shared" si="115"/>
        <v>3.999999999996362E-2</v>
      </c>
    </row>
    <row r="1831" spans="1:11" x14ac:dyDescent="0.3">
      <c r="A1831" t="s">
        <v>64</v>
      </c>
      <c r="B1831" t="str">
        <f>RawData!A1831</f>
        <v>48226H40040</v>
      </c>
      <c r="C1831" t="str">
        <f>IF(RawData!$B$2="","",RawData!$B$2)</f>
        <v>A2026100620533560886</v>
      </c>
      <c r="D1831">
        <f t="shared" si="112"/>
        <v>3</v>
      </c>
      <c r="E1831">
        <f t="shared" si="113"/>
        <v>55</v>
      </c>
      <c r="F1831" s="2">
        <f t="shared" si="114"/>
        <v>340</v>
      </c>
      <c r="G1831">
        <f>IF(COUNTIFS(RawData!$E:$E,$E1831,RawData!$F:$F,"CH"&amp;$D1831,RawData!$AF:$AF,$F1831)=0,"",SUMIFS(RawData!$P:$P,RawData!$E:$E,$E1831,RawData!$F:$F,"CH"&amp;$D1831,RawData!$AF:$AF,$F1831))</f>
        <v>1314.12</v>
      </c>
      <c r="H1831">
        <f>IF(COUNTIFS(RawData!$E:$E,$E1831,RawData!$F:$F,"CH"&amp;$D1831,RawData!$AF:$AF,$F1831)=0,"",SUMIFS(RawData!$T:$T,RawData!$E:$E,$E1831,RawData!$F:$F,"CH"&amp;$D1831,RawData!$AF:$AF,$F1831))</f>
        <v>55.69</v>
      </c>
      <c r="I1831">
        <f>IF(COUNTIFS(RawData!$E:$E,$E1831,RawData!$F:$F,"CH"&amp;$D1831,RawData!$AF:$AF,$F1831)=0,"",SUMIFS(RawData!$Z:$Z,RawData!$E:$E,$E1831,RawData!$F:$F,"CH"&amp;$D1831,RawData!$AF:$AF,$F1831))</f>
        <v>55.01</v>
      </c>
      <c r="J1831">
        <f>IF(COUNTIFS(RawData!$E:$E,$E1831,RawData!$F:$F,"CH"&amp;$D1831,RawData!$AF:$AF,$F1831)=0,"",SUMIFS(RawData!$AA:$AA,RawData!$E:$E,$E1831,RawData!$F:$F,"CH"&amp;$D1831,RawData!$AF:$AF,$F1831))</f>
        <v>54.05</v>
      </c>
      <c r="K1831">
        <f t="shared" si="115"/>
        <v>1.999999999998181E-2</v>
      </c>
    </row>
    <row r="1832" spans="1:11" x14ac:dyDescent="0.3">
      <c r="A1832" t="s">
        <v>64</v>
      </c>
      <c r="B1832" t="str">
        <f>RawData!A1832</f>
        <v>48226H40040</v>
      </c>
      <c r="C1832" t="str">
        <f>IF(RawData!$B$2="","",RawData!$B$2)</f>
        <v>A2026100620533560886</v>
      </c>
      <c r="D1832">
        <f t="shared" si="112"/>
        <v>3</v>
      </c>
      <c r="E1832">
        <f t="shared" si="113"/>
        <v>55</v>
      </c>
      <c r="F1832" s="2">
        <f t="shared" si="114"/>
        <v>350</v>
      </c>
      <c r="G1832">
        <f>IF(COUNTIFS(RawData!$E:$E,$E1832,RawData!$F:$F,"CH"&amp;$D1832,RawData!$AF:$AF,$F1832)=0,"",SUMIFS(RawData!$P:$P,RawData!$E:$E,$E1832,RawData!$F:$F,"CH"&amp;$D1832,RawData!$AF:$AF,$F1832))</f>
        <v>1314.18</v>
      </c>
      <c r="H1832">
        <f>IF(COUNTIFS(RawData!$E:$E,$E1832,RawData!$F:$F,"CH"&amp;$D1832,RawData!$AF:$AF,$F1832)=0,"",SUMIFS(RawData!$T:$T,RawData!$E:$E,$E1832,RawData!$F:$F,"CH"&amp;$D1832,RawData!$AF:$AF,$F1832))</f>
        <v>55.72</v>
      </c>
      <c r="I1832">
        <f>IF(COUNTIFS(RawData!$E:$E,$E1832,RawData!$F:$F,"CH"&amp;$D1832,RawData!$AF:$AF,$F1832)=0,"",SUMIFS(RawData!$Z:$Z,RawData!$E:$E,$E1832,RawData!$F:$F,"CH"&amp;$D1832,RawData!$AF:$AF,$F1832))</f>
        <v>54.99</v>
      </c>
      <c r="J1832">
        <f>IF(COUNTIFS(RawData!$E:$E,$E1832,RawData!$F:$F,"CH"&amp;$D1832,RawData!$AF:$AF,$F1832)=0,"",SUMIFS(RawData!$AA:$AA,RawData!$E:$E,$E1832,RawData!$F:$F,"CH"&amp;$D1832,RawData!$AF:$AF,$F1832))</f>
        <v>54.23</v>
      </c>
      <c r="K1832">
        <f t="shared" si="115"/>
        <v>6.0000000000172804E-2</v>
      </c>
    </row>
    <row r="1833" spans="1:11" x14ac:dyDescent="0.3">
      <c r="A1833" t="s">
        <v>64</v>
      </c>
      <c r="B1833" t="str">
        <f>RawData!A1833</f>
        <v>48226H40040</v>
      </c>
      <c r="C1833" t="str">
        <f>IF(RawData!$B$2="","",RawData!$B$2)</f>
        <v>A2026100620533560886</v>
      </c>
      <c r="D1833">
        <f t="shared" si="112"/>
        <v>3</v>
      </c>
      <c r="E1833">
        <f t="shared" si="113"/>
        <v>55</v>
      </c>
      <c r="F1833" s="2">
        <f t="shared" si="114"/>
        <v>360</v>
      </c>
      <c r="G1833">
        <f>IF(COUNTIFS(RawData!$E:$E,$E1833,RawData!$F:$F,"CH"&amp;$D1833,RawData!$AF:$AF,$F1833)=0,"",SUMIFS(RawData!$P:$P,RawData!$E:$E,$E1833,RawData!$F:$F,"CH"&amp;$D1833,RawData!$AF:$AF,$F1833))</f>
        <v>1314.22</v>
      </c>
      <c r="H1833">
        <f>IF(COUNTIFS(RawData!$E:$E,$E1833,RawData!$F:$F,"CH"&amp;$D1833,RawData!$AF:$AF,$F1833)=0,"",SUMIFS(RawData!$T:$T,RawData!$E:$E,$E1833,RawData!$F:$F,"CH"&amp;$D1833,RawData!$AF:$AF,$F1833))</f>
        <v>55.79</v>
      </c>
      <c r="I1833">
        <f>IF(COUNTIFS(RawData!$E:$E,$E1833,RawData!$F:$F,"CH"&amp;$D1833,RawData!$AF:$AF,$F1833)=0,"",SUMIFS(RawData!$Z:$Z,RawData!$E:$E,$E1833,RawData!$F:$F,"CH"&amp;$D1833,RawData!$AF:$AF,$F1833))</f>
        <v>55.01</v>
      </c>
      <c r="J1833">
        <f>IF(COUNTIFS(RawData!$E:$E,$E1833,RawData!$F:$F,"CH"&amp;$D1833,RawData!$AF:$AF,$F1833)=0,"",SUMIFS(RawData!$AA:$AA,RawData!$E:$E,$E1833,RawData!$F:$F,"CH"&amp;$D1833,RawData!$AF:$AF,$F1833))</f>
        <v>54.18</v>
      </c>
      <c r="K1833">
        <f t="shared" si="115"/>
        <v>3.999999999996362E-2</v>
      </c>
    </row>
    <row r="1834" spans="1:11" x14ac:dyDescent="0.3">
      <c r="A1834" t="s">
        <v>64</v>
      </c>
      <c r="B1834" t="str">
        <f>RawData!A1834</f>
        <v>48226H40040</v>
      </c>
      <c r="C1834" t="str">
        <f>IF(RawData!$B$2="","",RawData!$B$2)</f>
        <v>A2026100620533560886</v>
      </c>
      <c r="D1834">
        <f t="shared" si="112"/>
        <v>3</v>
      </c>
      <c r="E1834">
        <f t="shared" si="113"/>
        <v>55</v>
      </c>
      <c r="F1834" s="2">
        <f t="shared" si="114"/>
        <v>370</v>
      </c>
      <c r="G1834">
        <f>IF(COUNTIFS(RawData!$E:$E,$E1834,RawData!$F:$F,"CH"&amp;$D1834,RawData!$AF:$AF,$F1834)=0,"",SUMIFS(RawData!$P:$P,RawData!$E:$E,$E1834,RawData!$F:$F,"CH"&amp;$D1834,RawData!$AF:$AF,$F1834))</f>
        <v>1314.24</v>
      </c>
      <c r="H1834">
        <f>IF(COUNTIFS(RawData!$E:$E,$E1834,RawData!$F:$F,"CH"&amp;$D1834,RawData!$AF:$AF,$F1834)=0,"",SUMIFS(RawData!$T:$T,RawData!$E:$E,$E1834,RawData!$F:$F,"CH"&amp;$D1834,RawData!$AF:$AF,$F1834))</f>
        <v>55.9</v>
      </c>
      <c r="I1834">
        <f>IF(COUNTIFS(RawData!$E:$E,$E1834,RawData!$F:$F,"CH"&amp;$D1834,RawData!$AF:$AF,$F1834)=0,"",SUMIFS(RawData!$Z:$Z,RawData!$E:$E,$E1834,RawData!$F:$F,"CH"&amp;$D1834,RawData!$AF:$AF,$F1834))</f>
        <v>54.99</v>
      </c>
      <c r="J1834">
        <f>IF(COUNTIFS(RawData!$E:$E,$E1834,RawData!$F:$F,"CH"&amp;$D1834,RawData!$AF:$AF,$F1834)=0,"",SUMIFS(RawData!$AA:$AA,RawData!$E:$E,$E1834,RawData!$F:$F,"CH"&amp;$D1834,RawData!$AF:$AF,$F1834))</f>
        <v>54.18</v>
      </c>
      <c r="K1834">
        <f t="shared" si="115"/>
        <v>1.999999999998181E-2</v>
      </c>
    </row>
    <row r="1835" spans="1:11" x14ac:dyDescent="0.3">
      <c r="A1835" t="s">
        <v>64</v>
      </c>
      <c r="B1835" t="str">
        <f>RawData!A1835</f>
        <v>48226H40040</v>
      </c>
      <c r="C1835" t="str">
        <f>IF(RawData!$B$2="","",RawData!$B$2)</f>
        <v>A2026100620533560886</v>
      </c>
      <c r="D1835">
        <f t="shared" si="112"/>
        <v>3</v>
      </c>
      <c r="E1835">
        <f t="shared" si="113"/>
        <v>55</v>
      </c>
      <c r="F1835" s="2">
        <f t="shared" si="114"/>
        <v>380</v>
      </c>
      <c r="G1835">
        <f>IF(COUNTIFS(RawData!$E:$E,$E1835,RawData!$F:$F,"CH"&amp;$D1835,RawData!$AF:$AF,$F1835)=0,"",SUMIFS(RawData!$P:$P,RawData!$E:$E,$E1835,RawData!$F:$F,"CH"&amp;$D1835,RawData!$AF:$AF,$F1835))</f>
        <v>1314.28</v>
      </c>
      <c r="H1835">
        <f>IF(COUNTIFS(RawData!$E:$E,$E1835,RawData!$F:$F,"CH"&amp;$D1835,RawData!$AF:$AF,$F1835)=0,"",SUMIFS(RawData!$T:$T,RawData!$E:$E,$E1835,RawData!$F:$F,"CH"&amp;$D1835,RawData!$AF:$AF,$F1835))</f>
        <v>55.91</v>
      </c>
      <c r="I1835">
        <f>IF(COUNTIFS(RawData!$E:$E,$E1835,RawData!$F:$F,"CH"&amp;$D1835,RawData!$AF:$AF,$F1835)=0,"",SUMIFS(RawData!$Z:$Z,RawData!$E:$E,$E1835,RawData!$F:$F,"CH"&amp;$D1835,RawData!$AF:$AF,$F1835))</f>
        <v>55.02</v>
      </c>
      <c r="J1835">
        <f>IF(COUNTIFS(RawData!$E:$E,$E1835,RawData!$F:$F,"CH"&amp;$D1835,RawData!$AF:$AF,$F1835)=0,"",SUMIFS(RawData!$AA:$AA,RawData!$E:$E,$E1835,RawData!$F:$F,"CH"&amp;$D1835,RawData!$AF:$AF,$F1835))</f>
        <v>54.32</v>
      </c>
      <c r="K1835">
        <f t="shared" si="115"/>
        <v>3.999999999996362E-2</v>
      </c>
    </row>
    <row r="1836" spans="1:11" x14ac:dyDescent="0.3">
      <c r="A1836" t="s">
        <v>64</v>
      </c>
      <c r="B1836" t="str">
        <f>RawData!A1836</f>
        <v>48226H40040</v>
      </c>
      <c r="C1836" t="str">
        <f>IF(RawData!$B$2="","",RawData!$B$2)</f>
        <v>A2026100620533560886</v>
      </c>
      <c r="D1836">
        <f t="shared" si="112"/>
        <v>3</v>
      </c>
      <c r="E1836">
        <f t="shared" si="113"/>
        <v>55</v>
      </c>
      <c r="F1836" s="2">
        <f t="shared" si="114"/>
        <v>390</v>
      </c>
      <c r="G1836">
        <f>IF(COUNTIFS(RawData!$E:$E,$E1836,RawData!$F:$F,"CH"&amp;$D1836,RawData!$AF:$AF,$F1836)=0,"",SUMIFS(RawData!$P:$P,RawData!$E:$E,$E1836,RawData!$F:$F,"CH"&amp;$D1836,RawData!$AF:$AF,$F1836))</f>
        <v>1314.32</v>
      </c>
      <c r="H1836">
        <f>IF(COUNTIFS(RawData!$E:$E,$E1836,RawData!$F:$F,"CH"&amp;$D1836,RawData!$AF:$AF,$F1836)=0,"",SUMIFS(RawData!$T:$T,RawData!$E:$E,$E1836,RawData!$F:$F,"CH"&amp;$D1836,RawData!$AF:$AF,$F1836))</f>
        <v>55.99</v>
      </c>
      <c r="I1836">
        <f>IF(COUNTIFS(RawData!$E:$E,$E1836,RawData!$F:$F,"CH"&amp;$D1836,RawData!$AF:$AF,$F1836)=0,"",SUMIFS(RawData!$Z:$Z,RawData!$E:$E,$E1836,RawData!$F:$F,"CH"&amp;$D1836,RawData!$AF:$AF,$F1836))</f>
        <v>55.01</v>
      </c>
      <c r="J1836">
        <f>IF(COUNTIFS(RawData!$E:$E,$E1836,RawData!$F:$F,"CH"&amp;$D1836,RawData!$AF:$AF,$F1836)=0,"",SUMIFS(RawData!$AA:$AA,RawData!$E:$E,$E1836,RawData!$F:$F,"CH"&amp;$D1836,RawData!$AF:$AF,$F1836))</f>
        <v>54.32</v>
      </c>
      <c r="K1836">
        <f t="shared" si="115"/>
        <v>3.999999999996362E-2</v>
      </c>
    </row>
    <row r="1837" spans="1:11" x14ac:dyDescent="0.3">
      <c r="A1837" t="s">
        <v>64</v>
      </c>
      <c r="B1837" t="str">
        <f>RawData!A1837</f>
        <v>48226H40040</v>
      </c>
      <c r="C1837" t="str">
        <f>IF(RawData!$B$2="","",RawData!$B$2)</f>
        <v>A2026100620533560886</v>
      </c>
      <c r="D1837">
        <f t="shared" si="112"/>
        <v>3</v>
      </c>
      <c r="E1837">
        <f t="shared" si="113"/>
        <v>55</v>
      </c>
      <c r="F1837" s="2">
        <f t="shared" si="114"/>
        <v>400</v>
      </c>
      <c r="G1837">
        <f>IF(COUNTIFS(RawData!$E:$E,$E1837,RawData!$F:$F,"CH"&amp;$D1837,RawData!$AF:$AF,$F1837)=0,"",SUMIFS(RawData!$P:$P,RawData!$E:$E,$E1837,RawData!$F:$F,"CH"&amp;$D1837,RawData!$AF:$AF,$F1837))</f>
        <v>1314.38</v>
      </c>
      <c r="H1837">
        <f>IF(COUNTIFS(RawData!$E:$E,$E1837,RawData!$F:$F,"CH"&amp;$D1837,RawData!$AF:$AF,$F1837)=0,"",SUMIFS(RawData!$T:$T,RawData!$E:$E,$E1837,RawData!$F:$F,"CH"&amp;$D1837,RawData!$AF:$AF,$F1837))</f>
        <v>56.09</v>
      </c>
      <c r="I1837">
        <f>IF(COUNTIFS(RawData!$E:$E,$E1837,RawData!$F:$F,"CH"&amp;$D1837,RawData!$AF:$AF,$F1837)=0,"",SUMIFS(RawData!$Z:$Z,RawData!$E:$E,$E1837,RawData!$F:$F,"CH"&amp;$D1837,RawData!$AF:$AF,$F1837))</f>
        <v>54.99</v>
      </c>
      <c r="J1837">
        <f>IF(COUNTIFS(RawData!$E:$E,$E1837,RawData!$F:$F,"CH"&amp;$D1837,RawData!$AF:$AF,$F1837)=0,"",SUMIFS(RawData!$AA:$AA,RawData!$E:$E,$E1837,RawData!$F:$F,"CH"&amp;$D1837,RawData!$AF:$AF,$F1837))</f>
        <v>54.41</v>
      </c>
      <c r="K1837">
        <f t="shared" si="115"/>
        <v>6.0000000000172804E-2</v>
      </c>
    </row>
    <row r="1838" spans="1:11" x14ac:dyDescent="0.3">
      <c r="A1838" t="s">
        <v>65</v>
      </c>
      <c r="B1838" t="str">
        <f>RawData!A1838</f>
        <v>48226H40040</v>
      </c>
      <c r="C1838" t="str">
        <f>IF(RawData!$B$2="","",RawData!$B$2)</f>
        <v>A2026100620533560886</v>
      </c>
      <c r="D1838">
        <f t="shared" si="112"/>
        <v>4</v>
      </c>
      <c r="E1838">
        <f t="shared" si="113"/>
        <v>55</v>
      </c>
      <c r="F1838" s="2">
        <f t="shared" si="114"/>
        <v>50</v>
      </c>
      <c r="G1838">
        <f>IF(COUNTIFS(RawData!$E:$E,$E1838,RawData!$F:$F,"CH"&amp;$D1838,RawData!$AF:$AF,$F1838)=0,"",SUMIFS(RawData!$P:$P,RawData!$E:$E,$E1838,RawData!$F:$F,"CH"&amp;$D1838,RawData!$AF:$AF,$F1838))</f>
        <v>1332.9</v>
      </c>
      <c r="H1838">
        <f>IF(COUNTIFS(RawData!$E:$E,$E1838,RawData!$F:$F,"CH"&amp;$D1838,RawData!$AF:$AF,$F1838)=0,"",SUMIFS(RawData!$T:$T,RawData!$E:$E,$E1838,RawData!$F:$F,"CH"&amp;$D1838,RawData!$AF:$AF,$F1838))</f>
        <v>48.95</v>
      </c>
      <c r="I1838">
        <f>IF(COUNTIFS(RawData!$E:$E,$E1838,RawData!$F:$F,"CH"&amp;$D1838,RawData!$AF:$AF,$F1838)=0,"",SUMIFS(RawData!$Z:$Z,RawData!$E:$E,$E1838,RawData!$F:$F,"CH"&amp;$D1838,RawData!$AF:$AF,$F1838))</f>
        <v>54.94</v>
      </c>
      <c r="J1838">
        <f>IF(COUNTIFS(RawData!$E:$E,$E1838,RawData!$F:$F,"CH"&amp;$D1838,RawData!$AF:$AF,$F1838)=0,"",SUMIFS(RawData!$AA:$AA,RawData!$E:$E,$E1838,RawData!$F:$F,"CH"&amp;$D1838,RawData!$AF:$AF,$F1838))</f>
        <v>52.85</v>
      </c>
      <c r="K1838">
        <f t="shared" si="115"/>
        <v>18.519999999999982</v>
      </c>
    </row>
    <row r="1839" spans="1:11" x14ac:dyDescent="0.3">
      <c r="A1839" t="s">
        <v>65</v>
      </c>
      <c r="B1839" t="str">
        <f>RawData!A1839</f>
        <v>48226H40040</v>
      </c>
      <c r="C1839" t="str">
        <f>IF(RawData!$B$2="","",RawData!$B$2)</f>
        <v>A2026100620533560886</v>
      </c>
      <c r="D1839">
        <f t="shared" si="112"/>
        <v>4</v>
      </c>
      <c r="E1839">
        <f t="shared" si="113"/>
        <v>55</v>
      </c>
      <c r="F1839" s="2">
        <f t="shared" si="114"/>
        <v>60</v>
      </c>
      <c r="G1839">
        <f>IF(COUNTIFS(RawData!$E:$E,$E1839,RawData!$F:$F,"CH"&amp;$D1839,RawData!$AF:$AF,$F1839)=0,"",SUMIFS(RawData!$P:$P,RawData!$E:$E,$E1839,RawData!$F:$F,"CH"&amp;$D1839,RawData!$AF:$AF,$F1839))</f>
        <v>1332.92</v>
      </c>
      <c r="H1839">
        <f>IF(COUNTIFS(RawData!$E:$E,$E1839,RawData!$F:$F,"CH"&amp;$D1839,RawData!$AF:$AF,$F1839)=0,"",SUMIFS(RawData!$T:$T,RawData!$E:$E,$E1839,RawData!$F:$F,"CH"&amp;$D1839,RawData!$AF:$AF,$F1839))</f>
        <v>50.34</v>
      </c>
      <c r="I1839">
        <f>IF(COUNTIFS(RawData!$E:$E,$E1839,RawData!$F:$F,"CH"&amp;$D1839,RawData!$AF:$AF,$F1839)=0,"",SUMIFS(RawData!$Z:$Z,RawData!$E:$E,$E1839,RawData!$F:$F,"CH"&amp;$D1839,RawData!$AF:$AF,$F1839))</f>
        <v>55</v>
      </c>
      <c r="J1839">
        <f>IF(COUNTIFS(RawData!$E:$E,$E1839,RawData!$F:$F,"CH"&amp;$D1839,RawData!$AF:$AF,$F1839)=0,"",SUMIFS(RawData!$AA:$AA,RawData!$E:$E,$E1839,RawData!$F:$F,"CH"&amp;$D1839,RawData!$AF:$AF,$F1839))</f>
        <v>52.85</v>
      </c>
      <c r="K1839">
        <f t="shared" si="115"/>
        <v>1.999999999998181E-2</v>
      </c>
    </row>
    <row r="1840" spans="1:11" x14ac:dyDescent="0.3">
      <c r="A1840" t="s">
        <v>65</v>
      </c>
      <c r="B1840" t="str">
        <f>RawData!A1840</f>
        <v>48226H40040</v>
      </c>
      <c r="C1840" t="str">
        <f>IF(RawData!$B$2="","",RawData!$B$2)</f>
        <v>A2026100620533560886</v>
      </c>
      <c r="D1840">
        <f t="shared" si="112"/>
        <v>4</v>
      </c>
      <c r="E1840">
        <f t="shared" si="113"/>
        <v>55</v>
      </c>
      <c r="F1840" s="2">
        <f t="shared" si="114"/>
        <v>70</v>
      </c>
      <c r="G1840">
        <f>IF(COUNTIFS(RawData!$E:$E,$E1840,RawData!$F:$F,"CH"&amp;$D1840,RawData!$AF:$AF,$F1840)=0,"",SUMIFS(RawData!$P:$P,RawData!$E:$E,$E1840,RawData!$F:$F,"CH"&amp;$D1840,RawData!$AF:$AF,$F1840))</f>
        <v>1332.94</v>
      </c>
      <c r="H1840">
        <f>IF(COUNTIFS(RawData!$E:$E,$E1840,RawData!$F:$F,"CH"&amp;$D1840,RawData!$AF:$AF,$F1840)=0,"",SUMIFS(RawData!$T:$T,RawData!$E:$E,$E1840,RawData!$F:$F,"CH"&amp;$D1840,RawData!$AF:$AF,$F1840))</f>
        <v>51.3</v>
      </c>
      <c r="I1840">
        <f>IF(COUNTIFS(RawData!$E:$E,$E1840,RawData!$F:$F,"CH"&amp;$D1840,RawData!$AF:$AF,$F1840)=0,"",SUMIFS(RawData!$Z:$Z,RawData!$E:$E,$E1840,RawData!$F:$F,"CH"&amp;$D1840,RawData!$AF:$AF,$F1840))</f>
        <v>55</v>
      </c>
      <c r="J1840">
        <f>IF(COUNTIFS(RawData!$E:$E,$E1840,RawData!$F:$F,"CH"&amp;$D1840,RawData!$AF:$AF,$F1840)=0,"",SUMIFS(RawData!$AA:$AA,RawData!$E:$E,$E1840,RawData!$F:$F,"CH"&amp;$D1840,RawData!$AF:$AF,$F1840))</f>
        <v>52.94</v>
      </c>
      <c r="K1840">
        <f t="shared" si="115"/>
        <v>1.999999999998181E-2</v>
      </c>
    </row>
    <row r="1841" spans="1:11" x14ac:dyDescent="0.3">
      <c r="A1841" t="s">
        <v>65</v>
      </c>
      <c r="B1841" t="str">
        <f>RawData!A1841</f>
        <v>48226H40040</v>
      </c>
      <c r="C1841" t="str">
        <f>IF(RawData!$B$2="","",RawData!$B$2)</f>
        <v>A2026100620533560886</v>
      </c>
      <c r="D1841">
        <f t="shared" si="112"/>
        <v>4</v>
      </c>
      <c r="E1841">
        <f t="shared" si="113"/>
        <v>55</v>
      </c>
      <c r="F1841" s="2">
        <f t="shared" si="114"/>
        <v>80</v>
      </c>
      <c r="G1841">
        <f>IF(COUNTIFS(RawData!$E:$E,$E1841,RawData!$F:$F,"CH"&amp;$D1841,RawData!$AF:$AF,$F1841)=0,"",SUMIFS(RawData!$P:$P,RawData!$E:$E,$E1841,RawData!$F:$F,"CH"&amp;$D1841,RawData!$AF:$AF,$F1841))</f>
        <v>1332.96</v>
      </c>
      <c r="H1841">
        <f>IF(COUNTIFS(RawData!$E:$E,$E1841,RawData!$F:$F,"CH"&amp;$D1841,RawData!$AF:$AF,$F1841)=0,"",SUMIFS(RawData!$T:$T,RawData!$E:$E,$E1841,RawData!$F:$F,"CH"&amp;$D1841,RawData!$AF:$AF,$F1841))</f>
        <v>52.1</v>
      </c>
      <c r="I1841">
        <f>IF(COUNTIFS(RawData!$E:$E,$E1841,RawData!$F:$F,"CH"&amp;$D1841,RawData!$AF:$AF,$F1841)=0,"",SUMIFS(RawData!$Z:$Z,RawData!$E:$E,$E1841,RawData!$F:$F,"CH"&amp;$D1841,RawData!$AF:$AF,$F1841))</f>
        <v>55</v>
      </c>
      <c r="J1841">
        <f>IF(COUNTIFS(RawData!$E:$E,$E1841,RawData!$F:$F,"CH"&amp;$D1841,RawData!$AF:$AF,$F1841)=0,"",SUMIFS(RawData!$AA:$AA,RawData!$E:$E,$E1841,RawData!$F:$F,"CH"&amp;$D1841,RawData!$AF:$AF,$F1841))</f>
        <v>52.89</v>
      </c>
      <c r="K1841">
        <f t="shared" si="115"/>
        <v>1.999999999998181E-2</v>
      </c>
    </row>
    <row r="1842" spans="1:11" x14ac:dyDescent="0.3">
      <c r="A1842" t="s">
        <v>65</v>
      </c>
      <c r="B1842" t="str">
        <f>RawData!A1842</f>
        <v>48226H40040</v>
      </c>
      <c r="C1842" t="str">
        <f>IF(RawData!$B$2="","",RawData!$B$2)</f>
        <v>A2026100620533560886</v>
      </c>
      <c r="D1842">
        <f t="shared" si="112"/>
        <v>4</v>
      </c>
      <c r="E1842">
        <f t="shared" si="113"/>
        <v>55</v>
      </c>
      <c r="F1842" s="2">
        <f t="shared" si="114"/>
        <v>90</v>
      </c>
      <c r="G1842">
        <f>IF(COUNTIFS(RawData!$E:$E,$E1842,RawData!$F:$F,"CH"&amp;$D1842,RawData!$AF:$AF,$F1842)=0,"",SUMIFS(RawData!$P:$P,RawData!$E:$E,$E1842,RawData!$F:$F,"CH"&amp;$D1842,RawData!$AF:$AF,$F1842))</f>
        <v>1333</v>
      </c>
      <c r="H1842">
        <f>IF(COUNTIFS(RawData!$E:$E,$E1842,RawData!$F:$F,"CH"&amp;$D1842,RawData!$AF:$AF,$F1842)=0,"",SUMIFS(RawData!$T:$T,RawData!$E:$E,$E1842,RawData!$F:$F,"CH"&amp;$D1842,RawData!$AF:$AF,$F1842))</f>
        <v>52.6</v>
      </c>
      <c r="I1842">
        <f>IF(COUNTIFS(RawData!$E:$E,$E1842,RawData!$F:$F,"CH"&amp;$D1842,RawData!$AF:$AF,$F1842)=0,"",SUMIFS(RawData!$Z:$Z,RawData!$E:$E,$E1842,RawData!$F:$F,"CH"&amp;$D1842,RawData!$AF:$AF,$F1842))</f>
        <v>54.99</v>
      </c>
      <c r="J1842">
        <f>IF(COUNTIFS(RawData!$E:$E,$E1842,RawData!$F:$F,"CH"&amp;$D1842,RawData!$AF:$AF,$F1842)=0,"",SUMIFS(RawData!$AA:$AA,RawData!$E:$E,$E1842,RawData!$F:$F,"CH"&amp;$D1842,RawData!$AF:$AF,$F1842))</f>
        <v>52.98</v>
      </c>
      <c r="K1842">
        <f t="shared" si="115"/>
        <v>3.999999999996362E-2</v>
      </c>
    </row>
    <row r="1843" spans="1:11" x14ac:dyDescent="0.3">
      <c r="A1843" t="s">
        <v>65</v>
      </c>
      <c r="B1843" t="str">
        <f>RawData!A1843</f>
        <v>48226H40040</v>
      </c>
      <c r="C1843" t="str">
        <f>IF(RawData!$B$2="","",RawData!$B$2)</f>
        <v>A2026100620533560886</v>
      </c>
      <c r="D1843">
        <f t="shared" si="112"/>
        <v>4</v>
      </c>
      <c r="E1843">
        <f t="shared" si="113"/>
        <v>55</v>
      </c>
      <c r="F1843" s="2">
        <f t="shared" si="114"/>
        <v>100</v>
      </c>
      <c r="G1843">
        <f>IF(COUNTIFS(RawData!$E:$E,$E1843,RawData!$F:$F,"CH"&amp;$D1843,RawData!$AF:$AF,$F1843)=0,"",SUMIFS(RawData!$P:$P,RawData!$E:$E,$E1843,RawData!$F:$F,"CH"&amp;$D1843,RawData!$AF:$AF,$F1843))</f>
        <v>1333.02</v>
      </c>
      <c r="H1843">
        <f>IF(COUNTIFS(RawData!$E:$E,$E1843,RawData!$F:$F,"CH"&amp;$D1843,RawData!$AF:$AF,$F1843)=0,"",SUMIFS(RawData!$T:$T,RawData!$E:$E,$E1843,RawData!$F:$F,"CH"&amp;$D1843,RawData!$AF:$AF,$F1843))</f>
        <v>53.08</v>
      </c>
      <c r="I1843">
        <f>IF(COUNTIFS(RawData!$E:$E,$E1843,RawData!$F:$F,"CH"&amp;$D1843,RawData!$AF:$AF,$F1843)=0,"",SUMIFS(RawData!$Z:$Z,RawData!$E:$E,$E1843,RawData!$F:$F,"CH"&amp;$D1843,RawData!$AF:$AF,$F1843))</f>
        <v>55.01</v>
      </c>
      <c r="J1843">
        <f>IF(COUNTIFS(RawData!$E:$E,$E1843,RawData!$F:$F,"CH"&amp;$D1843,RawData!$AF:$AF,$F1843)=0,"",SUMIFS(RawData!$AA:$AA,RawData!$E:$E,$E1843,RawData!$F:$F,"CH"&amp;$D1843,RawData!$AF:$AF,$F1843))</f>
        <v>52.98</v>
      </c>
      <c r="K1843">
        <f t="shared" si="115"/>
        <v>1.999999999998181E-2</v>
      </c>
    </row>
    <row r="1844" spans="1:11" x14ac:dyDescent="0.3">
      <c r="A1844" t="s">
        <v>65</v>
      </c>
      <c r="B1844" t="str">
        <f>RawData!A1844</f>
        <v>48226H40040</v>
      </c>
      <c r="C1844" t="str">
        <f>IF(RawData!$B$2="","",RawData!$B$2)</f>
        <v>A2026100620533560886</v>
      </c>
      <c r="D1844">
        <f t="shared" si="112"/>
        <v>4</v>
      </c>
      <c r="E1844">
        <f t="shared" si="113"/>
        <v>55</v>
      </c>
      <c r="F1844" s="2">
        <f t="shared" si="114"/>
        <v>110</v>
      </c>
      <c r="G1844">
        <f>IF(COUNTIFS(RawData!$E:$E,$E1844,RawData!$F:$F,"CH"&amp;$D1844,RawData!$AF:$AF,$F1844)=0,"",SUMIFS(RawData!$P:$P,RawData!$E:$E,$E1844,RawData!$F:$F,"CH"&amp;$D1844,RawData!$AF:$AF,$F1844))</f>
        <v>1333.04</v>
      </c>
      <c r="H1844">
        <f>IF(COUNTIFS(RawData!$E:$E,$E1844,RawData!$F:$F,"CH"&amp;$D1844,RawData!$AF:$AF,$F1844)=0,"",SUMIFS(RawData!$T:$T,RawData!$E:$E,$E1844,RawData!$F:$F,"CH"&amp;$D1844,RawData!$AF:$AF,$F1844))</f>
        <v>53.54</v>
      </c>
      <c r="I1844">
        <f>IF(COUNTIFS(RawData!$E:$E,$E1844,RawData!$F:$F,"CH"&amp;$D1844,RawData!$AF:$AF,$F1844)=0,"",SUMIFS(RawData!$Z:$Z,RawData!$E:$E,$E1844,RawData!$F:$F,"CH"&amp;$D1844,RawData!$AF:$AF,$F1844))</f>
        <v>55.01</v>
      </c>
      <c r="J1844">
        <f>IF(COUNTIFS(RawData!$E:$E,$E1844,RawData!$F:$F,"CH"&amp;$D1844,RawData!$AF:$AF,$F1844)=0,"",SUMIFS(RawData!$AA:$AA,RawData!$E:$E,$E1844,RawData!$F:$F,"CH"&amp;$D1844,RawData!$AF:$AF,$F1844))</f>
        <v>53.02</v>
      </c>
      <c r="K1844">
        <f t="shared" si="115"/>
        <v>1.999999999998181E-2</v>
      </c>
    </row>
    <row r="1845" spans="1:11" x14ac:dyDescent="0.3">
      <c r="A1845" t="s">
        <v>65</v>
      </c>
      <c r="B1845" t="str">
        <f>RawData!A1845</f>
        <v>48226H40040</v>
      </c>
      <c r="C1845" t="str">
        <f>IF(RawData!$B$2="","",RawData!$B$2)</f>
        <v>A2026100620533560886</v>
      </c>
      <c r="D1845">
        <f t="shared" si="112"/>
        <v>4</v>
      </c>
      <c r="E1845">
        <f t="shared" si="113"/>
        <v>55</v>
      </c>
      <c r="F1845" s="2">
        <f t="shared" si="114"/>
        <v>120</v>
      </c>
      <c r="G1845">
        <f>IF(COUNTIFS(RawData!$E:$E,$E1845,RawData!$F:$F,"CH"&amp;$D1845,RawData!$AF:$AF,$F1845)=0,"",SUMIFS(RawData!$P:$P,RawData!$E:$E,$E1845,RawData!$F:$F,"CH"&amp;$D1845,RawData!$AF:$AF,$F1845))</f>
        <v>1333.08</v>
      </c>
      <c r="H1845">
        <f>IF(COUNTIFS(RawData!$E:$E,$E1845,RawData!$F:$F,"CH"&amp;$D1845,RawData!$AF:$AF,$F1845)=0,"",SUMIFS(RawData!$T:$T,RawData!$E:$E,$E1845,RawData!$F:$F,"CH"&amp;$D1845,RawData!$AF:$AF,$F1845))</f>
        <v>53.86</v>
      </c>
      <c r="I1845">
        <f>IF(COUNTIFS(RawData!$E:$E,$E1845,RawData!$F:$F,"CH"&amp;$D1845,RawData!$AF:$AF,$F1845)=0,"",SUMIFS(RawData!$Z:$Z,RawData!$E:$E,$E1845,RawData!$F:$F,"CH"&amp;$D1845,RawData!$AF:$AF,$F1845))</f>
        <v>54.99</v>
      </c>
      <c r="J1845">
        <f>IF(COUNTIFS(RawData!$E:$E,$E1845,RawData!$F:$F,"CH"&amp;$D1845,RawData!$AF:$AF,$F1845)=0,"",SUMIFS(RawData!$AA:$AA,RawData!$E:$E,$E1845,RawData!$F:$F,"CH"&amp;$D1845,RawData!$AF:$AF,$F1845))</f>
        <v>53.11</v>
      </c>
      <c r="K1845">
        <f t="shared" si="115"/>
        <v>3.999999999996362E-2</v>
      </c>
    </row>
    <row r="1846" spans="1:11" x14ac:dyDescent="0.3">
      <c r="A1846" t="s">
        <v>65</v>
      </c>
      <c r="B1846" t="str">
        <f>RawData!A1846</f>
        <v>48226H40040</v>
      </c>
      <c r="C1846" t="str">
        <f>IF(RawData!$B$2="","",RawData!$B$2)</f>
        <v>A2026100620533560886</v>
      </c>
      <c r="D1846">
        <f t="shared" si="112"/>
        <v>4</v>
      </c>
      <c r="E1846">
        <f t="shared" si="113"/>
        <v>55</v>
      </c>
      <c r="F1846" s="2">
        <f t="shared" si="114"/>
        <v>130</v>
      </c>
      <c r="G1846">
        <f>IF(COUNTIFS(RawData!$E:$E,$E1846,RawData!$F:$F,"CH"&amp;$D1846,RawData!$AF:$AF,$F1846)=0,"",SUMIFS(RawData!$P:$P,RawData!$E:$E,$E1846,RawData!$F:$F,"CH"&amp;$D1846,RawData!$AF:$AF,$F1846))</f>
        <v>1333.1</v>
      </c>
      <c r="H1846">
        <f>IF(COUNTIFS(RawData!$E:$E,$E1846,RawData!$F:$F,"CH"&amp;$D1846,RawData!$AF:$AF,$F1846)=0,"",SUMIFS(RawData!$T:$T,RawData!$E:$E,$E1846,RawData!$F:$F,"CH"&amp;$D1846,RawData!$AF:$AF,$F1846))</f>
        <v>54.25</v>
      </c>
      <c r="I1846">
        <f>IF(COUNTIFS(RawData!$E:$E,$E1846,RawData!$F:$F,"CH"&amp;$D1846,RawData!$AF:$AF,$F1846)=0,"",SUMIFS(RawData!$Z:$Z,RawData!$E:$E,$E1846,RawData!$F:$F,"CH"&amp;$D1846,RawData!$AF:$AF,$F1846))</f>
        <v>55.01</v>
      </c>
      <c r="J1846">
        <f>IF(COUNTIFS(RawData!$E:$E,$E1846,RawData!$F:$F,"CH"&amp;$D1846,RawData!$AF:$AF,$F1846)=0,"",SUMIFS(RawData!$AA:$AA,RawData!$E:$E,$E1846,RawData!$F:$F,"CH"&amp;$D1846,RawData!$AF:$AF,$F1846))</f>
        <v>53.16</v>
      </c>
      <c r="K1846">
        <f t="shared" si="115"/>
        <v>1.999999999998181E-2</v>
      </c>
    </row>
    <row r="1847" spans="1:11" x14ac:dyDescent="0.3">
      <c r="A1847" t="s">
        <v>65</v>
      </c>
      <c r="B1847" t="str">
        <f>RawData!A1847</f>
        <v>48226H40040</v>
      </c>
      <c r="C1847" t="str">
        <f>IF(RawData!$B$2="","",RawData!$B$2)</f>
        <v>A2026100620533560886</v>
      </c>
      <c r="D1847">
        <f t="shared" si="112"/>
        <v>4</v>
      </c>
      <c r="E1847">
        <f t="shared" si="113"/>
        <v>55</v>
      </c>
      <c r="F1847" s="2">
        <f t="shared" si="114"/>
        <v>140</v>
      </c>
      <c r="G1847">
        <f>IF(COUNTIFS(RawData!$E:$E,$E1847,RawData!$F:$F,"CH"&amp;$D1847,RawData!$AF:$AF,$F1847)=0,"",SUMIFS(RawData!$P:$P,RawData!$E:$E,$E1847,RawData!$F:$F,"CH"&amp;$D1847,RawData!$AF:$AF,$F1847))</f>
        <v>1333.12</v>
      </c>
      <c r="H1847">
        <f>IF(COUNTIFS(RawData!$E:$E,$E1847,RawData!$F:$F,"CH"&amp;$D1847,RawData!$AF:$AF,$F1847)=0,"",SUMIFS(RawData!$T:$T,RawData!$E:$E,$E1847,RawData!$F:$F,"CH"&amp;$D1847,RawData!$AF:$AF,$F1847))</f>
        <v>54.57</v>
      </c>
      <c r="I1847">
        <f>IF(COUNTIFS(RawData!$E:$E,$E1847,RawData!$F:$F,"CH"&amp;$D1847,RawData!$AF:$AF,$F1847)=0,"",SUMIFS(RawData!$Z:$Z,RawData!$E:$E,$E1847,RawData!$F:$F,"CH"&amp;$D1847,RawData!$AF:$AF,$F1847))</f>
        <v>54.99</v>
      </c>
      <c r="J1847">
        <f>IF(COUNTIFS(RawData!$E:$E,$E1847,RawData!$F:$F,"CH"&amp;$D1847,RawData!$AF:$AF,$F1847)=0,"",SUMIFS(RawData!$AA:$AA,RawData!$E:$E,$E1847,RawData!$F:$F,"CH"&amp;$D1847,RawData!$AF:$AF,$F1847))</f>
        <v>53.16</v>
      </c>
      <c r="K1847">
        <f t="shared" si="115"/>
        <v>1.999999999998181E-2</v>
      </c>
    </row>
    <row r="1848" spans="1:11" x14ac:dyDescent="0.3">
      <c r="A1848" t="s">
        <v>65</v>
      </c>
      <c r="B1848" t="str">
        <f>RawData!A1848</f>
        <v>48226H40040</v>
      </c>
      <c r="C1848" t="str">
        <f>IF(RawData!$B$2="","",RawData!$B$2)</f>
        <v>A2026100620533560886</v>
      </c>
      <c r="D1848">
        <f t="shared" si="112"/>
        <v>4</v>
      </c>
      <c r="E1848">
        <f t="shared" si="113"/>
        <v>55</v>
      </c>
      <c r="F1848" s="2">
        <f t="shared" si="114"/>
        <v>150</v>
      </c>
      <c r="G1848">
        <f>IF(COUNTIFS(RawData!$E:$E,$E1848,RawData!$F:$F,"CH"&amp;$D1848,RawData!$AF:$AF,$F1848)=0,"",SUMIFS(RawData!$P:$P,RawData!$E:$E,$E1848,RawData!$F:$F,"CH"&amp;$D1848,RawData!$AF:$AF,$F1848))</f>
        <v>1333.16</v>
      </c>
      <c r="H1848">
        <f>IF(COUNTIFS(RawData!$E:$E,$E1848,RawData!$F:$F,"CH"&amp;$D1848,RawData!$AF:$AF,$F1848)=0,"",SUMIFS(RawData!$T:$T,RawData!$E:$E,$E1848,RawData!$F:$F,"CH"&amp;$D1848,RawData!$AF:$AF,$F1848))</f>
        <v>54.82</v>
      </c>
      <c r="I1848">
        <f>IF(COUNTIFS(RawData!$E:$E,$E1848,RawData!$F:$F,"CH"&amp;$D1848,RawData!$AF:$AF,$F1848)=0,"",SUMIFS(RawData!$Z:$Z,RawData!$E:$E,$E1848,RawData!$F:$F,"CH"&amp;$D1848,RawData!$AF:$AF,$F1848))</f>
        <v>55</v>
      </c>
      <c r="J1848">
        <f>IF(COUNTIFS(RawData!$E:$E,$E1848,RawData!$F:$F,"CH"&amp;$D1848,RawData!$AF:$AF,$F1848)=0,"",SUMIFS(RawData!$AA:$AA,RawData!$E:$E,$E1848,RawData!$F:$F,"CH"&amp;$D1848,RawData!$AF:$AF,$F1848))</f>
        <v>53.25</v>
      </c>
      <c r="K1848">
        <f t="shared" si="115"/>
        <v>4.0000000000190994E-2</v>
      </c>
    </row>
    <row r="1849" spans="1:11" x14ac:dyDescent="0.3">
      <c r="A1849" t="s">
        <v>65</v>
      </c>
      <c r="B1849" t="str">
        <f>RawData!A1849</f>
        <v>48226H40040</v>
      </c>
      <c r="C1849" t="str">
        <f>IF(RawData!$B$2="","",RawData!$B$2)</f>
        <v>A2026100620533560886</v>
      </c>
      <c r="D1849">
        <f t="shared" si="112"/>
        <v>4</v>
      </c>
      <c r="E1849">
        <f t="shared" si="113"/>
        <v>55</v>
      </c>
      <c r="F1849" s="2">
        <f t="shared" si="114"/>
        <v>160</v>
      </c>
      <c r="G1849">
        <f>IF(COUNTIFS(RawData!$E:$E,$E1849,RawData!$F:$F,"CH"&amp;$D1849,RawData!$AF:$AF,$F1849)=0,"",SUMIFS(RawData!$P:$P,RawData!$E:$E,$E1849,RawData!$F:$F,"CH"&amp;$D1849,RawData!$AF:$AF,$F1849))</f>
        <v>1333.18</v>
      </c>
      <c r="H1849">
        <f>IF(COUNTIFS(RawData!$E:$E,$E1849,RawData!$F:$F,"CH"&amp;$D1849,RawData!$AF:$AF,$F1849)=0,"",SUMIFS(RawData!$T:$T,RawData!$E:$E,$E1849,RawData!$F:$F,"CH"&amp;$D1849,RawData!$AF:$AF,$F1849))</f>
        <v>54.96</v>
      </c>
      <c r="I1849">
        <f>IF(COUNTIFS(RawData!$E:$E,$E1849,RawData!$F:$F,"CH"&amp;$D1849,RawData!$AF:$AF,$F1849)=0,"",SUMIFS(RawData!$Z:$Z,RawData!$E:$E,$E1849,RawData!$F:$F,"CH"&amp;$D1849,RawData!$AF:$AF,$F1849))</f>
        <v>54.99</v>
      </c>
      <c r="J1849">
        <f>IF(COUNTIFS(RawData!$E:$E,$E1849,RawData!$F:$F,"CH"&amp;$D1849,RawData!$AF:$AF,$F1849)=0,"",SUMIFS(RawData!$AA:$AA,RawData!$E:$E,$E1849,RawData!$F:$F,"CH"&amp;$D1849,RawData!$AF:$AF,$F1849))</f>
        <v>53.2</v>
      </c>
      <c r="K1849">
        <f t="shared" si="115"/>
        <v>1.999999999998181E-2</v>
      </c>
    </row>
    <row r="1850" spans="1:11" x14ac:dyDescent="0.3">
      <c r="A1850" t="s">
        <v>65</v>
      </c>
      <c r="B1850" t="str">
        <f>RawData!A1850</f>
        <v>48226H40040</v>
      </c>
      <c r="C1850" t="str">
        <f>IF(RawData!$B$2="","",RawData!$B$2)</f>
        <v>A2026100620533560886</v>
      </c>
      <c r="D1850">
        <f t="shared" si="112"/>
        <v>4</v>
      </c>
      <c r="E1850">
        <f t="shared" si="113"/>
        <v>55</v>
      </c>
      <c r="F1850" s="2">
        <f t="shared" si="114"/>
        <v>170</v>
      </c>
      <c r="G1850">
        <f>IF(COUNTIFS(RawData!$E:$E,$E1850,RawData!$F:$F,"CH"&amp;$D1850,RawData!$AF:$AF,$F1850)=0,"",SUMIFS(RawData!$P:$P,RawData!$E:$E,$E1850,RawData!$F:$F,"CH"&amp;$D1850,RawData!$AF:$AF,$F1850))</f>
        <v>1333.2</v>
      </c>
      <c r="H1850">
        <f>IF(COUNTIFS(RawData!$E:$E,$E1850,RawData!$F:$F,"CH"&amp;$D1850,RawData!$AF:$AF,$F1850)=0,"",SUMIFS(RawData!$T:$T,RawData!$E:$E,$E1850,RawData!$F:$F,"CH"&amp;$D1850,RawData!$AF:$AF,$F1850))</f>
        <v>55.18</v>
      </c>
      <c r="I1850">
        <f>IF(COUNTIFS(RawData!$E:$E,$E1850,RawData!$F:$F,"CH"&amp;$D1850,RawData!$AF:$AF,$F1850)=0,"",SUMIFS(RawData!$Z:$Z,RawData!$E:$E,$E1850,RawData!$F:$F,"CH"&amp;$D1850,RawData!$AF:$AF,$F1850))</f>
        <v>54.98</v>
      </c>
      <c r="J1850">
        <f>IF(COUNTIFS(RawData!$E:$E,$E1850,RawData!$F:$F,"CH"&amp;$D1850,RawData!$AF:$AF,$F1850)=0,"",SUMIFS(RawData!$AA:$AA,RawData!$E:$E,$E1850,RawData!$F:$F,"CH"&amp;$D1850,RawData!$AF:$AF,$F1850))</f>
        <v>53.25</v>
      </c>
      <c r="K1850">
        <f t="shared" si="115"/>
        <v>1.999999999998181E-2</v>
      </c>
    </row>
    <row r="1851" spans="1:11" x14ac:dyDescent="0.3">
      <c r="A1851" t="s">
        <v>65</v>
      </c>
      <c r="B1851" t="str">
        <f>RawData!A1851</f>
        <v>48226H40040</v>
      </c>
      <c r="C1851" t="str">
        <f>IF(RawData!$B$2="","",RawData!$B$2)</f>
        <v>A2026100620533560886</v>
      </c>
      <c r="D1851">
        <f t="shared" si="112"/>
        <v>4</v>
      </c>
      <c r="E1851">
        <f t="shared" si="113"/>
        <v>55</v>
      </c>
      <c r="F1851" s="2">
        <f t="shared" si="114"/>
        <v>180</v>
      </c>
      <c r="G1851">
        <f>IF(COUNTIFS(RawData!$E:$E,$E1851,RawData!$F:$F,"CH"&amp;$D1851,RawData!$AF:$AF,$F1851)=0,"",SUMIFS(RawData!$P:$P,RawData!$E:$E,$E1851,RawData!$F:$F,"CH"&amp;$D1851,RawData!$AF:$AF,$F1851))</f>
        <v>1333.24</v>
      </c>
      <c r="H1851">
        <f>IF(COUNTIFS(RawData!$E:$E,$E1851,RawData!$F:$F,"CH"&amp;$D1851,RawData!$AF:$AF,$F1851)=0,"",SUMIFS(RawData!$T:$T,RawData!$E:$E,$E1851,RawData!$F:$F,"CH"&amp;$D1851,RawData!$AF:$AF,$F1851))</f>
        <v>55.37</v>
      </c>
      <c r="I1851">
        <f>IF(COUNTIFS(RawData!$E:$E,$E1851,RawData!$F:$F,"CH"&amp;$D1851,RawData!$AF:$AF,$F1851)=0,"",SUMIFS(RawData!$Z:$Z,RawData!$E:$E,$E1851,RawData!$F:$F,"CH"&amp;$D1851,RawData!$AF:$AF,$F1851))</f>
        <v>55</v>
      </c>
      <c r="J1851">
        <f>IF(COUNTIFS(RawData!$E:$E,$E1851,RawData!$F:$F,"CH"&amp;$D1851,RawData!$AF:$AF,$F1851)=0,"",SUMIFS(RawData!$AA:$AA,RawData!$E:$E,$E1851,RawData!$F:$F,"CH"&amp;$D1851,RawData!$AF:$AF,$F1851))</f>
        <v>53.33</v>
      </c>
      <c r="K1851">
        <f t="shared" si="115"/>
        <v>3.999999999996362E-2</v>
      </c>
    </row>
    <row r="1852" spans="1:11" x14ac:dyDescent="0.3">
      <c r="A1852" t="s">
        <v>65</v>
      </c>
      <c r="B1852" t="str">
        <f>RawData!A1852</f>
        <v>48226H40040</v>
      </c>
      <c r="C1852" t="str">
        <f>IF(RawData!$B$2="","",RawData!$B$2)</f>
        <v>A2026100620533560886</v>
      </c>
      <c r="D1852">
        <f t="shared" si="112"/>
        <v>4</v>
      </c>
      <c r="E1852">
        <f t="shared" si="113"/>
        <v>55</v>
      </c>
      <c r="F1852" s="2">
        <f t="shared" si="114"/>
        <v>190</v>
      </c>
      <c r="G1852">
        <f>IF(COUNTIFS(RawData!$E:$E,$E1852,RawData!$F:$F,"CH"&amp;$D1852,RawData!$AF:$AF,$F1852)=0,"",SUMIFS(RawData!$P:$P,RawData!$E:$E,$E1852,RawData!$F:$F,"CH"&amp;$D1852,RawData!$AF:$AF,$F1852))</f>
        <v>1333.28</v>
      </c>
      <c r="H1852">
        <f>IF(COUNTIFS(RawData!$E:$E,$E1852,RawData!$F:$F,"CH"&amp;$D1852,RawData!$AF:$AF,$F1852)=0,"",SUMIFS(RawData!$T:$T,RawData!$E:$E,$E1852,RawData!$F:$F,"CH"&amp;$D1852,RawData!$AF:$AF,$F1852))</f>
        <v>55.5</v>
      </c>
      <c r="I1852">
        <f>IF(COUNTIFS(RawData!$E:$E,$E1852,RawData!$F:$F,"CH"&amp;$D1852,RawData!$AF:$AF,$F1852)=0,"",SUMIFS(RawData!$Z:$Z,RawData!$E:$E,$E1852,RawData!$F:$F,"CH"&amp;$D1852,RawData!$AF:$AF,$F1852))</f>
        <v>54.99</v>
      </c>
      <c r="J1852">
        <f>IF(COUNTIFS(RawData!$E:$E,$E1852,RawData!$F:$F,"CH"&amp;$D1852,RawData!$AF:$AF,$F1852)=0,"",SUMIFS(RawData!$AA:$AA,RawData!$E:$E,$E1852,RawData!$F:$F,"CH"&amp;$D1852,RawData!$AF:$AF,$F1852))</f>
        <v>53.33</v>
      </c>
      <c r="K1852">
        <f t="shared" si="115"/>
        <v>3.999999999996362E-2</v>
      </c>
    </row>
    <row r="1853" spans="1:11" x14ac:dyDescent="0.3">
      <c r="A1853" t="s">
        <v>65</v>
      </c>
      <c r="B1853" t="str">
        <f>RawData!A1853</f>
        <v>48226H40040</v>
      </c>
      <c r="C1853" t="str">
        <f>IF(RawData!$B$2="","",RawData!$B$2)</f>
        <v>A2026100620533560886</v>
      </c>
      <c r="D1853">
        <f t="shared" si="112"/>
        <v>4</v>
      </c>
      <c r="E1853">
        <f t="shared" si="113"/>
        <v>55</v>
      </c>
      <c r="F1853" s="2">
        <f t="shared" si="114"/>
        <v>200</v>
      </c>
      <c r="G1853">
        <f>IF(COUNTIFS(RawData!$E:$E,$E1853,RawData!$F:$F,"CH"&amp;$D1853,RawData!$AF:$AF,$F1853)=0,"",SUMIFS(RawData!$P:$P,RawData!$E:$E,$E1853,RawData!$F:$F,"CH"&amp;$D1853,RawData!$AF:$AF,$F1853))</f>
        <v>1333.3</v>
      </c>
      <c r="H1853">
        <f>IF(COUNTIFS(RawData!$E:$E,$E1853,RawData!$F:$F,"CH"&amp;$D1853,RawData!$AF:$AF,$F1853)=0,"",SUMIFS(RawData!$T:$T,RawData!$E:$E,$E1853,RawData!$F:$F,"CH"&amp;$D1853,RawData!$AF:$AF,$F1853))</f>
        <v>55.77</v>
      </c>
      <c r="I1853">
        <f>IF(COUNTIFS(RawData!$E:$E,$E1853,RawData!$F:$F,"CH"&amp;$D1853,RawData!$AF:$AF,$F1853)=0,"",SUMIFS(RawData!$Z:$Z,RawData!$E:$E,$E1853,RawData!$F:$F,"CH"&amp;$D1853,RawData!$AF:$AF,$F1853))</f>
        <v>55.01</v>
      </c>
      <c r="J1853">
        <f>IF(COUNTIFS(RawData!$E:$E,$E1853,RawData!$F:$F,"CH"&amp;$D1853,RawData!$AF:$AF,$F1853)=0,"",SUMIFS(RawData!$AA:$AA,RawData!$E:$E,$E1853,RawData!$F:$F,"CH"&amp;$D1853,RawData!$AF:$AF,$F1853))</f>
        <v>53.42</v>
      </c>
      <c r="K1853">
        <f t="shared" si="115"/>
        <v>1.999999999998181E-2</v>
      </c>
    </row>
    <row r="1854" spans="1:11" x14ac:dyDescent="0.3">
      <c r="A1854" t="s">
        <v>65</v>
      </c>
      <c r="B1854" t="str">
        <f>RawData!A1854</f>
        <v>48226H40040</v>
      </c>
      <c r="C1854" t="str">
        <f>IF(RawData!$B$2="","",RawData!$B$2)</f>
        <v>A2026100620533560886</v>
      </c>
      <c r="D1854">
        <f t="shared" si="112"/>
        <v>4</v>
      </c>
      <c r="E1854">
        <f t="shared" si="113"/>
        <v>55</v>
      </c>
      <c r="F1854" s="2">
        <f t="shared" si="114"/>
        <v>210</v>
      </c>
      <c r="G1854">
        <f>IF(COUNTIFS(RawData!$E:$E,$E1854,RawData!$F:$F,"CH"&amp;$D1854,RawData!$AF:$AF,$F1854)=0,"",SUMIFS(RawData!$P:$P,RawData!$E:$E,$E1854,RawData!$F:$F,"CH"&amp;$D1854,RawData!$AF:$AF,$F1854))</f>
        <v>1333.34</v>
      </c>
      <c r="H1854">
        <f>IF(COUNTIFS(RawData!$E:$E,$E1854,RawData!$F:$F,"CH"&amp;$D1854,RawData!$AF:$AF,$F1854)=0,"",SUMIFS(RawData!$T:$T,RawData!$E:$E,$E1854,RawData!$F:$F,"CH"&amp;$D1854,RawData!$AF:$AF,$F1854))</f>
        <v>55.92</v>
      </c>
      <c r="I1854">
        <f>IF(COUNTIFS(RawData!$E:$E,$E1854,RawData!$F:$F,"CH"&amp;$D1854,RawData!$AF:$AF,$F1854)=0,"",SUMIFS(RawData!$Z:$Z,RawData!$E:$E,$E1854,RawData!$F:$F,"CH"&amp;$D1854,RawData!$AF:$AF,$F1854))</f>
        <v>55</v>
      </c>
      <c r="J1854">
        <f>IF(COUNTIFS(RawData!$E:$E,$E1854,RawData!$F:$F,"CH"&amp;$D1854,RawData!$AF:$AF,$F1854)=0,"",SUMIFS(RawData!$AA:$AA,RawData!$E:$E,$E1854,RawData!$F:$F,"CH"&amp;$D1854,RawData!$AF:$AF,$F1854))</f>
        <v>53.42</v>
      </c>
      <c r="K1854">
        <f t="shared" si="115"/>
        <v>3.999999999996362E-2</v>
      </c>
    </row>
    <row r="1855" spans="1:11" x14ac:dyDescent="0.3">
      <c r="A1855" t="s">
        <v>65</v>
      </c>
      <c r="B1855" t="str">
        <f>RawData!A1855</f>
        <v>48226H40040</v>
      </c>
      <c r="C1855" t="str">
        <f>IF(RawData!$B$2="","",RawData!$B$2)</f>
        <v>A2026100620533560886</v>
      </c>
      <c r="D1855">
        <f t="shared" si="112"/>
        <v>4</v>
      </c>
      <c r="E1855">
        <f t="shared" si="113"/>
        <v>55</v>
      </c>
      <c r="F1855" s="2">
        <f t="shared" si="114"/>
        <v>220</v>
      </c>
      <c r="G1855">
        <f>IF(COUNTIFS(RawData!$E:$E,$E1855,RawData!$F:$F,"CH"&amp;$D1855,RawData!$AF:$AF,$F1855)=0,"",SUMIFS(RawData!$P:$P,RawData!$E:$E,$E1855,RawData!$F:$F,"CH"&amp;$D1855,RawData!$AF:$AF,$F1855))</f>
        <v>1333.38</v>
      </c>
      <c r="H1855">
        <f>IF(COUNTIFS(RawData!$E:$E,$E1855,RawData!$F:$F,"CH"&amp;$D1855,RawData!$AF:$AF,$F1855)=0,"",SUMIFS(RawData!$T:$T,RawData!$E:$E,$E1855,RawData!$F:$F,"CH"&amp;$D1855,RawData!$AF:$AF,$F1855))</f>
        <v>55.9</v>
      </c>
      <c r="I1855">
        <f>IF(COUNTIFS(RawData!$E:$E,$E1855,RawData!$F:$F,"CH"&amp;$D1855,RawData!$AF:$AF,$F1855)=0,"",SUMIFS(RawData!$Z:$Z,RawData!$E:$E,$E1855,RawData!$F:$F,"CH"&amp;$D1855,RawData!$AF:$AF,$F1855))</f>
        <v>55.02</v>
      </c>
      <c r="J1855">
        <f>IF(COUNTIFS(RawData!$E:$E,$E1855,RawData!$F:$F,"CH"&amp;$D1855,RawData!$AF:$AF,$F1855)=0,"",SUMIFS(RawData!$AA:$AA,RawData!$E:$E,$E1855,RawData!$F:$F,"CH"&amp;$D1855,RawData!$AF:$AF,$F1855))</f>
        <v>53.51</v>
      </c>
      <c r="K1855">
        <f t="shared" si="115"/>
        <v>4.0000000000190994E-2</v>
      </c>
    </row>
    <row r="1856" spans="1:11" x14ac:dyDescent="0.3">
      <c r="A1856" t="s">
        <v>65</v>
      </c>
      <c r="B1856" t="str">
        <f>RawData!A1856</f>
        <v>48226H40040</v>
      </c>
      <c r="C1856" t="str">
        <f>IF(RawData!$B$2="","",RawData!$B$2)</f>
        <v>A2026100620533560886</v>
      </c>
      <c r="D1856">
        <f t="shared" si="112"/>
        <v>4</v>
      </c>
      <c r="E1856">
        <f t="shared" si="113"/>
        <v>55</v>
      </c>
      <c r="F1856" s="2">
        <f t="shared" si="114"/>
        <v>230</v>
      </c>
      <c r="G1856">
        <f>IF(COUNTIFS(RawData!$E:$E,$E1856,RawData!$F:$F,"CH"&amp;$D1856,RawData!$AF:$AF,$F1856)=0,"",SUMIFS(RawData!$P:$P,RawData!$E:$E,$E1856,RawData!$F:$F,"CH"&amp;$D1856,RawData!$AF:$AF,$F1856))</f>
        <v>1333.4</v>
      </c>
      <c r="H1856">
        <f>IF(COUNTIFS(RawData!$E:$E,$E1856,RawData!$F:$F,"CH"&amp;$D1856,RawData!$AF:$AF,$F1856)=0,"",SUMIFS(RawData!$T:$T,RawData!$E:$E,$E1856,RawData!$F:$F,"CH"&amp;$D1856,RawData!$AF:$AF,$F1856))</f>
        <v>56.08</v>
      </c>
      <c r="I1856">
        <f>IF(COUNTIFS(RawData!$E:$E,$E1856,RawData!$F:$F,"CH"&amp;$D1856,RawData!$AF:$AF,$F1856)=0,"",SUMIFS(RawData!$Z:$Z,RawData!$E:$E,$E1856,RawData!$F:$F,"CH"&amp;$D1856,RawData!$AF:$AF,$F1856))</f>
        <v>55.02</v>
      </c>
      <c r="J1856">
        <f>IF(COUNTIFS(RawData!$E:$E,$E1856,RawData!$F:$F,"CH"&amp;$D1856,RawData!$AF:$AF,$F1856)=0,"",SUMIFS(RawData!$AA:$AA,RawData!$E:$E,$E1856,RawData!$F:$F,"CH"&amp;$D1856,RawData!$AF:$AF,$F1856))</f>
        <v>53.6</v>
      </c>
      <c r="K1856">
        <f t="shared" si="115"/>
        <v>1.999999999998181E-2</v>
      </c>
    </row>
    <row r="1857" spans="1:11" x14ac:dyDescent="0.3">
      <c r="A1857" t="s">
        <v>65</v>
      </c>
      <c r="B1857" t="str">
        <f>RawData!A1857</f>
        <v>48226H40040</v>
      </c>
      <c r="C1857" t="str">
        <f>IF(RawData!$B$2="","",RawData!$B$2)</f>
        <v>A2026100620533560886</v>
      </c>
      <c r="D1857">
        <f t="shared" si="112"/>
        <v>4</v>
      </c>
      <c r="E1857">
        <f t="shared" si="113"/>
        <v>55</v>
      </c>
      <c r="F1857" s="2">
        <f t="shared" si="114"/>
        <v>240</v>
      </c>
      <c r="G1857">
        <f>IF(COUNTIFS(RawData!$E:$E,$E1857,RawData!$F:$F,"CH"&amp;$D1857,RawData!$AF:$AF,$F1857)=0,"",SUMIFS(RawData!$P:$P,RawData!$E:$E,$E1857,RawData!$F:$F,"CH"&amp;$D1857,RawData!$AF:$AF,$F1857))</f>
        <v>1333.44</v>
      </c>
      <c r="H1857">
        <f>IF(COUNTIFS(RawData!$E:$E,$E1857,RawData!$F:$F,"CH"&amp;$D1857,RawData!$AF:$AF,$F1857)=0,"",SUMIFS(RawData!$T:$T,RawData!$E:$E,$E1857,RawData!$F:$F,"CH"&amp;$D1857,RawData!$AF:$AF,$F1857))</f>
        <v>56.28</v>
      </c>
      <c r="I1857">
        <f>IF(COUNTIFS(RawData!$E:$E,$E1857,RawData!$F:$F,"CH"&amp;$D1857,RawData!$AF:$AF,$F1857)=0,"",SUMIFS(RawData!$Z:$Z,RawData!$E:$E,$E1857,RawData!$F:$F,"CH"&amp;$D1857,RawData!$AF:$AF,$F1857))</f>
        <v>54.98</v>
      </c>
      <c r="J1857">
        <f>IF(COUNTIFS(RawData!$E:$E,$E1857,RawData!$F:$F,"CH"&amp;$D1857,RawData!$AF:$AF,$F1857)=0,"",SUMIFS(RawData!$AA:$AA,RawData!$E:$E,$E1857,RawData!$F:$F,"CH"&amp;$D1857,RawData!$AF:$AF,$F1857))</f>
        <v>53.6</v>
      </c>
      <c r="K1857">
        <f t="shared" si="115"/>
        <v>3.999999999996362E-2</v>
      </c>
    </row>
    <row r="1858" spans="1:11" x14ac:dyDescent="0.3">
      <c r="A1858" t="s">
        <v>65</v>
      </c>
      <c r="B1858" t="str">
        <f>RawData!A1858</f>
        <v>48226H40040</v>
      </c>
      <c r="C1858" t="str">
        <f>IF(RawData!$B$2="","",RawData!$B$2)</f>
        <v>A2026100620533560886</v>
      </c>
      <c r="D1858">
        <f t="shared" ref="D1858:D1921" si="116">MOD(INT((ROW()-2)/36),4)+1</f>
        <v>4</v>
      </c>
      <c r="E1858">
        <f t="shared" ref="E1858:E1921" si="117">-5+5*INT((ROW()-2)/144)</f>
        <v>55</v>
      </c>
      <c r="F1858" s="2">
        <f t="shared" ref="F1858:F1921" si="118">50+10*MOD(ROW()-2,36)</f>
        <v>250</v>
      </c>
      <c r="G1858">
        <f>IF(COUNTIFS(RawData!$E:$E,$E1858,RawData!$F:$F,"CH"&amp;$D1858,RawData!$AF:$AF,$F1858)=0,"",SUMIFS(RawData!$P:$P,RawData!$E:$E,$E1858,RawData!$F:$F,"CH"&amp;$D1858,RawData!$AF:$AF,$F1858))</f>
        <v>1333.46</v>
      </c>
      <c r="H1858">
        <f>IF(COUNTIFS(RawData!$E:$E,$E1858,RawData!$F:$F,"CH"&amp;$D1858,RawData!$AF:$AF,$F1858)=0,"",SUMIFS(RawData!$T:$T,RawData!$E:$E,$E1858,RawData!$F:$F,"CH"&amp;$D1858,RawData!$AF:$AF,$F1858))</f>
        <v>56.28</v>
      </c>
      <c r="I1858">
        <f>IF(COUNTIFS(RawData!$E:$E,$E1858,RawData!$F:$F,"CH"&amp;$D1858,RawData!$AF:$AF,$F1858)=0,"",SUMIFS(RawData!$Z:$Z,RawData!$E:$E,$E1858,RawData!$F:$F,"CH"&amp;$D1858,RawData!$AF:$AF,$F1858))</f>
        <v>55.03</v>
      </c>
      <c r="J1858">
        <f>IF(COUNTIFS(RawData!$E:$E,$E1858,RawData!$F:$F,"CH"&amp;$D1858,RawData!$AF:$AF,$F1858)=0,"",SUMIFS(RawData!$AA:$AA,RawData!$E:$E,$E1858,RawData!$F:$F,"CH"&amp;$D1858,RawData!$AF:$AF,$F1858))</f>
        <v>53.64</v>
      </c>
      <c r="K1858">
        <f t="shared" si="115"/>
        <v>1.999999999998181E-2</v>
      </c>
    </row>
    <row r="1859" spans="1:11" x14ac:dyDescent="0.3">
      <c r="A1859" t="s">
        <v>65</v>
      </c>
      <c r="B1859" t="str">
        <f>RawData!A1859</f>
        <v>48226H40040</v>
      </c>
      <c r="C1859" t="str">
        <f>IF(RawData!$B$2="","",RawData!$B$2)</f>
        <v>A2026100620533560886</v>
      </c>
      <c r="D1859">
        <f t="shared" si="116"/>
        <v>4</v>
      </c>
      <c r="E1859">
        <f t="shared" si="117"/>
        <v>55</v>
      </c>
      <c r="F1859" s="2">
        <f t="shared" si="118"/>
        <v>260</v>
      </c>
      <c r="G1859">
        <f>IF(COUNTIFS(RawData!$E:$E,$E1859,RawData!$F:$F,"CH"&amp;$D1859,RawData!$AF:$AF,$F1859)=0,"",SUMIFS(RawData!$P:$P,RawData!$E:$E,$E1859,RawData!$F:$F,"CH"&amp;$D1859,RawData!$AF:$AF,$F1859))</f>
        <v>1333.5</v>
      </c>
      <c r="H1859">
        <f>IF(COUNTIFS(RawData!$E:$E,$E1859,RawData!$F:$F,"CH"&amp;$D1859,RawData!$AF:$AF,$F1859)=0,"",SUMIFS(RawData!$T:$T,RawData!$E:$E,$E1859,RawData!$F:$F,"CH"&amp;$D1859,RawData!$AF:$AF,$F1859))</f>
        <v>56.52</v>
      </c>
      <c r="I1859">
        <f>IF(COUNTIFS(RawData!$E:$E,$E1859,RawData!$F:$F,"CH"&amp;$D1859,RawData!$AF:$AF,$F1859)=0,"",SUMIFS(RawData!$Z:$Z,RawData!$E:$E,$E1859,RawData!$F:$F,"CH"&amp;$D1859,RawData!$AF:$AF,$F1859))</f>
        <v>55</v>
      </c>
      <c r="J1859">
        <f>IF(COUNTIFS(RawData!$E:$E,$E1859,RawData!$F:$F,"CH"&amp;$D1859,RawData!$AF:$AF,$F1859)=0,"",SUMIFS(RawData!$AA:$AA,RawData!$E:$E,$E1859,RawData!$F:$F,"CH"&amp;$D1859,RawData!$AF:$AF,$F1859))</f>
        <v>53.69</v>
      </c>
      <c r="K1859">
        <f t="shared" si="115"/>
        <v>3.999999999996362E-2</v>
      </c>
    </row>
    <row r="1860" spans="1:11" x14ac:dyDescent="0.3">
      <c r="A1860" t="s">
        <v>65</v>
      </c>
      <c r="B1860" t="str">
        <f>RawData!A1860</f>
        <v>48226H40040</v>
      </c>
      <c r="C1860" t="str">
        <f>IF(RawData!$B$2="","",RawData!$B$2)</f>
        <v>A2026100620533560886</v>
      </c>
      <c r="D1860">
        <f t="shared" si="116"/>
        <v>4</v>
      </c>
      <c r="E1860">
        <f t="shared" si="117"/>
        <v>55</v>
      </c>
      <c r="F1860" s="2">
        <f t="shared" si="118"/>
        <v>270</v>
      </c>
      <c r="G1860">
        <f>IF(COUNTIFS(RawData!$E:$E,$E1860,RawData!$F:$F,"CH"&amp;$D1860,RawData!$AF:$AF,$F1860)=0,"",SUMIFS(RawData!$P:$P,RawData!$E:$E,$E1860,RawData!$F:$F,"CH"&amp;$D1860,RawData!$AF:$AF,$F1860))</f>
        <v>1333.54</v>
      </c>
      <c r="H1860">
        <f>IF(COUNTIFS(RawData!$E:$E,$E1860,RawData!$F:$F,"CH"&amp;$D1860,RawData!$AF:$AF,$F1860)=0,"",SUMIFS(RawData!$T:$T,RawData!$E:$E,$E1860,RawData!$F:$F,"CH"&amp;$D1860,RawData!$AF:$AF,$F1860))</f>
        <v>56.53</v>
      </c>
      <c r="I1860">
        <f>IF(COUNTIFS(RawData!$E:$E,$E1860,RawData!$F:$F,"CH"&amp;$D1860,RawData!$AF:$AF,$F1860)=0,"",SUMIFS(RawData!$Z:$Z,RawData!$E:$E,$E1860,RawData!$F:$F,"CH"&amp;$D1860,RawData!$AF:$AF,$F1860))</f>
        <v>55</v>
      </c>
      <c r="J1860">
        <f>IF(COUNTIFS(RawData!$E:$E,$E1860,RawData!$F:$F,"CH"&amp;$D1860,RawData!$AF:$AF,$F1860)=0,"",SUMIFS(RawData!$AA:$AA,RawData!$E:$E,$E1860,RawData!$F:$F,"CH"&amp;$D1860,RawData!$AF:$AF,$F1860))</f>
        <v>53.78</v>
      </c>
      <c r="K1860">
        <f t="shared" ref="K1860:K1923" si="119">G1860-G1859</f>
        <v>3.999999999996362E-2</v>
      </c>
    </row>
    <row r="1861" spans="1:11" x14ac:dyDescent="0.3">
      <c r="A1861" t="s">
        <v>65</v>
      </c>
      <c r="B1861" t="str">
        <f>RawData!A1861</f>
        <v>48226H40040</v>
      </c>
      <c r="C1861" t="str">
        <f>IF(RawData!$B$2="","",RawData!$B$2)</f>
        <v>A2026100620533560886</v>
      </c>
      <c r="D1861">
        <f t="shared" si="116"/>
        <v>4</v>
      </c>
      <c r="E1861">
        <f t="shared" si="117"/>
        <v>55</v>
      </c>
      <c r="F1861" s="2">
        <f t="shared" si="118"/>
        <v>280</v>
      </c>
      <c r="G1861">
        <f>IF(COUNTIFS(RawData!$E:$E,$E1861,RawData!$F:$F,"CH"&amp;$D1861,RawData!$AF:$AF,$F1861)=0,"",SUMIFS(RawData!$P:$P,RawData!$E:$E,$E1861,RawData!$F:$F,"CH"&amp;$D1861,RawData!$AF:$AF,$F1861))</f>
        <v>1333.58</v>
      </c>
      <c r="H1861">
        <f>IF(COUNTIFS(RawData!$E:$E,$E1861,RawData!$F:$F,"CH"&amp;$D1861,RawData!$AF:$AF,$F1861)=0,"",SUMIFS(RawData!$T:$T,RawData!$E:$E,$E1861,RawData!$F:$F,"CH"&amp;$D1861,RawData!$AF:$AF,$F1861))</f>
        <v>56.58</v>
      </c>
      <c r="I1861">
        <f>IF(COUNTIFS(RawData!$E:$E,$E1861,RawData!$F:$F,"CH"&amp;$D1861,RawData!$AF:$AF,$F1861)=0,"",SUMIFS(RawData!$Z:$Z,RawData!$E:$E,$E1861,RawData!$F:$F,"CH"&amp;$D1861,RawData!$AF:$AF,$F1861))</f>
        <v>55.01</v>
      </c>
      <c r="J1861">
        <f>IF(COUNTIFS(RawData!$E:$E,$E1861,RawData!$F:$F,"CH"&amp;$D1861,RawData!$AF:$AF,$F1861)=0,"",SUMIFS(RawData!$AA:$AA,RawData!$E:$E,$E1861,RawData!$F:$F,"CH"&amp;$D1861,RawData!$AF:$AF,$F1861))</f>
        <v>53.82</v>
      </c>
      <c r="K1861">
        <f t="shared" si="119"/>
        <v>3.999999999996362E-2</v>
      </c>
    </row>
    <row r="1862" spans="1:11" x14ac:dyDescent="0.3">
      <c r="A1862" t="s">
        <v>65</v>
      </c>
      <c r="B1862" t="str">
        <f>RawData!A1862</f>
        <v>48226H40040</v>
      </c>
      <c r="C1862" t="str">
        <f>IF(RawData!$B$2="","",RawData!$B$2)</f>
        <v>A2026100620533560886</v>
      </c>
      <c r="D1862">
        <f t="shared" si="116"/>
        <v>4</v>
      </c>
      <c r="E1862">
        <f t="shared" si="117"/>
        <v>55</v>
      </c>
      <c r="F1862" s="2">
        <f t="shared" si="118"/>
        <v>290</v>
      </c>
      <c r="G1862">
        <f>IF(COUNTIFS(RawData!$E:$E,$E1862,RawData!$F:$F,"CH"&amp;$D1862,RawData!$AF:$AF,$F1862)=0,"",SUMIFS(RawData!$P:$P,RawData!$E:$E,$E1862,RawData!$F:$F,"CH"&amp;$D1862,RawData!$AF:$AF,$F1862))</f>
        <v>1333.62</v>
      </c>
      <c r="H1862">
        <f>IF(COUNTIFS(RawData!$E:$E,$E1862,RawData!$F:$F,"CH"&amp;$D1862,RawData!$AF:$AF,$F1862)=0,"",SUMIFS(RawData!$T:$T,RawData!$E:$E,$E1862,RawData!$F:$F,"CH"&amp;$D1862,RawData!$AF:$AF,$F1862))</f>
        <v>56.73</v>
      </c>
      <c r="I1862">
        <f>IF(COUNTIFS(RawData!$E:$E,$E1862,RawData!$F:$F,"CH"&amp;$D1862,RawData!$AF:$AF,$F1862)=0,"",SUMIFS(RawData!$Z:$Z,RawData!$E:$E,$E1862,RawData!$F:$F,"CH"&amp;$D1862,RawData!$AF:$AF,$F1862))</f>
        <v>55.01</v>
      </c>
      <c r="J1862">
        <f>IF(COUNTIFS(RawData!$E:$E,$E1862,RawData!$F:$F,"CH"&amp;$D1862,RawData!$AF:$AF,$F1862)=0,"",SUMIFS(RawData!$AA:$AA,RawData!$E:$E,$E1862,RawData!$F:$F,"CH"&amp;$D1862,RawData!$AF:$AF,$F1862))</f>
        <v>53.91</v>
      </c>
      <c r="K1862">
        <f t="shared" si="119"/>
        <v>3.999999999996362E-2</v>
      </c>
    </row>
    <row r="1863" spans="1:11" x14ac:dyDescent="0.3">
      <c r="A1863" t="s">
        <v>65</v>
      </c>
      <c r="B1863" t="str">
        <f>RawData!A1863</f>
        <v>48226H40040</v>
      </c>
      <c r="C1863" t="str">
        <f>IF(RawData!$B$2="","",RawData!$B$2)</f>
        <v>A2026100620533560886</v>
      </c>
      <c r="D1863">
        <f t="shared" si="116"/>
        <v>4</v>
      </c>
      <c r="E1863">
        <f t="shared" si="117"/>
        <v>55</v>
      </c>
      <c r="F1863" s="2">
        <f t="shared" si="118"/>
        <v>300</v>
      </c>
      <c r="G1863">
        <f>IF(COUNTIFS(RawData!$E:$E,$E1863,RawData!$F:$F,"CH"&amp;$D1863,RawData!$AF:$AF,$F1863)=0,"",SUMIFS(RawData!$P:$P,RawData!$E:$E,$E1863,RawData!$F:$F,"CH"&amp;$D1863,RawData!$AF:$AF,$F1863))</f>
        <v>1333.64</v>
      </c>
      <c r="H1863">
        <f>IF(COUNTIFS(RawData!$E:$E,$E1863,RawData!$F:$F,"CH"&amp;$D1863,RawData!$AF:$AF,$F1863)=0,"",SUMIFS(RawData!$T:$T,RawData!$E:$E,$E1863,RawData!$F:$F,"CH"&amp;$D1863,RawData!$AF:$AF,$F1863))</f>
        <v>56.78</v>
      </c>
      <c r="I1863">
        <f>IF(COUNTIFS(RawData!$E:$E,$E1863,RawData!$F:$F,"CH"&amp;$D1863,RawData!$AF:$AF,$F1863)=0,"",SUMIFS(RawData!$Z:$Z,RawData!$E:$E,$E1863,RawData!$F:$F,"CH"&amp;$D1863,RawData!$AF:$AF,$F1863))</f>
        <v>54.98</v>
      </c>
      <c r="J1863">
        <f>IF(COUNTIFS(RawData!$E:$E,$E1863,RawData!$F:$F,"CH"&amp;$D1863,RawData!$AF:$AF,$F1863)=0,"",SUMIFS(RawData!$AA:$AA,RawData!$E:$E,$E1863,RawData!$F:$F,"CH"&amp;$D1863,RawData!$AF:$AF,$F1863))</f>
        <v>53.87</v>
      </c>
      <c r="K1863">
        <f t="shared" si="119"/>
        <v>2.0000000000209184E-2</v>
      </c>
    </row>
    <row r="1864" spans="1:11" x14ac:dyDescent="0.3">
      <c r="A1864" t="s">
        <v>65</v>
      </c>
      <c r="B1864" t="str">
        <f>RawData!A1864</f>
        <v>48226H40040</v>
      </c>
      <c r="C1864" t="str">
        <f>IF(RawData!$B$2="","",RawData!$B$2)</f>
        <v>A2026100620533560886</v>
      </c>
      <c r="D1864">
        <f t="shared" si="116"/>
        <v>4</v>
      </c>
      <c r="E1864">
        <f t="shared" si="117"/>
        <v>55</v>
      </c>
      <c r="F1864" s="2">
        <f t="shared" si="118"/>
        <v>310</v>
      </c>
      <c r="G1864">
        <f>IF(COUNTIFS(RawData!$E:$E,$E1864,RawData!$F:$F,"CH"&amp;$D1864,RawData!$AF:$AF,$F1864)=0,"",SUMIFS(RawData!$P:$P,RawData!$E:$E,$E1864,RawData!$F:$F,"CH"&amp;$D1864,RawData!$AF:$AF,$F1864))</f>
        <v>1333.68</v>
      </c>
      <c r="H1864">
        <f>IF(COUNTIFS(RawData!$E:$E,$E1864,RawData!$F:$F,"CH"&amp;$D1864,RawData!$AF:$AF,$F1864)=0,"",SUMIFS(RawData!$T:$T,RawData!$E:$E,$E1864,RawData!$F:$F,"CH"&amp;$D1864,RawData!$AF:$AF,$F1864))</f>
        <v>56.87</v>
      </c>
      <c r="I1864">
        <f>IF(COUNTIFS(RawData!$E:$E,$E1864,RawData!$F:$F,"CH"&amp;$D1864,RawData!$AF:$AF,$F1864)=0,"",SUMIFS(RawData!$Z:$Z,RawData!$E:$E,$E1864,RawData!$F:$F,"CH"&amp;$D1864,RawData!$AF:$AF,$F1864))</f>
        <v>55</v>
      </c>
      <c r="J1864">
        <f>IF(COUNTIFS(RawData!$E:$E,$E1864,RawData!$F:$F,"CH"&amp;$D1864,RawData!$AF:$AF,$F1864)=0,"",SUMIFS(RawData!$AA:$AA,RawData!$E:$E,$E1864,RawData!$F:$F,"CH"&amp;$D1864,RawData!$AF:$AF,$F1864))</f>
        <v>53.96</v>
      </c>
      <c r="K1864">
        <f t="shared" si="119"/>
        <v>3.999999999996362E-2</v>
      </c>
    </row>
    <row r="1865" spans="1:11" x14ac:dyDescent="0.3">
      <c r="A1865" t="s">
        <v>65</v>
      </c>
      <c r="B1865" t="str">
        <f>RawData!A1865</f>
        <v>48226H40040</v>
      </c>
      <c r="C1865" t="str">
        <f>IF(RawData!$B$2="","",RawData!$B$2)</f>
        <v>A2026100620533560886</v>
      </c>
      <c r="D1865">
        <f t="shared" si="116"/>
        <v>4</v>
      </c>
      <c r="E1865">
        <f t="shared" si="117"/>
        <v>55</v>
      </c>
      <c r="F1865" s="2">
        <f t="shared" si="118"/>
        <v>320</v>
      </c>
      <c r="G1865">
        <f>IF(COUNTIFS(RawData!$E:$E,$E1865,RawData!$F:$F,"CH"&amp;$D1865,RawData!$AF:$AF,$F1865)=0,"",SUMIFS(RawData!$P:$P,RawData!$E:$E,$E1865,RawData!$F:$F,"CH"&amp;$D1865,RawData!$AF:$AF,$F1865))</f>
        <v>1333.72</v>
      </c>
      <c r="H1865">
        <f>IF(COUNTIFS(RawData!$E:$E,$E1865,RawData!$F:$F,"CH"&amp;$D1865,RawData!$AF:$AF,$F1865)=0,"",SUMIFS(RawData!$T:$T,RawData!$E:$E,$E1865,RawData!$F:$F,"CH"&amp;$D1865,RawData!$AF:$AF,$F1865))</f>
        <v>56.89</v>
      </c>
      <c r="I1865">
        <f>IF(COUNTIFS(RawData!$E:$E,$E1865,RawData!$F:$F,"CH"&amp;$D1865,RawData!$AF:$AF,$F1865)=0,"",SUMIFS(RawData!$Z:$Z,RawData!$E:$E,$E1865,RawData!$F:$F,"CH"&amp;$D1865,RawData!$AF:$AF,$F1865))</f>
        <v>55</v>
      </c>
      <c r="J1865">
        <f>IF(COUNTIFS(RawData!$E:$E,$E1865,RawData!$F:$F,"CH"&amp;$D1865,RawData!$AF:$AF,$F1865)=0,"",SUMIFS(RawData!$AA:$AA,RawData!$E:$E,$E1865,RawData!$F:$F,"CH"&amp;$D1865,RawData!$AF:$AF,$F1865))</f>
        <v>53.91</v>
      </c>
      <c r="K1865">
        <f t="shared" si="119"/>
        <v>3.999999999996362E-2</v>
      </c>
    </row>
    <row r="1866" spans="1:11" x14ac:dyDescent="0.3">
      <c r="A1866" t="s">
        <v>65</v>
      </c>
      <c r="B1866" t="str">
        <f>RawData!A1866</f>
        <v>48226H40040</v>
      </c>
      <c r="C1866" t="str">
        <f>IF(RawData!$B$2="","",RawData!$B$2)</f>
        <v>A2026100620533560886</v>
      </c>
      <c r="D1866">
        <f t="shared" si="116"/>
        <v>4</v>
      </c>
      <c r="E1866">
        <f t="shared" si="117"/>
        <v>55</v>
      </c>
      <c r="F1866" s="2">
        <f t="shared" si="118"/>
        <v>330</v>
      </c>
      <c r="G1866">
        <f>IF(COUNTIFS(RawData!$E:$E,$E1866,RawData!$F:$F,"CH"&amp;$D1866,RawData!$AF:$AF,$F1866)=0,"",SUMIFS(RawData!$P:$P,RawData!$E:$E,$E1866,RawData!$F:$F,"CH"&amp;$D1866,RawData!$AF:$AF,$F1866))</f>
        <v>1333.76</v>
      </c>
      <c r="H1866">
        <f>IF(COUNTIFS(RawData!$E:$E,$E1866,RawData!$F:$F,"CH"&amp;$D1866,RawData!$AF:$AF,$F1866)=0,"",SUMIFS(RawData!$T:$T,RawData!$E:$E,$E1866,RawData!$F:$F,"CH"&amp;$D1866,RawData!$AF:$AF,$F1866))</f>
        <v>56.86</v>
      </c>
      <c r="I1866">
        <f>IF(COUNTIFS(RawData!$E:$E,$E1866,RawData!$F:$F,"CH"&amp;$D1866,RawData!$AF:$AF,$F1866)=0,"",SUMIFS(RawData!$Z:$Z,RawData!$E:$E,$E1866,RawData!$F:$F,"CH"&amp;$D1866,RawData!$AF:$AF,$F1866))</f>
        <v>55.01</v>
      </c>
      <c r="J1866">
        <f>IF(COUNTIFS(RawData!$E:$E,$E1866,RawData!$F:$F,"CH"&amp;$D1866,RawData!$AF:$AF,$F1866)=0,"",SUMIFS(RawData!$AA:$AA,RawData!$E:$E,$E1866,RawData!$F:$F,"CH"&amp;$D1866,RawData!$AF:$AF,$F1866))</f>
        <v>54.05</v>
      </c>
      <c r="K1866">
        <f t="shared" si="119"/>
        <v>3.999999999996362E-2</v>
      </c>
    </row>
    <row r="1867" spans="1:11" x14ac:dyDescent="0.3">
      <c r="A1867" t="s">
        <v>65</v>
      </c>
      <c r="B1867" t="str">
        <f>RawData!A1867</f>
        <v>48226H40040</v>
      </c>
      <c r="C1867" t="str">
        <f>IF(RawData!$B$2="","",RawData!$B$2)</f>
        <v>A2026100620533560886</v>
      </c>
      <c r="D1867">
        <f t="shared" si="116"/>
        <v>4</v>
      </c>
      <c r="E1867">
        <f t="shared" si="117"/>
        <v>55</v>
      </c>
      <c r="F1867" s="2">
        <f t="shared" si="118"/>
        <v>340</v>
      </c>
      <c r="G1867">
        <f>IF(COUNTIFS(RawData!$E:$E,$E1867,RawData!$F:$F,"CH"&amp;$D1867,RawData!$AF:$AF,$F1867)=0,"",SUMIFS(RawData!$P:$P,RawData!$E:$E,$E1867,RawData!$F:$F,"CH"&amp;$D1867,RawData!$AF:$AF,$F1867))</f>
        <v>1333.8</v>
      </c>
      <c r="H1867">
        <f>IF(COUNTIFS(RawData!$E:$E,$E1867,RawData!$F:$F,"CH"&amp;$D1867,RawData!$AF:$AF,$F1867)=0,"",SUMIFS(RawData!$T:$T,RawData!$E:$E,$E1867,RawData!$F:$F,"CH"&amp;$D1867,RawData!$AF:$AF,$F1867))</f>
        <v>56.96</v>
      </c>
      <c r="I1867">
        <f>IF(COUNTIFS(RawData!$E:$E,$E1867,RawData!$F:$F,"CH"&amp;$D1867,RawData!$AF:$AF,$F1867)=0,"",SUMIFS(RawData!$Z:$Z,RawData!$E:$E,$E1867,RawData!$F:$F,"CH"&amp;$D1867,RawData!$AF:$AF,$F1867))</f>
        <v>55.01</v>
      </c>
      <c r="J1867">
        <f>IF(COUNTIFS(RawData!$E:$E,$E1867,RawData!$F:$F,"CH"&amp;$D1867,RawData!$AF:$AF,$F1867)=0,"",SUMIFS(RawData!$AA:$AA,RawData!$E:$E,$E1867,RawData!$F:$F,"CH"&amp;$D1867,RawData!$AF:$AF,$F1867))</f>
        <v>54.05</v>
      </c>
      <c r="K1867">
        <f t="shared" si="119"/>
        <v>3.999999999996362E-2</v>
      </c>
    </row>
    <row r="1868" spans="1:11" x14ac:dyDescent="0.3">
      <c r="A1868" t="s">
        <v>65</v>
      </c>
      <c r="B1868" t="str">
        <f>RawData!A1868</f>
        <v>48226H40040</v>
      </c>
      <c r="C1868" t="str">
        <f>IF(RawData!$B$2="","",RawData!$B$2)</f>
        <v>A2026100620533560886</v>
      </c>
      <c r="D1868">
        <f t="shared" si="116"/>
        <v>4</v>
      </c>
      <c r="E1868">
        <f t="shared" si="117"/>
        <v>55</v>
      </c>
      <c r="F1868" s="2">
        <f t="shared" si="118"/>
        <v>350</v>
      </c>
      <c r="G1868">
        <f>IF(COUNTIFS(RawData!$E:$E,$E1868,RawData!$F:$F,"CH"&amp;$D1868,RawData!$AF:$AF,$F1868)=0,"",SUMIFS(RawData!$P:$P,RawData!$E:$E,$E1868,RawData!$F:$F,"CH"&amp;$D1868,RawData!$AF:$AF,$F1868))</f>
        <v>1333.84</v>
      </c>
      <c r="H1868">
        <f>IF(COUNTIFS(RawData!$E:$E,$E1868,RawData!$F:$F,"CH"&amp;$D1868,RawData!$AF:$AF,$F1868)=0,"",SUMIFS(RawData!$T:$T,RawData!$E:$E,$E1868,RawData!$F:$F,"CH"&amp;$D1868,RawData!$AF:$AF,$F1868))</f>
        <v>57.03</v>
      </c>
      <c r="I1868">
        <f>IF(COUNTIFS(RawData!$E:$E,$E1868,RawData!$F:$F,"CH"&amp;$D1868,RawData!$AF:$AF,$F1868)=0,"",SUMIFS(RawData!$Z:$Z,RawData!$E:$E,$E1868,RawData!$F:$F,"CH"&amp;$D1868,RawData!$AF:$AF,$F1868))</f>
        <v>54.99</v>
      </c>
      <c r="J1868">
        <f>IF(COUNTIFS(RawData!$E:$E,$E1868,RawData!$F:$F,"CH"&amp;$D1868,RawData!$AF:$AF,$F1868)=0,"",SUMIFS(RawData!$AA:$AA,RawData!$E:$E,$E1868,RawData!$F:$F,"CH"&amp;$D1868,RawData!$AF:$AF,$F1868))</f>
        <v>54.23</v>
      </c>
      <c r="K1868">
        <f t="shared" si="119"/>
        <v>3.999999999996362E-2</v>
      </c>
    </row>
    <row r="1869" spans="1:11" x14ac:dyDescent="0.3">
      <c r="A1869" t="s">
        <v>65</v>
      </c>
      <c r="B1869" t="str">
        <f>RawData!A1869</f>
        <v>48226H40040</v>
      </c>
      <c r="C1869" t="str">
        <f>IF(RawData!$B$2="","",RawData!$B$2)</f>
        <v>A2026100620533560886</v>
      </c>
      <c r="D1869">
        <f t="shared" si="116"/>
        <v>4</v>
      </c>
      <c r="E1869">
        <f t="shared" si="117"/>
        <v>55</v>
      </c>
      <c r="F1869" s="2">
        <f t="shared" si="118"/>
        <v>360</v>
      </c>
      <c r="G1869">
        <f>IF(COUNTIFS(RawData!$E:$E,$E1869,RawData!$F:$F,"CH"&amp;$D1869,RawData!$AF:$AF,$F1869)=0,"",SUMIFS(RawData!$P:$P,RawData!$E:$E,$E1869,RawData!$F:$F,"CH"&amp;$D1869,RawData!$AF:$AF,$F1869))</f>
        <v>1333.88</v>
      </c>
      <c r="H1869">
        <f>IF(COUNTIFS(RawData!$E:$E,$E1869,RawData!$F:$F,"CH"&amp;$D1869,RawData!$AF:$AF,$F1869)=0,"",SUMIFS(RawData!$T:$T,RawData!$E:$E,$E1869,RawData!$F:$F,"CH"&amp;$D1869,RawData!$AF:$AF,$F1869))</f>
        <v>57.15</v>
      </c>
      <c r="I1869">
        <f>IF(COUNTIFS(RawData!$E:$E,$E1869,RawData!$F:$F,"CH"&amp;$D1869,RawData!$AF:$AF,$F1869)=0,"",SUMIFS(RawData!$Z:$Z,RawData!$E:$E,$E1869,RawData!$F:$F,"CH"&amp;$D1869,RawData!$AF:$AF,$F1869))</f>
        <v>55.01</v>
      </c>
      <c r="J1869">
        <f>IF(COUNTIFS(RawData!$E:$E,$E1869,RawData!$F:$F,"CH"&amp;$D1869,RawData!$AF:$AF,$F1869)=0,"",SUMIFS(RawData!$AA:$AA,RawData!$E:$E,$E1869,RawData!$F:$F,"CH"&amp;$D1869,RawData!$AF:$AF,$F1869))</f>
        <v>54.18</v>
      </c>
      <c r="K1869">
        <f t="shared" si="119"/>
        <v>4.0000000000190994E-2</v>
      </c>
    </row>
    <row r="1870" spans="1:11" x14ac:dyDescent="0.3">
      <c r="A1870" t="s">
        <v>65</v>
      </c>
      <c r="B1870" t="str">
        <f>RawData!A1870</f>
        <v>48226H40040</v>
      </c>
      <c r="C1870" t="str">
        <f>IF(RawData!$B$2="","",RawData!$B$2)</f>
        <v>A2026100620533560886</v>
      </c>
      <c r="D1870">
        <f t="shared" si="116"/>
        <v>4</v>
      </c>
      <c r="E1870">
        <f t="shared" si="117"/>
        <v>55</v>
      </c>
      <c r="F1870" s="2">
        <f t="shared" si="118"/>
        <v>370</v>
      </c>
      <c r="G1870">
        <f>IF(COUNTIFS(RawData!$E:$E,$E1870,RawData!$F:$F,"CH"&amp;$D1870,RawData!$AF:$AF,$F1870)=0,"",SUMIFS(RawData!$P:$P,RawData!$E:$E,$E1870,RawData!$F:$F,"CH"&amp;$D1870,RawData!$AF:$AF,$F1870))</f>
        <v>1333.9</v>
      </c>
      <c r="H1870">
        <f>IF(COUNTIFS(RawData!$E:$E,$E1870,RawData!$F:$F,"CH"&amp;$D1870,RawData!$AF:$AF,$F1870)=0,"",SUMIFS(RawData!$T:$T,RawData!$E:$E,$E1870,RawData!$F:$F,"CH"&amp;$D1870,RawData!$AF:$AF,$F1870))</f>
        <v>57.12</v>
      </c>
      <c r="I1870">
        <f>IF(COUNTIFS(RawData!$E:$E,$E1870,RawData!$F:$F,"CH"&amp;$D1870,RawData!$AF:$AF,$F1870)=0,"",SUMIFS(RawData!$Z:$Z,RawData!$E:$E,$E1870,RawData!$F:$F,"CH"&amp;$D1870,RawData!$AF:$AF,$F1870))</f>
        <v>54.99</v>
      </c>
      <c r="J1870">
        <f>IF(COUNTIFS(RawData!$E:$E,$E1870,RawData!$F:$F,"CH"&amp;$D1870,RawData!$AF:$AF,$F1870)=0,"",SUMIFS(RawData!$AA:$AA,RawData!$E:$E,$E1870,RawData!$F:$F,"CH"&amp;$D1870,RawData!$AF:$AF,$F1870))</f>
        <v>54.18</v>
      </c>
      <c r="K1870">
        <f t="shared" si="119"/>
        <v>1.999999999998181E-2</v>
      </c>
    </row>
    <row r="1871" spans="1:11" x14ac:dyDescent="0.3">
      <c r="A1871" t="s">
        <v>65</v>
      </c>
      <c r="B1871" t="str">
        <f>RawData!A1871</f>
        <v>48226H40040</v>
      </c>
      <c r="C1871" t="str">
        <f>IF(RawData!$B$2="","",RawData!$B$2)</f>
        <v>A2026100620533560886</v>
      </c>
      <c r="D1871">
        <f t="shared" si="116"/>
        <v>4</v>
      </c>
      <c r="E1871">
        <f t="shared" si="117"/>
        <v>55</v>
      </c>
      <c r="F1871" s="2">
        <f t="shared" si="118"/>
        <v>380</v>
      </c>
      <c r="G1871">
        <f>IF(COUNTIFS(RawData!$E:$E,$E1871,RawData!$F:$F,"CH"&amp;$D1871,RawData!$AF:$AF,$F1871)=0,"",SUMIFS(RawData!$P:$P,RawData!$E:$E,$E1871,RawData!$F:$F,"CH"&amp;$D1871,RawData!$AF:$AF,$F1871))</f>
        <v>1333.96</v>
      </c>
      <c r="H1871">
        <f>IF(COUNTIFS(RawData!$E:$E,$E1871,RawData!$F:$F,"CH"&amp;$D1871,RawData!$AF:$AF,$F1871)=0,"",SUMIFS(RawData!$T:$T,RawData!$E:$E,$E1871,RawData!$F:$F,"CH"&amp;$D1871,RawData!$AF:$AF,$F1871))</f>
        <v>57.21</v>
      </c>
      <c r="I1871">
        <f>IF(COUNTIFS(RawData!$E:$E,$E1871,RawData!$F:$F,"CH"&amp;$D1871,RawData!$AF:$AF,$F1871)=0,"",SUMIFS(RawData!$Z:$Z,RawData!$E:$E,$E1871,RawData!$F:$F,"CH"&amp;$D1871,RawData!$AF:$AF,$F1871))</f>
        <v>55.02</v>
      </c>
      <c r="J1871">
        <f>IF(COUNTIFS(RawData!$E:$E,$E1871,RawData!$F:$F,"CH"&amp;$D1871,RawData!$AF:$AF,$F1871)=0,"",SUMIFS(RawData!$AA:$AA,RawData!$E:$E,$E1871,RawData!$F:$F,"CH"&amp;$D1871,RawData!$AF:$AF,$F1871))</f>
        <v>54.32</v>
      </c>
      <c r="K1871">
        <f t="shared" si="119"/>
        <v>5.999999999994543E-2</v>
      </c>
    </row>
    <row r="1872" spans="1:11" x14ac:dyDescent="0.3">
      <c r="A1872" t="s">
        <v>65</v>
      </c>
      <c r="B1872" t="str">
        <f>RawData!A1872</f>
        <v>48226H40040</v>
      </c>
      <c r="C1872" t="str">
        <f>IF(RawData!$B$2="","",RawData!$B$2)</f>
        <v>A2026100620533560886</v>
      </c>
      <c r="D1872">
        <f t="shared" si="116"/>
        <v>4</v>
      </c>
      <c r="E1872">
        <f t="shared" si="117"/>
        <v>55</v>
      </c>
      <c r="F1872" s="2">
        <f t="shared" si="118"/>
        <v>390</v>
      </c>
      <c r="G1872">
        <f>IF(COUNTIFS(RawData!$E:$E,$E1872,RawData!$F:$F,"CH"&amp;$D1872,RawData!$AF:$AF,$F1872)=0,"",SUMIFS(RawData!$P:$P,RawData!$E:$E,$E1872,RawData!$F:$F,"CH"&amp;$D1872,RawData!$AF:$AF,$F1872))</f>
        <v>1334</v>
      </c>
      <c r="H1872">
        <f>IF(COUNTIFS(RawData!$E:$E,$E1872,RawData!$F:$F,"CH"&amp;$D1872,RawData!$AF:$AF,$F1872)=0,"",SUMIFS(RawData!$T:$T,RawData!$E:$E,$E1872,RawData!$F:$F,"CH"&amp;$D1872,RawData!$AF:$AF,$F1872))</f>
        <v>57.16</v>
      </c>
      <c r="I1872">
        <f>IF(COUNTIFS(RawData!$E:$E,$E1872,RawData!$F:$F,"CH"&amp;$D1872,RawData!$AF:$AF,$F1872)=0,"",SUMIFS(RawData!$Z:$Z,RawData!$E:$E,$E1872,RawData!$F:$F,"CH"&amp;$D1872,RawData!$AF:$AF,$F1872))</f>
        <v>55.01</v>
      </c>
      <c r="J1872">
        <f>IF(COUNTIFS(RawData!$E:$E,$E1872,RawData!$F:$F,"CH"&amp;$D1872,RawData!$AF:$AF,$F1872)=0,"",SUMIFS(RawData!$AA:$AA,RawData!$E:$E,$E1872,RawData!$F:$F,"CH"&amp;$D1872,RawData!$AF:$AF,$F1872))</f>
        <v>54.32</v>
      </c>
      <c r="K1872">
        <f t="shared" si="119"/>
        <v>3.999999999996362E-2</v>
      </c>
    </row>
    <row r="1873" spans="1:11" x14ac:dyDescent="0.3">
      <c r="A1873" t="s">
        <v>65</v>
      </c>
      <c r="B1873" t="str">
        <f>RawData!A1873</f>
        <v>48226H40040</v>
      </c>
      <c r="C1873" t="str">
        <f>IF(RawData!$B$2="","",RawData!$B$2)</f>
        <v>A2026100620533560886</v>
      </c>
      <c r="D1873">
        <f t="shared" si="116"/>
        <v>4</v>
      </c>
      <c r="E1873">
        <f t="shared" si="117"/>
        <v>55</v>
      </c>
      <c r="F1873" s="2">
        <f t="shared" si="118"/>
        <v>400</v>
      </c>
      <c r="G1873">
        <f>IF(COUNTIFS(RawData!$E:$E,$E1873,RawData!$F:$F,"CH"&amp;$D1873,RawData!$AF:$AF,$F1873)=0,"",SUMIFS(RawData!$P:$P,RawData!$E:$E,$E1873,RawData!$F:$F,"CH"&amp;$D1873,RawData!$AF:$AF,$F1873))</f>
        <v>1334.04</v>
      </c>
      <c r="H1873">
        <f>IF(COUNTIFS(RawData!$E:$E,$E1873,RawData!$F:$F,"CH"&amp;$D1873,RawData!$AF:$AF,$F1873)=0,"",SUMIFS(RawData!$T:$T,RawData!$E:$E,$E1873,RawData!$F:$F,"CH"&amp;$D1873,RawData!$AF:$AF,$F1873))</f>
        <v>57.21</v>
      </c>
      <c r="I1873">
        <f>IF(COUNTIFS(RawData!$E:$E,$E1873,RawData!$F:$F,"CH"&amp;$D1873,RawData!$AF:$AF,$F1873)=0,"",SUMIFS(RawData!$Z:$Z,RawData!$E:$E,$E1873,RawData!$F:$F,"CH"&amp;$D1873,RawData!$AF:$AF,$F1873))</f>
        <v>54.99</v>
      </c>
      <c r="J1873">
        <f>IF(COUNTIFS(RawData!$E:$E,$E1873,RawData!$F:$F,"CH"&amp;$D1873,RawData!$AF:$AF,$F1873)=0,"",SUMIFS(RawData!$AA:$AA,RawData!$E:$E,$E1873,RawData!$F:$F,"CH"&amp;$D1873,RawData!$AF:$AF,$F1873))</f>
        <v>54.41</v>
      </c>
      <c r="K1873">
        <f t="shared" si="119"/>
        <v>3.999999999996362E-2</v>
      </c>
    </row>
    <row r="1874" spans="1:11" x14ac:dyDescent="0.3">
      <c r="A1874" t="s">
        <v>62</v>
      </c>
      <c r="B1874" t="str">
        <f>RawData!A1874</f>
        <v>48226H40040</v>
      </c>
      <c r="C1874" t="str">
        <f>IF(RawData!$B$2="","",RawData!$B$2)</f>
        <v>A2026100620533560886</v>
      </c>
      <c r="D1874">
        <f t="shared" si="116"/>
        <v>1</v>
      </c>
      <c r="E1874">
        <f t="shared" si="117"/>
        <v>60</v>
      </c>
      <c r="F1874" s="2">
        <f t="shared" si="118"/>
        <v>50</v>
      </c>
      <c r="G1874">
        <f>IF(COUNTIFS(RawData!$E:$E,$E1874,RawData!$F:$F,"CH"&amp;$D1874,RawData!$AF:$AF,$F1874)=0,"",SUMIFS(RawData!$P:$P,RawData!$E:$E,$E1874,RawData!$F:$F,"CH"&amp;$D1874,RawData!$AF:$AF,$F1874))</f>
        <v>1273.6400000000001</v>
      </c>
      <c r="H1874">
        <f>IF(COUNTIFS(RawData!$E:$E,$E1874,RawData!$F:$F,"CH"&amp;$D1874,RawData!$AF:$AF,$F1874)=0,"",SUMIFS(RawData!$T:$T,RawData!$E:$E,$E1874,RawData!$F:$F,"CH"&amp;$D1874,RawData!$AF:$AF,$F1874))</f>
        <v>46.81</v>
      </c>
      <c r="I1874">
        <f>IF(COUNTIFS(RawData!$E:$E,$E1874,RawData!$F:$F,"CH"&amp;$D1874,RawData!$AF:$AF,$F1874)=0,"",SUMIFS(RawData!$Z:$Z,RawData!$E:$E,$E1874,RawData!$F:$F,"CH"&amp;$D1874,RawData!$AF:$AF,$F1874))</f>
        <v>59.98</v>
      </c>
      <c r="J1874">
        <f>IF(COUNTIFS(RawData!$E:$E,$E1874,RawData!$F:$F,"CH"&amp;$D1874,RawData!$AF:$AF,$F1874)=0,"",SUMIFS(RawData!$AA:$AA,RawData!$E:$E,$E1874,RawData!$F:$F,"CH"&amp;$D1874,RawData!$AF:$AF,$F1874))</f>
        <v>58.25</v>
      </c>
      <c r="K1874">
        <f t="shared" si="119"/>
        <v>-60.399999999999864</v>
      </c>
    </row>
    <row r="1875" spans="1:11" x14ac:dyDescent="0.3">
      <c r="A1875" t="s">
        <v>62</v>
      </c>
      <c r="B1875" t="str">
        <f>RawData!A1875</f>
        <v>48226H40040</v>
      </c>
      <c r="C1875" t="str">
        <f>IF(RawData!$B$2="","",RawData!$B$2)</f>
        <v>A2026100620533560886</v>
      </c>
      <c r="D1875">
        <f t="shared" si="116"/>
        <v>1</v>
      </c>
      <c r="E1875">
        <f t="shared" si="117"/>
        <v>60</v>
      </c>
      <c r="F1875" s="2">
        <f t="shared" si="118"/>
        <v>60</v>
      </c>
      <c r="G1875">
        <f>IF(COUNTIFS(RawData!$E:$E,$E1875,RawData!$F:$F,"CH"&amp;$D1875,RawData!$AF:$AF,$F1875)=0,"",SUMIFS(RawData!$P:$P,RawData!$E:$E,$E1875,RawData!$F:$F,"CH"&amp;$D1875,RawData!$AF:$AF,$F1875))</f>
        <v>1273.6400000000001</v>
      </c>
      <c r="H1875">
        <f>IF(COUNTIFS(RawData!$E:$E,$E1875,RawData!$F:$F,"CH"&amp;$D1875,RawData!$AF:$AF,$F1875)=0,"",SUMIFS(RawData!$T:$T,RawData!$E:$E,$E1875,RawData!$F:$F,"CH"&amp;$D1875,RawData!$AF:$AF,$F1875))</f>
        <v>51.02</v>
      </c>
      <c r="I1875">
        <f>IF(COUNTIFS(RawData!$E:$E,$E1875,RawData!$F:$F,"CH"&amp;$D1875,RawData!$AF:$AF,$F1875)=0,"",SUMIFS(RawData!$Z:$Z,RawData!$E:$E,$E1875,RawData!$F:$F,"CH"&amp;$D1875,RawData!$AF:$AF,$F1875))</f>
        <v>60.03</v>
      </c>
      <c r="J1875">
        <f>IF(COUNTIFS(RawData!$E:$E,$E1875,RawData!$F:$F,"CH"&amp;$D1875,RawData!$AF:$AF,$F1875)=0,"",SUMIFS(RawData!$AA:$AA,RawData!$E:$E,$E1875,RawData!$F:$F,"CH"&amp;$D1875,RawData!$AF:$AF,$F1875))</f>
        <v>58.3</v>
      </c>
      <c r="K1875">
        <f t="shared" si="119"/>
        <v>0</v>
      </c>
    </row>
    <row r="1876" spans="1:11" x14ac:dyDescent="0.3">
      <c r="A1876" t="s">
        <v>62</v>
      </c>
      <c r="B1876" t="str">
        <f>RawData!A1876</f>
        <v>48226H40040</v>
      </c>
      <c r="C1876" t="str">
        <f>IF(RawData!$B$2="","",RawData!$B$2)</f>
        <v>A2026100620533560886</v>
      </c>
      <c r="D1876">
        <f t="shared" si="116"/>
        <v>1</v>
      </c>
      <c r="E1876">
        <f t="shared" si="117"/>
        <v>60</v>
      </c>
      <c r="F1876" s="2">
        <f t="shared" si="118"/>
        <v>70</v>
      </c>
      <c r="G1876">
        <f>IF(COUNTIFS(RawData!$E:$E,$E1876,RawData!$F:$F,"CH"&amp;$D1876,RawData!$AF:$AF,$F1876)=0,"",SUMIFS(RawData!$P:$P,RawData!$E:$E,$E1876,RawData!$F:$F,"CH"&amp;$D1876,RawData!$AF:$AF,$F1876))</f>
        <v>1273.6600000000001</v>
      </c>
      <c r="H1876">
        <f>IF(COUNTIFS(RawData!$E:$E,$E1876,RawData!$F:$F,"CH"&amp;$D1876,RawData!$AF:$AF,$F1876)=0,"",SUMIFS(RawData!$T:$T,RawData!$E:$E,$E1876,RawData!$F:$F,"CH"&amp;$D1876,RawData!$AF:$AF,$F1876))</f>
        <v>52.75</v>
      </c>
      <c r="I1876">
        <f>IF(COUNTIFS(RawData!$E:$E,$E1876,RawData!$F:$F,"CH"&amp;$D1876,RawData!$AF:$AF,$F1876)=0,"",SUMIFS(RawData!$Z:$Z,RawData!$E:$E,$E1876,RawData!$F:$F,"CH"&amp;$D1876,RawData!$AF:$AF,$F1876))</f>
        <v>60</v>
      </c>
      <c r="J1876">
        <f>IF(COUNTIFS(RawData!$E:$E,$E1876,RawData!$F:$F,"CH"&amp;$D1876,RawData!$AF:$AF,$F1876)=0,"",SUMIFS(RawData!$AA:$AA,RawData!$E:$E,$E1876,RawData!$F:$F,"CH"&amp;$D1876,RawData!$AF:$AF,$F1876))</f>
        <v>58.35</v>
      </c>
      <c r="K1876">
        <f t="shared" si="119"/>
        <v>1.999999999998181E-2</v>
      </c>
    </row>
    <row r="1877" spans="1:11" x14ac:dyDescent="0.3">
      <c r="A1877" t="s">
        <v>62</v>
      </c>
      <c r="B1877" t="str">
        <f>RawData!A1877</f>
        <v>48226H40040</v>
      </c>
      <c r="C1877" t="str">
        <f>IF(RawData!$B$2="","",RawData!$B$2)</f>
        <v>A2026100620533560886</v>
      </c>
      <c r="D1877">
        <f t="shared" si="116"/>
        <v>1</v>
      </c>
      <c r="E1877">
        <f t="shared" si="117"/>
        <v>60</v>
      </c>
      <c r="F1877" s="2">
        <f t="shared" si="118"/>
        <v>80</v>
      </c>
      <c r="G1877">
        <f>IF(COUNTIFS(RawData!$E:$E,$E1877,RawData!$F:$F,"CH"&amp;$D1877,RawData!$AF:$AF,$F1877)=0,"",SUMIFS(RawData!$P:$P,RawData!$E:$E,$E1877,RawData!$F:$F,"CH"&amp;$D1877,RawData!$AF:$AF,$F1877))</f>
        <v>1273.68</v>
      </c>
      <c r="H1877">
        <f>IF(COUNTIFS(RawData!$E:$E,$E1877,RawData!$F:$F,"CH"&amp;$D1877,RawData!$AF:$AF,$F1877)=0,"",SUMIFS(RawData!$T:$T,RawData!$E:$E,$E1877,RawData!$F:$F,"CH"&amp;$D1877,RawData!$AF:$AF,$F1877))</f>
        <v>53.94</v>
      </c>
      <c r="I1877">
        <f>IF(COUNTIFS(RawData!$E:$E,$E1877,RawData!$F:$F,"CH"&amp;$D1877,RawData!$AF:$AF,$F1877)=0,"",SUMIFS(RawData!$Z:$Z,RawData!$E:$E,$E1877,RawData!$F:$F,"CH"&amp;$D1877,RawData!$AF:$AF,$F1877))</f>
        <v>60.01</v>
      </c>
      <c r="J1877">
        <f>IF(COUNTIFS(RawData!$E:$E,$E1877,RawData!$F:$F,"CH"&amp;$D1877,RawData!$AF:$AF,$F1877)=0,"",SUMIFS(RawData!$AA:$AA,RawData!$E:$E,$E1877,RawData!$F:$F,"CH"&amp;$D1877,RawData!$AF:$AF,$F1877))</f>
        <v>58.4</v>
      </c>
      <c r="K1877">
        <f t="shared" si="119"/>
        <v>1.999999999998181E-2</v>
      </c>
    </row>
    <row r="1878" spans="1:11" x14ac:dyDescent="0.3">
      <c r="A1878" t="s">
        <v>62</v>
      </c>
      <c r="B1878" t="str">
        <f>RawData!A1878</f>
        <v>48226H40040</v>
      </c>
      <c r="C1878" t="str">
        <f>IF(RawData!$B$2="","",RawData!$B$2)</f>
        <v>A2026100620533560886</v>
      </c>
      <c r="D1878">
        <f t="shared" si="116"/>
        <v>1</v>
      </c>
      <c r="E1878">
        <f t="shared" si="117"/>
        <v>60</v>
      </c>
      <c r="F1878" s="2">
        <f t="shared" si="118"/>
        <v>90</v>
      </c>
      <c r="G1878">
        <f>IF(COUNTIFS(RawData!$E:$E,$E1878,RawData!$F:$F,"CH"&amp;$D1878,RawData!$AF:$AF,$F1878)=0,"",SUMIFS(RawData!$P:$P,RawData!$E:$E,$E1878,RawData!$F:$F,"CH"&amp;$D1878,RawData!$AF:$AF,$F1878))</f>
        <v>1273.7</v>
      </c>
      <c r="H1878">
        <f>IF(COUNTIFS(RawData!$E:$E,$E1878,RawData!$F:$F,"CH"&amp;$D1878,RawData!$AF:$AF,$F1878)=0,"",SUMIFS(RawData!$T:$T,RawData!$E:$E,$E1878,RawData!$F:$F,"CH"&amp;$D1878,RawData!$AF:$AF,$F1878))</f>
        <v>54.77</v>
      </c>
      <c r="I1878">
        <f>IF(COUNTIFS(RawData!$E:$E,$E1878,RawData!$F:$F,"CH"&amp;$D1878,RawData!$AF:$AF,$F1878)=0,"",SUMIFS(RawData!$Z:$Z,RawData!$E:$E,$E1878,RawData!$F:$F,"CH"&amp;$D1878,RawData!$AF:$AF,$F1878))</f>
        <v>60.02</v>
      </c>
      <c r="J1878">
        <f>IF(COUNTIFS(RawData!$E:$E,$E1878,RawData!$F:$F,"CH"&amp;$D1878,RawData!$AF:$AF,$F1878)=0,"",SUMIFS(RawData!$AA:$AA,RawData!$E:$E,$E1878,RawData!$F:$F,"CH"&amp;$D1878,RawData!$AF:$AF,$F1878))</f>
        <v>58.45</v>
      </c>
      <c r="K1878">
        <f t="shared" si="119"/>
        <v>1.999999999998181E-2</v>
      </c>
    </row>
    <row r="1879" spans="1:11" x14ac:dyDescent="0.3">
      <c r="A1879" t="s">
        <v>62</v>
      </c>
      <c r="B1879" t="str">
        <f>RawData!A1879</f>
        <v>48226H40040</v>
      </c>
      <c r="C1879" t="str">
        <f>IF(RawData!$B$2="","",RawData!$B$2)</f>
        <v>A2026100620533560886</v>
      </c>
      <c r="D1879">
        <f t="shared" si="116"/>
        <v>1</v>
      </c>
      <c r="E1879">
        <f t="shared" si="117"/>
        <v>60</v>
      </c>
      <c r="F1879" s="2">
        <f t="shared" si="118"/>
        <v>100</v>
      </c>
      <c r="G1879">
        <f>IF(COUNTIFS(RawData!$E:$E,$E1879,RawData!$F:$F,"CH"&amp;$D1879,RawData!$AF:$AF,$F1879)=0,"",SUMIFS(RawData!$P:$P,RawData!$E:$E,$E1879,RawData!$F:$F,"CH"&amp;$D1879,RawData!$AF:$AF,$F1879))</f>
        <v>1273.72</v>
      </c>
      <c r="H1879">
        <f>IF(COUNTIFS(RawData!$E:$E,$E1879,RawData!$F:$F,"CH"&amp;$D1879,RawData!$AF:$AF,$F1879)=0,"",SUMIFS(RawData!$T:$T,RawData!$E:$E,$E1879,RawData!$F:$F,"CH"&amp;$D1879,RawData!$AF:$AF,$F1879))</f>
        <v>55.35</v>
      </c>
      <c r="I1879">
        <f>IF(COUNTIFS(RawData!$E:$E,$E1879,RawData!$F:$F,"CH"&amp;$D1879,RawData!$AF:$AF,$F1879)=0,"",SUMIFS(RawData!$Z:$Z,RawData!$E:$E,$E1879,RawData!$F:$F,"CH"&amp;$D1879,RawData!$AF:$AF,$F1879))</f>
        <v>60</v>
      </c>
      <c r="J1879">
        <f>IF(COUNTIFS(RawData!$E:$E,$E1879,RawData!$F:$F,"CH"&amp;$D1879,RawData!$AF:$AF,$F1879)=0,"",SUMIFS(RawData!$AA:$AA,RawData!$E:$E,$E1879,RawData!$F:$F,"CH"&amp;$D1879,RawData!$AF:$AF,$F1879))</f>
        <v>58.5</v>
      </c>
      <c r="K1879">
        <f t="shared" si="119"/>
        <v>1.999999999998181E-2</v>
      </c>
    </row>
    <row r="1880" spans="1:11" x14ac:dyDescent="0.3">
      <c r="A1880" t="s">
        <v>62</v>
      </c>
      <c r="B1880" t="str">
        <f>RawData!A1880</f>
        <v>48226H40040</v>
      </c>
      <c r="C1880" t="str">
        <f>IF(RawData!$B$2="","",RawData!$B$2)</f>
        <v>A2026100620533560886</v>
      </c>
      <c r="D1880">
        <f t="shared" si="116"/>
        <v>1</v>
      </c>
      <c r="E1880">
        <f t="shared" si="117"/>
        <v>60</v>
      </c>
      <c r="F1880" s="2">
        <f t="shared" si="118"/>
        <v>110</v>
      </c>
      <c r="G1880">
        <f>IF(COUNTIFS(RawData!$E:$E,$E1880,RawData!$F:$F,"CH"&amp;$D1880,RawData!$AF:$AF,$F1880)=0,"",SUMIFS(RawData!$P:$P,RawData!$E:$E,$E1880,RawData!$F:$F,"CH"&amp;$D1880,RawData!$AF:$AF,$F1880))</f>
        <v>1273.76</v>
      </c>
      <c r="H1880">
        <f>IF(COUNTIFS(RawData!$E:$E,$E1880,RawData!$F:$F,"CH"&amp;$D1880,RawData!$AF:$AF,$F1880)=0,"",SUMIFS(RawData!$T:$T,RawData!$E:$E,$E1880,RawData!$F:$F,"CH"&amp;$D1880,RawData!$AF:$AF,$F1880))</f>
        <v>56.05</v>
      </c>
      <c r="I1880">
        <f>IF(COUNTIFS(RawData!$E:$E,$E1880,RawData!$F:$F,"CH"&amp;$D1880,RawData!$AF:$AF,$F1880)=0,"",SUMIFS(RawData!$Z:$Z,RawData!$E:$E,$E1880,RawData!$F:$F,"CH"&amp;$D1880,RawData!$AF:$AF,$F1880))</f>
        <v>60.01</v>
      </c>
      <c r="J1880">
        <f>IF(COUNTIFS(RawData!$E:$E,$E1880,RawData!$F:$F,"CH"&amp;$D1880,RawData!$AF:$AF,$F1880)=0,"",SUMIFS(RawData!$AA:$AA,RawData!$E:$E,$E1880,RawData!$F:$F,"CH"&amp;$D1880,RawData!$AF:$AF,$F1880))</f>
        <v>58.5</v>
      </c>
      <c r="K1880">
        <f t="shared" si="119"/>
        <v>3.999999999996362E-2</v>
      </c>
    </row>
    <row r="1881" spans="1:11" x14ac:dyDescent="0.3">
      <c r="A1881" t="s">
        <v>62</v>
      </c>
      <c r="B1881" t="str">
        <f>RawData!A1881</f>
        <v>48226H40040</v>
      </c>
      <c r="C1881" t="str">
        <f>IF(RawData!$B$2="","",RawData!$B$2)</f>
        <v>A2026100620533560886</v>
      </c>
      <c r="D1881">
        <f t="shared" si="116"/>
        <v>1</v>
      </c>
      <c r="E1881">
        <f t="shared" si="117"/>
        <v>60</v>
      </c>
      <c r="F1881" s="2">
        <f t="shared" si="118"/>
        <v>120</v>
      </c>
      <c r="G1881">
        <f>IF(COUNTIFS(RawData!$E:$E,$E1881,RawData!$F:$F,"CH"&amp;$D1881,RawData!$AF:$AF,$F1881)=0,"",SUMIFS(RawData!$P:$P,RawData!$E:$E,$E1881,RawData!$F:$F,"CH"&amp;$D1881,RawData!$AF:$AF,$F1881))</f>
        <v>1273.78</v>
      </c>
      <c r="H1881">
        <f>IF(COUNTIFS(RawData!$E:$E,$E1881,RawData!$F:$F,"CH"&amp;$D1881,RawData!$AF:$AF,$F1881)=0,"",SUMIFS(RawData!$T:$T,RawData!$E:$E,$E1881,RawData!$F:$F,"CH"&amp;$D1881,RawData!$AF:$AF,$F1881))</f>
        <v>56.42</v>
      </c>
      <c r="I1881">
        <f>IF(COUNTIFS(RawData!$E:$E,$E1881,RawData!$F:$F,"CH"&amp;$D1881,RawData!$AF:$AF,$F1881)=0,"",SUMIFS(RawData!$Z:$Z,RawData!$E:$E,$E1881,RawData!$F:$F,"CH"&amp;$D1881,RawData!$AF:$AF,$F1881))</f>
        <v>59.99</v>
      </c>
      <c r="J1881">
        <f>IF(COUNTIFS(RawData!$E:$E,$E1881,RawData!$F:$F,"CH"&amp;$D1881,RawData!$AF:$AF,$F1881)=0,"",SUMIFS(RawData!$AA:$AA,RawData!$E:$E,$E1881,RawData!$F:$F,"CH"&amp;$D1881,RawData!$AF:$AF,$F1881))</f>
        <v>58.55</v>
      </c>
      <c r="K1881">
        <f t="shared" si="119"/>
        <v>1.999999999998181E-2</v>
      </c>
    </row>
    <row r="1882" spans="1:11" x14ac:dyDescent="0.3">
      <c r="A1882" t="s">
        <v>62</v>
      </c>
      <c r="B1882" t="str">
        <f>RawData!A1882</f>
        <v>48226H40040</v>
      </c>
      <c r="C1882" t="str">
        <f>IF(RawData!$B$2="","",RawData!$B$2)</f>
        <v>A2026100620533560886</v>
      </c>
      <c r="D1882">
        <f t="shared" si="116"/>
        <v>1</v>
      </c>
      <c r="E1882">
        <f t="shared" si="117"/>
        <v>60</v>
      </c>
      <c r="F1882" s="2">
        <f t="shared" si="118"/>
        <v>130</v>
      </c>
      <c r="G1882">
        <f>IF(COUNTIFS(RawData!$E:$E,$E1882,RawData!$F:$F,"CH"&amp;$D1882,RawData!$AF:$AF,$F1882)=0,"",SUMIFS(RawData!$P:$P,RawData!$E:$E,$E1882,RawData!$F:$F,"CH"&amp;$D1882,RawData!$AF:$AF,$F1882))</f>
        <v>1273.82</v>
      </c>
      <c r="H1882">
        <f>IF(COUNTIFS(RawData!$E:$E,$E1882,RawData!$F:$F,"CH"&amp;$D1882,RawData!$AF:$AF,$F1882)=0,"",SUMIFS(RawData!$T:$T,RawData!$E:$E,$E1882,RawData!$F:$F,"CH"&amp;$D1882,RawData!$AF:$AF,$F1882))</f>
        <v>56.78</v>
      </c>
      <c r="I1882">
        <f>IF(COUNTIFS(RawData!$E:$E,$E1882,RawData!$F:$F,"CH"&amp;$D1882,RawData!$AF:$AF,$F1882)=0,"",SUMIFS(RawData!$Z:$Z,RawData!$E:$E,$E1882,RawData!$F:$F,"CH"&amp;$D1882,RawData!$AF:$AF,$F1882))</f>
        <v>60.01</v>
      </c>
      <c r="J1882">
        <f>IF(COUNTIFS(RawData!$E:$E,$E1882,RawData!$F:$F,"CH"&amp;$D1882,RawData!$AF:$AF,$F1882)=0,"",SUMIFS(RawData!$AA:$AA,RawData!$E:$E,$E1882,RawData!$F:$F,"CH"&amp;$D1882,RawData!$AF:$AF,$F1882))</f>
        <v>58.6</v>
      </c>
      <c r="K1882">
        <f t="shared" si="119"/>
        <v>3.999999999996362E-2</v>
      </c>
    </row>
    <row r="1883" spans="1:11" x14ac:dyDescent="0.3">
      <c r="A1883" t="s">
        <v>62</v>
      </c>
      <c r="B1883" t="str">
        <f>RawData!A1883</f>
        <v>48226H40040</v>
      </c>
      <c r="C1883" t="str">
        <f>IF(RawData!$B$2="","",RawData!$B$2)</f>
        <v>A2026100620533560886</v>
      </c>
      <c r="D1883">
        <f t="shared" si="116"/>
        <v>1</v>
      </c>
      <c r="E1883">
        <f t="shared" si="117"/>
        <v>60</v>
      </c>
      <c r="F1883" s="2">
        <f t="shared" si="118"/>
        <v>140</v>
      </c>
      <c r="G1883">
        <f>IF(COUNTIFS(RawData!$E:$E,$E1883,RawData!$F:$F,"CH"&amp;$D1883,RawData!$AF:$AF,$F1883)=0,"",SUMIFS(RawData!$P:$P,RawData!$E:$E,$E1883,RawData!$F:$F,"CH"&amp;$D1883,RawData!$AF:$AF,$F1883))</f>
        <v>1273.8399999999999</v>
      </c>
      <c r="H1883">
        <f>IF(COUNTIFS(RawData!$E:$E,$E1883,RawData!$F:$F,"CH"&amp;$D1883,RawData!$AF:$AF,$F1883)=0,"",SUMIFS(RawData!$T:$T,RawData!$E:$E,$E1883,RawData!$F:$F,"CH"&amp;$D1883,RawData!$AF:$AF,$F1883))</f>
        <v>57.2</v>
      </c>
      <c r="I1883">
        <f>IF(COUNTIFS(RawData!$E:$E,$E1883,RawData!$F:$F,"CH"&amp;$D1883,RawData!$AF:$AF,$F1883)=0,"",SUMIFS(RawData!$Z:$Z,RawData!$E:$E,$E1883,RawData!$F:$F,"CH"&amp;$D1883,RawData!$AF:$AF,$F1883))</f>
        <v>60</v>
      </c>
      <c r="J1883">
        <f>IF(COUNTIFS(RawData!$E:$E,$E1883,RawData!$F:$F,"CH"&amp;$D1883,RawData!$AF:$AF,$F1883)=0,"",SUMIFS(RawData!$AA:$AA,RawData!$E:$E,$E1883,RawData!$F:$F,"CH"&amp;$D1883,RawData!$AF:$AF,$F1883))</f>
        <v>58.65</v>
      </c>
      <c r="K1883">
        <f t="shared" si="119"/>
        <v>1.999999999998181E-2</v>
      </c>
    </row>
    <row r="1884" spans="1:11" x14ac:dyDescent="0.3">
      <c r="A1884" t="s">
        <v>62</v>
      </c>
      <c r="B1884" t="str">
        <f>RawData!A1884</f>
        <v>48226H40040</v>
      </c>
      <c r="C1884" t="str">
        <f>IF(RawData!$B$2="","",RawData!$B$2)</f>
        <v>A2026100620533560886</v>
      </c>
      <c r="D1884">
        <f t="shared" si="116"/>
        <v>1</v>
      </c>
      <c r="E1884">
        <f t="shared" si="117"/>
        <v>60</v>
      </c>
      <c r="F1884" s="2">
        <f t="shared" si="118"/>
        <v>150</v>
      </c>
      <c r="G1884">
        <f>IF(COUNTIFS(RawData!$E:$E,$E1884,RawData!$F:$F,"CH"&amp;$D1884,RawData!$AF:$AF,$F1884)=0,"",SUMIFS(RawData!$P:$P,RawData!$E:$E,$E1884,RawData!$F:$F,"CH"&amp;$D1884,RawData!$AF:$AF,$F1884))</f>
        <v>1273.8599999999999</v>
      </c>
      <c r="H1884">
        <f>IF(COUNTIFS(RawData!$E:$E,$E1884,RawData!$F:$F,"CH"&amp;$D1884,RawData!$AF:$AF,$F1884)=0,"",SUMIFS(RawData!$T:$T,RawData!$E:$E,$E1884,RawData!$F:$F,"CH"&amp;$D1884,RawData!$AF:$AF,$F1884))</f>
        <v>57.46</v>
      </c>
      <c r="I1884">
        <f>IF(COUNTIFS(RawData!$E:$E,$E1884,RawData!$F:$F,"CH"&amp;$D1884,RawData!$AF:$AF,$F1884)=0,"",SUMIFS(RawData!$Z:$Z,RawData!$E:$E,$E1884,RawData!$F:$F,"CH"&amp;$D1884,RawData!$AF:$AF,$F1884))</f>
        <v>59.99</v>
      </c>
      <c r="J1884">
        <f>IF(COUNTIFS(RawData!$E:$E,$E1884,RawData!$F:$F,"CH"&amp;$D1884,RawData!$AF:$AF,$F1884)=0,"",SUMIFS(RawData!$AA:$AA,RawData!$E:$E,$E1884,RawData!$F:$F,"CH"&amp;$D1884,RawData!$AF:$AF,$F1884))</f>
        <v>58.7</v>
      </c>
      <c r="K1884">
        <f t="shared" si="119"/>
        <v>1.999999999998181E-2</v>
      </c>
    </row>
    <row r="1885" spans="1:11" x14ac:dyDescent="0.3">
      <c r="A1885" t="s">
        <v>62</v>
      </c>
      <c r="B1885" t="str">
        <f>RawData!A1885</f>
        <v>48226H40040</v>
      </c>
      <c r="C1885" t="str">
        <f>IF(RawData!$B$2="","",RawData!$B$2)</f>
        <v>A2026100620533560886</v>
      </c>
      <c r="D1885">
        <f t="shared" si="116"/>
        <v>1</v>
      </c>
      <c r="E1885">
        <f t="shared" si="117"/>
        <v>60</v>
      </c>
      <c r="F1885" s="2">
        <f t="shared" si="118"/>
        <v>160</v>
      </c>
      <c r="G1885">
        <f>IF(COUNTIFS(RawData!$E:$E,$E1885,RawData!$F:$F,"CH"&amp;$D1885,RawData!$AF:$AF,$F1885)=0,"",SUMIFS(RawData!$P:$P,RawData!$E:$E,$E1885,RawData!$F:$F,"CH"&amp;$D1885,RawData!$AF:$AF,$F1885))</f>
        <v>1273.9000000000001</v>
      </c>
      <c r="H1885">
        <f>IF(COUNTIFS(RawData!$E:$E,$E1885,RawData!$F:$F,"CH"&amp;$D1885,RawData!$AF:$AF,$F1885)=0,"",SUMIFS(RawData!$T:$T,RawData!$E:$E,$E1885,RawData!$F:$F,"CH"&amp;$D1885,RawData!$AF:$AF,$F1885))</f>
        <v>58.71</v>
      </c>
      <c r="I1885">
        <f>IF(COUNTIFS(RawData!$E:$E,$E1885,RawData!$F:$F,"CH"&amp;$D1885,RawData!$AF:$AF,$F1885)=0,"",SUMIFS(RawData!$Z:$Z,RawData!$E:$E,$E1885,RawData!$F:$F,"CH"&amp;$D1885,RawData!$AF:$AF,$F1885))</f>
        <v>59.99</v>
      </c>
      <c r="J1885">
        <f>IF(COUNTIFS(RawData!$E:$E,$E1885,RawData!$F:$F,"CH"&amp;$D1885,RawData!$AF:$AF,$F1885)=0,"",SUMIFS(RawData!$AA:$AA,RawData!$E:$E,$E1885,RawData!$F:$F,"CH"&amp;$D1885,RawData!$AF:$AF,$F1885))</f>
        <v>58.75</v>
      </c>
      <c r="K1885">
        <f t="shared" si="119"/>
        <v>4.0000000000190994E-2</v>
      </c>
    </row>
    <row r="1886" spans="1:11" x14ac:dyDescent="0.3">
      <c r="A1886" t="s">
        <v>62</v>
      </c>
      <c r="B1886" t="str">
        <f>RawData!A1886</f>
        <v>48226H40040</v>
      </c>
      <c r="C1886" t="str">
        <f>IF(RawData!$B$2="","",RawData!$B$2)</f>
        <v>A2026100620533560886</v>
      </c>
      <c r="D1886">
        <f t="shared" si="116"/>
        <v>1</v>
      </c>
      <c r="E1886">
        <f t="shared" si="117"/>
        <v>60</v>
      </c>
      <c r="F1886" s="2">
        <f t="shared" si="118"/>
        <v>170</v>
      </c>
      <c r="G1886">
        <f>IF(COUNTIFS(RawData!$E:$E,$E1886,RawData!$F:$F,"CH"&amp;$D1886,RawData!$AF:$AF,$F1886)=0,"",SUMIFS(RawData!$P:$P,RawData!$E:$E,$E1886,RawData!$F:$F,"CH"&amp;$D1886,RawData!$AF:$AF,$F1886))</f>
        <v>1273.92</v>
      </c>
      <c r="H1886">
        <f>IF(COUNTIFS(RawData!$E:$E,$E1886,RawData!$F:$F,"CH"&amp;$D1886,RawData!$AF:$AF,$F1886)=0,"",SUMIFS(RawData!$T:$T,RawData!$E:$E,$E1886,RawData!$F:$F,"CH"&amp;$D1886,RawData!$AF:$AF,$F1886))</f>
        <v>58.8</v>
      </c>
      <c r="I1886">
        <f>IF(COUNTIFS(RawData!$E:$E,$E1886,RawData!$F:$F,"CH"&amp;$D1886,RawData!$AF:$AF,$F1886)=0,"",SUMIFS(RawData!$Z:$Z,RawData!$E:$E,$E1886,RawData!$F:$F,"CH"&amp;$D1886,RawData!$AF:$AF,$F1886))</f>
        <v>60</v>
      </c>
      <c r="J1886">
        <f>IF(COUNTIFS(RawData!$E:$E,$E1886,RawData!$F:$F,"CH"&amp;$D1886,RawData!$AF:$AF,$F1886)=0,"",SUMIFS(RawData!$AA:$AA,RawData!$E:$E,$E1886,RawData!$F:$F,"CH"&amp;$D1886,RawData!$AF:$AF,$F1886))</f>
        <v>58.8</v>
      </c>
      <c r="K1886">
        <f t="shared" si="119"/>
        <v>1.999999999998181E-2</v>
      </c>
    </row>
    <row r="1887" spans="1:11" x14ac:dyDescent="0.3">
      <c r="A1887" t="s">
        <v>62</v>
      </c>
      <c r="B1887" t="str">
        <f>RawData!A1887</f>
        <v>48226H40040</v>
      </c>
      <c r="C1887" t="str">
        <f>IF(RawData!$B$2="","",RawData!$B$2)</f>
        <v>A2026100620533560886</v>
      </c>
      <c r="D1887">
        <f t="shared" si="116"/>
        <v>1</v>
      </c>
      <c r="E1887">
        <f t="shared" si="117"/>
        <v>60</v>
      </c>
      <c r="F1887" s="2">
        <f t="shared" si="118"/>
        <v>180</v>
      </c>
      <c r="G1887">
        <f>IF(COUNTIFS(RawData!$E:$E,$E1887,RawData!$F:$F,"CH"&amp;$D1887,RawData!$AF:$AF,$F1887)=0,"",SUMIFS(RawData!$P:$P,RawData!$E:$E,$E1887,RawData!$F:$F,"CH"&amp;$D1887,RawData!$AF:$AF,$F1887))</f>
        <v>1273.96</v>
      </c>
      <c r="H1887">
        <f>IF(COUNTIFS(RawData!$E:$E,$E1887,RawData!$F:$F,"CH"&amp;$D1887,RawData!$AF:$AF,$F1887)=0,"",SUMIFS(RawData!$T:$T,RawData!$E:$E,$E1887,RawData!$F:$F,"CH"&amp;$D1887,RawData!$AF:$AF,$F1887))</f>
        <v>59.21</v>
      </c>
      <c r="I1887">
        <f>IF(COUNTIFS(RawData!$E:$E,$E1887,RawData!$F:$F,"CH"&amp;$D1887,RawData!$AF:$AF,$F1887)=0,"",SUMIFS(RawData!$Z:$Z,RawData!$E:$E,$E1887,RawData!$F:$F,"CH"&amp;$D1887,RawData!$AF:$AF,$F1887))</f>
        <v>60</v>
      </c>
      <c r="J1887">
        <f>IF(COUNTIFS(RawData!$E:$E,$E1887,RawData!$F:$F,"CH"&amp;$D1887,RawData!$AF:$AF,$F1887)=0,"",SUMIFS(RawData!$AA:$AA,RawData!$E:$E,$E1887,RawData!$F:$F,"CH"&amp;$D1887,RawData!$AF:$AF,$F1887))</f>
        <v>58.85</v>
      </c>
      <c r="K1887">
        <f t="shared" si="119"/>
        <v>3.999999999996362E-2</v>
      </c>
    </row>
    <row r="1888" spans="1:11" x14ac:dyDescent="0.3">
      <c r="A1888" t="s">
        <v>62</v>
      </c>
      <c r="B1888" t="str">
        <f>RawData!A1888</f>
        <v>48226H40040</v>
      </c>
      <c r="C1888" t="str">
        <f>IF(RawData!$B$2="","",RawData!$B$2)</f>
        <v>A2026100620533560886</v>
      </c>
      <c r="D1888">
        <f t="shared" si="116"/>
        <v>1</v>
      </c>
      <c r="E1888">
        <f t="shared" si="117"/>
        <v>60</v>
      </c>
      <c r="F1888" s="2">
        <f t="shared" si="118"/>
        <v>190</v>
      </c>
      <c r="G1888">
        <f>IF(COUNTIFS(RawData!$E:$E,$E1888,RawData!$F:$F,"CH"&amp;$D1888,RawData!$AF:$AF,$F1888)=0,"",SUMIFS(RawData!$P:$P,RawData!$E:$E,$E1888,RawData!$F:$F,"CH"&amp;$D1888,RawData!$AF:$AF,$F1888))</f>
        <v>1273.98</v>
      </c>
      <c r="H1888">
        <f>IF(COUNTIFS(RawData!$E:$E,$E1888,RawData!$F:$F,"CH"&amp;$D1888,RawData!$AF:$AF,$F1888)=0,"",SUMIFS(RawData!$T:$T,RawData!$E:$E,$E1888,RawData!$F:$F,"CH"&amp;$D1888,RawData!$AF:$AF,$F1888))</f>
        <v>59.27</v>
      </c>
      <c r="I1888">
        <f>IF(COUNTIFS(RawData!$E:$E,$E1888,RawData!$F:$F,"CH"&amp;$D1888,RawData!$AF:$AF,$F1888)=0,"",SUMIFS(RawData!$Z:$Z,RawData!$E:$E,$E1888,RawData!$F:$F,"CH"&amp;$D1888,RawData!$AF:$AF,$F1888))</f>
        <v>60</v>
      </c>
      <c r="J1888">
        <f>IF(COUNTIFS(RawData!$E:$E,$E1888,RawData!$F:$F,"CH"&amp;$D1888,RawData!$AF:$AF,$F1888)=0,"",SUMIFS(RawData!$AA:$AA,RawData!$E:$E,$E1888,RawData!$F:$F,"CH"&amp;$D1888,RawData!$AF:$AF,$F1888))</f>
        <v>58.9</v>
      </c>
      <c r="K1888">
        <f t="shared" si="119"/>
        <v>1.999999999998181E-2</v>
      </c>
    </row>
    <row r="1889" spans="1:11" x14ac:dyDescent="0.3">
      <c r="A1889" t="s">
        <v>62</v>
      </c>
      <c r="B1889" t="str">
        <f>RawData!A1889</f>
        <v>48226H40040</v>
      </c>
      <c r="C1889" t="str">
        <f>IF(RawData!$B$2="","",RawData!$B$2)</f>
        <v>A2026100620533560886</v>
      </c>
      <c r="D1889">
        <f t="shared" si="116"/>
        <v>1</v>
      </c>
      <c r="E1889">
        <f t="shared" si="117"/>
        <v>60</v>
      </c>
      <c r="F1889" s="2">
        <f t="shared" si="118"/>
        <v>200</v>
      </c>
      <c r="G1889">
        <f>IF(COUNTIFS(RawData!$E:$E,$E1889,RawData!$F:$F,"CH"&amp;$D1889,RawData!$AF:$AF,$F1889)=0,"",SUMIFS(RawData!$P:$P,RawData!$E:$E,$E1889,RawData!$F:$F,"CH"&amp;$D1889,RawData!$AF:$AF,$F1889))</f>
        <v>1274.02</v>
      </c>
      <c r="H1889">
        <f>IF(COUNTIFS(RawData!$E:$E,$E1889,RawData!$F:$F,"CH"&amp;$D1889,RawData!$AF:$AF,$F1889)=0,"",SUMIFS(RawData!$T:$T,RawData!$E:$E,$E1889,RawData!$F:$F,"CH"&amp;$D1889,RawData!$AF:$AF,$F1889))</f>
        <v>59.55</v>
      </c>
      <c r="I1889">
        <f>IF(COUNTIFS(RawData!$E:$E,$E1889,RawData!$F:$F,"CH"&amp;$D1889,RawData!$AF:$AF,$F1889)=0,"",SUMIFS(RawData!$Z:$Z,RawData!$E:$E,$E1889,RawData!$F:$F,"CH"&amp;$D1889,RawData!$AF:$AF,$F1889))</f>
        <v>59.99</v>
      </c>
      <c r="J1889">
        <f>IF(COUNTIFS(RawData!$E:$E,$E1889,RawData!$F:$F,"CH"&amp;$D1889,RawData!$AF:$AF,$F1889)=0,"",SUMIFS(RawData!$AA:$AA,RawData!$E:$E,$E1889,RawData!$F:$F,"CH"&amp;$D1889,RawData!$AF:$AF,$F1889))</f>
        <v>58.95</v>
      </c>
      <c r="K1889">
        <f t="shared" si="119"/>
        <v>3.999999999996362E-2</v>
      </c>
    </row>
    <row r="1890" spans="1:11" x14ac:dyDescent="0.3">
      <c r="A1890" t="s">
        <v>62</v>
      </c>
      <c r="B1890" t="str">
        <f>RawData!A1890</f>
        <v>48226H40040</v>
      </c>
      <c r="C1890" t="str">
        <f>IF(RawData!$B$2="","",RawData!$B$2)</f>
        <v>A2026100620533560886</v>
      </c>
      <c r="D1890">
        <f t="shared" si="116"/>
        <v>1</v>
      </c>
      <c r="E1890">
        <f t="shared" si="117"/>
        <v>60</v>
      </c>
      <c r="F1890" s="2">
        <f t="shared" si="118"/>
        <v>210</v>
      </c>
      <c r="G1890">
        <f>IF(COUNTIFS(RawData!$E:$E,$E1890,RawData!$F:$F,"CH"&amp;$D1890,RawData!$AF:$AF,$F1890)=0,"",SUMIFS(RawData!$P:$P,RawData!$E:$E,$E1890,RawData!$F:$F,"CH"&amp;$D1890,RawData!$AF:$AF,$F1890))</f>
        <v>1274.04</v>
      </c>
      <c r="H1890">
        <f>IF(COUNTIFS(RawData!$E:$E,$E1890,RawData!$F:$F,"CH"&amp;$D1890,RawData!$AF:$AF,$F1890)=0,"",SUMIFS(RawData!$T:$T,RawData!$E:$E,$E1890,RawData!$F:$F,"CH"&amp;$D1890,RawData!$AF:$AF,$F1890))</f>
        <v>59.47</v>
      </c>
      <c r="I1890">
        <f>IF(COUNTIFS(RawData!$E:$E,$E1890,RawData!$F:$F,"CH"&amp;$D1890,RawData!$AF:$AF,$F1890)=0,"",SUMIFS(RawData!$Z:$Z,RawData!$E:$E,$E1890,RawData!$F:$F,"CH"&amp;$D1890,RawData!$AF:$AF,$F1890))</f>
        <v>60.01</v>
      </c>
      <c r="J1890">
        <f>IF(COUNTIFS(RawData!$E:$E,$E1890,RawData!$F:$F,"CH"&amp;$D1890,RawData!$AF:$AF,$F1890)=0,"",SUMIFS(RawData!$AA:$AA,RawData!$E:$E,$E1890,RawData!$F:$F,"CH"&amp;$D1890,RawData!$AF:$AF,$F1890))</f>
        <v>59</v>
      </c>
      <c r="K1890">
        <f t="shared" si="119"/>
        <v>1.999999999998181E-2</v>
      </c>
    </row>
    <row r="1891" spans="1:11" x14ac:dyDescent="0.3">
      <c r="A1891" t="s">
        <v>62</v>
      </c>
      <c r="B1891" t="str">
        <f>RawData!A1891</f>
        <v>48226H40040</v>
      </c>
      <c r="C1891" t="str">
        <f>IF(RawData!$B$2="","",RawData!$B$2)</f>
        <v>A2026100620533560886</v>
      </c>
      <c r="D1891">
        <f t="shared" si="116"/>
        <v>1</v>
      </c>
      <c r="E1891">
        <f t="shared" si="117"/>
        <v>60</v>
      </c>
      <c r="F1891" s="2">
        <f t="shared" si="118"/>
        <v>220</v>
      </c>
      <c r="G1891">
        <f>IF(COUNTIFS(RawData!$E:$E,$E1891,RawData!$F:$F,"CH"&amp;$D1891,RawData!$AF:$AF,$F1891)=0,"",SUMIFS(RawData!$P:$P,RawData!$E:$E,$E1891,RawData!$F:$F,"CH"&amp;$D1891,RawData!$AF:$AF,$F1891))</f>
        <v>1274.08</v>
      </c>
      <c r="H1891">
        <f>IF(COUNTIFS(RawData!$E:$E,$E1891,RawData!$F:$F,"CH"&amp;$D1891,RawData!$AF:$AF,$F1891)=0,"",SUMIFS(RawData!$T:$T,RawData!$E:$E,$E1891,RawData!$F:$F,"CH"&amp;$D1891,RawData!$AF:$AF,$F1891))</f>
        <v>59.73</v>
      </c>
      <c r="I1891">
        <f>IF(COUNTIFS(RawData!$E:$E,$E1891,RawData!$F:$F,"CH"&amp;$D1891,RawData!$AF:$AF,$F1891)=0,"",SUMIFS(RawData!$Z:$Z,RawData!$E:$E,$E1891,RawData!$F:$F,"CH"&amp;$D1891,RawData!$AF:$AF,$F1891))</f>
        <v>59.99</v>
      </c>
      <c r="J1891">
        <f>IF(COUNTIFS(RawData!$E:$E,$E1891,RawData!$F:$F,"CH"&amp;$D1891,RawData!$AF:$AF,$F1891)=0,"",SUMIFS(RawData!$AA:$AA,RawData!$E:$E,$E1891,RawData!$F:$F,"CH"&amp;$D1891,RawData!$AF:$AF,$F1891))</f>
        <v>59.05</v>
      </c>
      <c r="K1891">
        <f t="shared" si="119"/>
        <v>3.999999999996362E-2</v>
      </c>
    </row>
    <row r="1892" spans="1:11" x14ac:dyDescent="0.3">
      <c r="A1892" t="s">
        <v>62</v>
      </c>
      <c r="B1892" t="str">
        <f>RawData!A1892</f>
        <v>48226H40040</v>
      </c>
      <c r="C1892" t="str">
        <f>IF(RawData!$B$2="","",RawData!$B$2)</f>
        <v>A2026100620533560886</v>
      </c>
      <c r="D1892">
        <f t="shared" si="116"/>
        <v>1</v>
      </c>
      <c r="E1892">
        <f t="shared" si="117"/>
        <v>60</v>
      </c>
      <c r="F1892" s="2">
        <f t="shared" si="118"/>
        <v>230</v>
      </c>
      <c r="G1892">
        <f>IF(COUNTIFS(RawData!$E:$E,$E1892,RawData!$F:$F,"CH"&amp;$D1892,RawData!$AF:$AF,$F1892)=0,"",SUMIFS(RawData!$P:$P,RawData!$E:$E,$E1892,RawData!$F:$F,"CH"&amp;$D1892,RawData!$AF:$AF,$F1892))</f>
        <v>1274.1199999999999</v>
      </c>
      <c r="H1892">
        <f>IF(COUNTIFS(RawData!$E:$E,$E1892,RawData!$F:$F,"CH"&amp;$D1892,RawData!$AF:$AF,$F1892)=0,"",SUMIFS(RawData!$T:$T,RawData!$E:$E,$E1892,RawData!$F:$F,"CH"&amp;$D1892,RawData!$AF:$AF,$F1892))</f>
        <v>59.91</v>
      </c>
      <c r="I1892">
        <f>IF(COUNTIFS(RawData!$E:$E,$E1892,RawData!$F:$F,"CH"&amp;$D1892,RawData!$AF:$AF,$F1892)=0,"",SUMIFS(RawData!$Z:$Z,RawData!$E:$E,$E1892,RawData!$F:$F,"CH"&amp;$D1892,RawData!$AF:$AF,$F1892))</f>
        <v>60</v>
      </c>
      <c r="J1892">
        <f>IF(COUNTIFS(RawData!$E:$E,$E1892,RawData!$F:$F,"CH"&amp;$D1892,RawData!$AF:$AF,$F1892)=0,"",SUMIFS(RawData!$AA:$AA,RawData!$E:$E,$E1892,RawData!$F:$F,"CH"&amp;$D1892,RawData!$AF:$AF,$F1892))</f>
        <v>59.05</v>
      </c>
      <c r="K1892">
        <f t="shared" si="119"/>
        <v>3.999999999996362E-2</v>
      </c>
    </row>
    <row r="1893" spans="1:11" x14ac:dyDescent="0.3">
      <c r="A1893" t="s">
        <v>62</v>
      </c>
      <c r="B1893" t="str">
        <f>RawData!A1893</f>
        <v>48226H40040</v>
      </c>
      <c r="C1893" t="str">
        <f>IF(RawData!$B$2="","",RawData!$B$2)</f>
        <v>A2026100620533560886</v>
      </c>
      <c r="D1893">
        <f t="shared" si="116"/>
        <v>1</v>
      </c>
      <c r="E1893">
        <f t="shared" si="117"/>
        <v>60</v>
      </c>
      <c r="F1893" s="2">
        <f t="shared" si="118"/>
        <v>240</v>
      </c>
      <c r="G1893">
        <f>IF(COUNTIFS(RawData!$E:$E,$E1893,RawData!$F:$F,"CH"&amp;$D1893,RawData!$AF:$AF,$F1893)=0,"",SUMIFS(RawData!$P:$P,RawData!$E:$E,$E1893,RawData!$F:$F,"CH"&amp;$D1893,RawData!$AF:$AF,$F1893))</f>
        <v>1274.1400000000001</v>
      </c>
      <c r="H1893">
        <f>IF(COUNTIFS(RawData!$E:$E,$E1893,RawData!$F:$F,"CH"&amp;$D1893,RawData!$AF:$AF,$F1893)=0,"",SUMIFS(RawData!$T:$T,RawData!$E:$E,$E1893,RawData!$F:$F,"CH"&amp;$D1893,RawData!$AF:$AF,$F1893))</f>
        <v>60.01</v>
      </c>
      <c r="I1893">
        <f>IF(COUNTIFS(RawData!$E:$E,$E1893,RawData!$F:$F,"CH"&amp;$D1893,RawData!$AF:$AF,$F1893)=0,"",SUMIFS(RawData!$Z:$Z,RawData!$E:$E,$E1893,RawData!$F:$F,"CH"&amp;$D1893,RawData!$AF:$AF,$F1893))</f>
        <v>60.01</v>
      </c>
      <c r="J1893">
        <f>IF(COUNTIFS(RawData!$E:$E,$E1893,RawData!$F:$F,"CH"&amp;$D1893,RawData!$AF:$AF,$F1893)=0,"",SUMIFS(RawData!$AA:$AA,RawData!$E:$E,$E1893,RawData!$F:$F,"CH"&amp;$D1893,RawData!$AF:$AF,$F1893))</f>
        <v>59.15</v>
      </c>
      <c r="K1893">
        <f t="shared" si="119"/>
        <v>2.0000000000209184E-2</v>
      </c>
    </row>
    <row r="1894" spans="1:11" x14ac:dyDescent="0.3">
      <c r="A1894" t="s">
        <v>62</v>
      </c>
      <c r="B1894" t="str">
        <f>RawData!A1894</f>
        <v>48226H40040</v>
      </c>
      <c r="C1894" t="str">
        <f>IF(RawData!$B$2="","",RawData!$B$2)</f>
        <v>A2026100620533560886</v>
      </c>
      <c r="D1894">
        <f t="shared" si="116"/>
        <v>1</v>
      </c>
      <c r="E1894">
        <f t="shared" si="117"/>
        <v>60</v>
      </c>
      <c r="F1894" s="2">
        <f t="shared" si="118"/>
        <v>250</v>
      </c>
      <c r="G1894">
        <f>IF(COUNTIFS(RawData!$E:$E,$E1894,RawData!$F:$F,"CH"&amp;$D1894,RawData!$AF:$AF,$F1894)=0,"",SUMIFS(RawData!$P:$P,RawData!$E:$E,$E1894,RawData!$F:$F,"CH"&amp;$D1894,RawData!$AF:$AF,$F1894))</f>
        <v>1274.18</v>
      </c>
      <c r="H1894">
        <f>IF(COUNTIFS(RawData!$E:$E,$E1894,RawData!$F:$F,"CH"&amp;$D1894,RawData!$AF:$AF,$F1894)=0,"",SUMIFS(RawData!$T:$T,RawData!$E:$E,$E1894,RawData!$F:$F,"CH"&amp;$D1894,RawData!$AF:$AF,$F1894))</f>
        <v>60.12</v>
      </c>
      <c r="I1894">
        <f>IF(COUNTIFS(RawData!$E:$E,$E1894,RawData!$F:$F,"CH"&amp;$D1894,RawData!$AF:$AF,$F1894)=0,"",SUMIFS(RawData!$Z:$Z,RawData!$E:$E,$E1894,RawData!$F:$F,"CH"&amp;$D1894,RawData!$AF:$AF,$F1894))</f>
        <v>59.98</v>
      </c>
      <c r="J1894">
        <f>IF(COUNTIFS(RawData!$E:$E,$E1894,RawData!$F:$F,"CH"&amp;$D1894,RawData!$AF:$AF,$F1894)=0,"",SUMIFS(RawData!$AA:$AA,RawData!$E:$E,$E1894,RawData!$F:$F,"CH"&amp;$D1894,RawData!$AF:$AF,$F1894))</f>
        <v>59.15</v>
      </c>
      <c r="K1894">
        <f t="shared" si="119"/>
        <v>3.999999999996362E-2</v>
      </c>
    </row>
    <row r="1895" spans="1:11" x14ac:dyDescent="0.3">
      <c r="A1895" t="s">
        <v>62</v>
      </c>
      <c r="B1895" t="str">
        <f>RawData!A1895</f>
        <v>48226H40040</v>
      </c>
      <c r="C1895" t="str">
        <f>IF(RawData!$B$2="","",RawData!$B$2)</f>
        <v>A2026100620533560886</v>
      </c>
      <c r="D1895">
        <f t="shared" si="116"/>
        <v>1</v>
      </c>
      <c r="E1895">
        <f t="shared" si="117"/>
        <v>60</v>
      </c>
      <c r="F1895" s="2">
        <f t="shared" si="118"/>
        <v>260</v>
      </c>
      <c r="G1895">
        <f>IF(COUNTIFS(RawData!$E:$E,$E1895,RawData!$F:$F,"CH"&amp;$D1895,RawData!$AF:$AF,$F1895)=0,"",SUMIFS(RawData!$P:$P,RawData!$E:$E,$E1895,RawData!$F:$F,"CH"&amp;$D1895,RawData!$AF:$AF,$F1895))</f>
        <v>1274.22</v>
      </c>
      <c r="H1895">
        <f>IF(COUNTIFS(RawData!$E:$E,$E1895,RawData!$F:$F,"CH"&amp;$D1895,RawData!$AF:$AF,$F1895)=0,"",SUMIFS(RawData!$T:$T,RawData!$E:$E,$E1895,RawData!$F:$F,"CH"&amp;$D1895,RawData!$AF:$AF,$F1895))</f>
        <v>60.18</v>
      </c>
      <c r="I1895">
        <f>IF(COUNTIFS(RawData!$E:$E,$E1895,RawData!$F:$F,"CH"&amp;$D1895,RawData!$AF:$AF,$F1895)=0,"",SUMIFS(RawData!$Z:$Z,RawData!$E:$E,$E1895,RawData!$F:$F,"CH"&amp;$D1895,RawData!$AF:$AF,$F1895))</f>
        <v>60</v>
      </c>
      <c r="J1895">
        <f>IF(COUNTIFS(RawData!$E:$E,$E1895,RawData!$F:$F,"CH"&amp;$D1895,RawData!$AF:$AF,$F1895)=0,"",SUMIFS(RawData!$AA:$AA,RawData!$E:$E,$E1895,RawData!$F:$F,"CH"&amp;$D1895,RawData!$AF:$AF,$F1895))</f>
        <v>59.25</v>
      </c>
      <c r="K1895">
        <f t="shared" si="119"/>
        <v>3.999999999996362E-2</v>
      </c>
    </row>
    <row r="1896" spans="1:11" x14ac:dyDescent="0.3">
      <c r="A1896" t="s">
        <v>62</v>
      </c>
      <c r="B1896" t="str">
        <f>RawData!A1896</f>
        <v>48226H40040</v>
      </c>
      <c r="C1896" t="str">
        <f>IF(RawData!$B$2="","",RawData!$B$2)</f>
        <v>A2026100620533560886</v>
      </c>
      <c r="D1896">
        <f t="shared" si="116"/>
        <v>1</v>
      </c>
      <c r="E1896">
        <f t="shared" si="117"/>
        <v>60</v>
      </c>
      <c r="F1896" s="2">
        <f t="shared" si="118"/>
        <v>270</v>
      </c>
      <c r="G1896">
        <f>IF(COUNTIFS(RawData!$E:$E,$E1896,RawData!$F:$F,"CH"&amp;$D1896,RawData!$AF:$AF,$F1896)=0,"",SUMIFS(RawData!$P:$P,RawData!$E:$E,$E1896,RawData!$F:$F,"CH"&amp;$D1896,RawData!$AF:$AF,$F1896))</f>
        <v>1274.24</v>
      </c>
      <c r="H1896">
        <f>IF(COUNTIFS(RawData!$E:$E,$E1896,RawData!$F:$F,"CH"&amp;$D1896,RawData!$AF:$AF,$F1896)=0,"",SUMIFS(RawData!$T:$T,RawData!$E:$E,$E1896,RawData!$F:$F,"CH"&amp;$D1896,RawData!$AF:$AF,$F1896))</f>
        <v>60.3</v>
      </c>
      <c r="I1896">
        <f>IF(COUNTIFS(RawData!$E:$E,$E1896,RawData!$F:$F,"CH"&amp;$D1896,RawData!$AF:$AF,$F1896)=0,"",SUMIFS(RawData!$Z:$Z,RawData!$E:$E,$E1896,RawData!$F:$F,"CH"&amp;$D1896,RawData!$AF:$AF,$F1896))</f>
        <v>60.05</v>
      </c>
      <c r="J1896">
        <f>IF(COUNTIFS(RawData!$E:$E,$E1896,RawData!$F:$F,"CH"&amp;$D1896,RawData!$AF:$AF,$F1896)=0,"",SUMIFS(RawData!$AA:$AA,RawData!$E:$E,$E1896,RawData!$F:$F,"CH"&amp;$D1896,RawData!$AF:$AF,$F1896))</f>
        <v>59.36</v>
      </c>
      <c r="K1896">
        <f t="shared" si="119"/>
        <v>1.999999999998181E-2</v>
      </c>
    </row>
    <row r="1897" spans="1:11" x14ac:dyDescent="0.3">
      <c r="A1897" t="s">
        <v>62</v>
      </c>
      <c r="B1897" t="str">
        <f>RawData!A1897</f>
        <v>48226H40040</v>
      </c>
      <c r="C1897" t="str">
        <f>IF(RawData!$B$2="","",RawData!$B$2)</f>
        <v>A2026100620533560886</v>
      </c>
      <c r="D1897">
        <f t="shared" si="116"/>
        <v>1</v>
      </c>
      <c r="E1897">
        <f t="shared" si="117"/>
        <v>60</v>
      </c>
      <c r="F1897" s="2">
        <f t="shared" si="118"/>
        <v>280</v>
      </c>
      <c r="G1897">
        <f>IF(COUNTIFS(RawData!$E:$E,$E1897,RawData!$F:$F,"CH"&amp;$D1897,RawData!$AF:$AF,$F1897)=0,"",SUMIFS(RawData!$P:$P,RawData!$E:$E,$E1897,RawData!$F:$F,"CH"&amp;$D1897,RawData!$AF:$AF,$F1897))</f>
        <v>1274.28</v>
      </c>
      <c r="H1897">
        <f>IF(COUNTIFS(RawData!$E:$E,$E1897,RawData!$F:$F,"CH"&amp;$D1897,RawData!$AF:$AF,$F1897)=0,"",SUMIFS(RawData!$T:$T,RawData!$E:$E,$E1897,RawData!$F:$F,"CH"&amp;$D1897,RawData!$AF:$AF,$F1897))</f>
        <v>60.34</v>
      </c>
      <c r="I1897">
        <f>IF(COUNTIFS(RawData!$E:$E,$E1897,RawData!$F:$F,"CH"&amp;$D1897,RawData!$AF:$AF,$F1897)=0,"",SUMIFS(RawData!$Z:$Z,RawData!$E:$E,$E1897,RawData!$F:$F,"CH"&amp;$D1897,RawData!$AF:$AF,$F1897))</f>
        <v>59.99</v>
      </c>
      <c r="J1897">
        <f>IF(COUNTIFS(RawData!$E:$E,$E1897,RawData!$F:$F,"CH"&amp;$D1897,RawData!$AF:$AF,$F1897)=0,"",SUMIFS(RawData!$AA:$AA,RawData!$E:$E,$E1897,RawData!$F:$F,"CH"&amp;$D1897,RawData!$AF:$AF,$F1897))</f>
        <v>59.36</v>
      </c>
      <c r="K1897">
        <f t="shared" si="119"/>
        <v>3.999999999996362E-2</v>
      </c>
    </row>
    <row r="1898" spans="1:11" x14ac:dyDescent="0.3">
      <c r="A1898" t="s">
        <v>62</v>
      </c>
      <c r="B1898" t="str">
        <f>RawData!A1898</f>
        <v>48226H40040</v>
      </c>
      <c r="C1898" t="str">
        <f>IF(RawData!$B$2="","",RawData!$B$2)</f>
        <v>A2026100620533560886</v>
      </c>
      <c r="D1898">
        <f t="shared" si="116"/>
        <v>1</v>
      </c>
      <c r="E1898">
        <f t="shared" si="117"/>
        <v>60</v>
      </c>
      <c r="F1898" s="2">
        <f t="shared" si="118"/>
        <v>290</v>
      </c>
      <c r="G1898">
        <f>IF(COUNTIFS(RawData!$E:$E,$E1898,RawData!$F:$F,"CH"&amp;$D1898,RawData!$AF:$AF,$F1898)=0,"",SUMIFS(RawData!$P:$P,RawData!$E:$E,$E1898,RawData!$F:$F,"CH"&amp;$D1898,RawData!$AF:$AF,$F1898))</f>
        <v>1274.32</v>
      </c>
      <c r="H1898">
        <f>IF(COUNTIFS(RawData!$E:$E,$E1898,RawData!$F:$F,"CH"&amp;$D1898,RawData!$AF:$AF,$F1898)=0,"",SUMIFS(RawData!$T:$T,RawData!$E:$E,$E1898,RawData!$F:$F,"CH"&amp;$D1898,RawData!$AF:$AF,$F1898))</f>
        <v>60.52</v>
      </c>
      <c r="I1898">
        <f>IF(COUNTIFS(RawData!$E:$E,$E1898,RawData!$F:$F,"CH"&amp;$D1898,RawData!$AF:$AF,$F1898)=0,"",SUMIFS(RawData!$Z:$Z,RawData!$E:$E,$E1898,RawData!$F:$F,"CH"&amp;$D1898,RawData!$AF:$AF,$F1898))</f>
        <v>59.99</v>
      </c>
      <c r="J1898">
        <f>IF(COUNTIFS(RawData!$E:$E,$E1898,RawData!$F:$F,"CH"&amp;$D1898,RawData!$AF:$AF,$F1898)=0,"",SUMIFS(RawData!$AA:$AA,RawData!$E:$E,$E1898,RawData!$F:$F,"CH"&amp;$D1898,RawData!$AF:$AF,$F1898))</f>
        <v>59.41</v>
      </c>
      <c r="K1898">
        <f t="shared" si="119"/>
        <v>3.999999999996362E-2</v>
      </c>
    </row>
    <row r="1899" spans="1:11" x14ac:dyDescent="0.3">
      <c r="A1899" t="s">
        <v>62</v>
      </c>
      <c r="B1899" t="str">
        <f>RawData!A1899</f>
        <v>48226H40040</v>
      </c>
      <c r="C1899" t="str">
        <f>IF(RawData!$B$2="","",RawData!$B$2)</f>
        <v>A2026100620533560886</v>
      </c>
      <c r="D1899">
        <f t="shared" si="116"/>
        <v>1</v>
      </c>
      <c r="E1899">
        <f t="shared" si="117"/>
        <v>60</v>
      </c>
      <c r="F1899" s="2">
        <f t="shared" si="118"/>
        <v>300</v>
      </c>
      <c r="G1899">
        <f>IF(COUNTIFS(RawData!$E:$E,$E1899,RawData!$F:$F,"CH"&amp;$D1899,RawData!$AF:$AF,$F1899)=0,"",SUMIFS(RawData!$P:$P,RawData!$E:$E,$E1899,RawData!$F:$F,"CH"&amp;$D1899,RawData!$AF:$AF,$F1899))</f>
        <v>1274.3599999999999</v>
      </c>
      <c r="H1899">
        <f>IF(COUNTIFS(RawData!$E:$E,$E1899,RawData!$F:$F,"CH"&amp;$D1899,RawData!$AF:$AF,$F1899)=0,"",SUMIFS(RawData!$T:$T,RawData!$E:$E,$E1899,RawData!$F:$F,"CH"&amp;$D1899,RawData!$AF:$AF,$F1899))</f>
        <v>60.58</v>
      </c>
      <c r="I1899">
        <f>IF(COUNTIFS(RawData!$E:$E,$E1899,RawData!$F:$F,"CH"&amp;$D1899,RawData!$AF:$AF,$F1899)=0,"",SUMIFS(RawData!$Z:$Z,RawData!$E:$E,$E1899,RawData!$F:$F,"CH"&amp;$D1899,RawData!$AF:$AF,$F1899))</f>
        <v>59.99</v>
      </c>
      <c r="J1899">
        <f>IF(COUNTIFS(RawData!$E:$E,$E1899,RawData!$F:$F,"CH"&amp;$D1899,RawData!$AF:$AF,$F1899)=0,"",SUMIFS(RawData!$AA:$AA,RawData!$E:$E,$E1899,RawData!$F:$F,"CH"&amp;$D1899,RawData!$AF:$AF,$F1899))</f>
        <v>59.41</v>
      </c>
      <c r="K1899">
        <f t="shared" si="119"/>
        <v>3.999999999996362E-2</v>
      </c>
    </row>
    <row r="1900" spans="1:11" x14ac:dyDescent="0.3">
      <c r="A1900" t="s">
        <v>62</v>
      </c>
      <c r="B1900" t="str">
        <f>RawData!A1900</f>
        <v>48226H40040</v>
      </c>
      <c r="C1900" t="str">
        <f>IF(RawData!$B$2="","",RawData!$B$2)</f>
        <v>A2026100620533560886</v>
      </c>
      <c r="D1900">
        <f t="shared" si="116"/>
        <v>1</v>
      </c>
      <c r="E1900">
        <f t="shared" si="117"/>
        <v>60</v>
      </c>
      <c r="F1900" s="2">
        <f t="shared" si="118"/>
        <v>310</v>
      </c>
      <c r="G1900">
        <f>IF(COUNTIFS(RawData!$E:$E,$E1900,RawData!$F:$F,"CH"&amp;$D1900,RawData!$AF:$AF,$F1900)=0,"",SUMIFS(RawData!$P:$P,RawData!$E:$E,$E1900,RawData!$F:$F,"CH"&amp;$D1900,RawData!$AF:$AF,$F1900))</f>
        <v>1274.3800000000001</v>
      </c>
      <c r="H1900">
        <f>IF(COUNTIFS(RawData!$E:$E,$E1900,RawData!$F:$F,"CH"&amp;$D1900,RawData!$AF:$AF,$F1900)=0,"",SUMIFS(RawData!$T:$T,RawData!$E:$E,$E1900,RawData!$F:$F,"CH"&amp;$D1900,RawData!$AF:$AF,$F1900))</f>
        <v>60.66</v>
      </c>
      <c r="I1900">
        <f>IF(COUNTIFS(RawData!$E:$E,$E1900,RawData!$F:$F,"CH"&amp;$D1900,RawData!$AF:$AF,$F1900)=0,"",SUMIFS(RawData!$Z:$Z,RawData!$E:$E,$E1900,RawData!$F:$F,"CH"&amp;$D1900,RawData!$AF:$AF,$F1900))</f>
        <v>59.99</v>
      </c>
      <c r="J1900">
        <f>IF(COUNTIFS(RawData!$E:$E,$E1900,RawData!$F:$F,"CH"&amp;$D1900,RawData!$AF:$AF,$F1900)=0,"",SUMIFS(RawData!$AA:$AA,RawData!$E:$E,$E1900,RawData!$F:$F,"CH"&amp;$D1900,RawData!$AF:$AF,$F1900))</f>
        <v>59.51</v>
      </c>
      <c r="K1900">
        <f t="shared" si="119"/>
        <v>2.0000000000209184E-2</v>
      </c>
    </row>
    <row r="1901" spans="1:11" x14ac:dyDescent="0.3">
      <c r="A1901" t="s">
        <v>62</v>
      </c>
      <c r="B1901" t="str">
        <f>RawData!A1901</f>
        <v>48226H40040</v>
      </c>
      <c r="C1901" t="str">
        <f>IF(RawData!$B$2="","",RawData!$B$2)</f>
        <v>A2026100620533560886</v>
      </c>
      <c r="D1901">
        <f t="shared" si="116"/>
        <v>1</v>
      </c>
      <c r="E1901">
        <f t="shared" si="117"/>
        <v>60</v>
      </c>
      <c r="F1901" s="2">
        <f t="shared" si="118"/>
        <v>320</v>
      </c>
      <c r="G1901">
        <f>IF(COUNTIFS(RawData!$E:$E,$E1901,RawData!$F:$F,"CH"&amp;$D1901,RawData!$AF:$AF,$F1901)=0,"",SUMIFS(RawData!$P:$P,RawData!$E:$E,$E1901,RawData!$F:$F,"CH"&amp;$D1901,RawData!$AF:$AF,$F1901))</f>
        <v>1274.42</v>
      </c>
      <c r="H1901">
        <f>IF(COUNTIFS(RawData!$E:$E,$E1901,RawData!$F:$F,"CH"&amp;$D1901,RawData!$AF:$AF,$F1901)=0,"",SUMIFS(RawData!$T:$T,RawData!$E:$E,$E1901,RawData!$F:$F,"CH"&amp;$D1901,RawData!$AF:$AF,$F1901))</f>
        <v>60.76</v>
      </c>
      <c r="I1901">
        <f>IF(COUNTIFS(RawData!$E:$E,$E1901,RawData!$F:$F,"CH"&amp;$D1901,RawData!$AF:$AF,$F1901)=0,"",SUMIFS(RawData!$Z:$Z,RawData!$E:$E,$E1901,RawData!$F:$F,"CH"&amp;$D1901,RawData!$AF:$AF,$F1901))</f>
        <v>59.97</v>
      </c>
      <c r="J1901">
        <f>IF(COUNTIFS(RawData!$E:$E,$E1901,RawData!$F:$F,"CH"&amp;$D1901,RawData!$AF:$AF,$F1901)=0,"",SUMIFS(RawData!$AA:$AA,RawData!$E:$E,$E1901,RawData!$F:$F,"CH"&amp;$D1901,RawData!$AF:$AF,$F1901))</f>
        <v>59.51</v>
      </c>
      <c r="K1901">
        <f t="shared" si="119"/>
        <v>3.999999999996362E-2</v>
      </c>
    </row>
    <row r="1902" spans="1:11" x14ac:dyDescent="0.3">
      <c r="A1902" t="s">
        <v>62</v>
      </c>
      <c r="B1902" t="str">
        <f>RawData!A1902</f>
        <v>48226H40040</v>
      </c>
      <c r="C1902" t="str">
        <f>IF(RawData!$B$2="","",RawData!$B$2)</f>
        <v>A2026100620533560886</v>
      </c>
      <c r="D1902">
        <f t="shared" si="116"/>
        <v>1</v>
      </c>
      <c r="E1902">
        <f t="shared" si="117"/>
        <v>60</v>
      </c>
      <c r="F1902" s="2">
        <f t="shared" si="118"/>
        <v>330</v>
      </c>
      <c r="G1902">
        <f>IF(COUNTIFS(RawData!$E:$E,$E1902,RawData!$F:$F,"CH"&amp;$D1902,RawData!$AF:$AF,$F1902)=0,"",SUMIFS(RawData!$P:$P,RawData!$E:$E,$E1902,RawData!$F:$F,"CH"&amp;$D1902,RawData!$AF:$AF,$F1902))</f>
        <v>1274.46</v>
      </c>
      <c r="H1902">
        <f>IF(COUNTIFS(RawData!$E:$E,$E1902,RawData!$F:$F,"CH"&amp;$D1902,RawData!$AF:$AF,$F1902)=0,"",SUMIFS(RawData!$T:$T,RawData!$E:$E,$E1902,RawData!$F:$F,"CH"&amp;$D1902,RawData!$AF:$AF,$F1902))</f>
        <v>60.76</v>
      </c>
      <c r="I1902">
        <f>IF(COUNTIFS(RawData!$E:$E,$E1902,RawData!$F:$F,"CH"&amp;$D1902,RawData!$AF:$AF,$F1902)=0,"",SUMIFS(RawData!$Z:$Z,RawData!$E:$E,$E1902,RawData!$F:$F,"CH"&amp;$D1902,RawData!$AF:$AF,$F1902))</f>
        <v>60.01</v>
      </c>
      <c r="J1902">
        <f>IF(COUNTIFS(RawData!$E:$E,$E1902,RawData!$F:$F,"CH"&amp;$D1902,RawData!$AF:$AF,$F1902)=0,"",SUMIFS(RawData!$AA:$AA,RawData!$E:$E,$E1902,RawData!$F:$F,"CH"&amp;$D1902,RawData!$AF:$AF,$F1902))</f>
        <v>59.61</v>
      </c>
      <c r="K1902">
        <f t="shared" si="119"/>
        <v>3.999999999996362E-2</v>
      </c>
    </row>
    <row r="1903" spans="1:11" x14ac:dyDescent="0.3">
      <c r="A1903" t="s">
        <v>62</v>
      </c>
      <c r="B1903" t="str">
        <f>RawData!A1903</f>
        <v>48226H40040</v>
      </c>
      <c r="C1903" t="str">
        <f>IF(RawData!$B$2="","",RawData!$B$2)</f>
        <v>A2026100620533560886</v>
      </c>
      <c r="D1903">
        <f t="shared" si="116"/>
        <v>1</v>
      </c>
      <c r="E1903">
        <f t="shared" si="117"/>
        <v>60</v>
      </c>
      <c r="F1903" s="2">
        <f t="shared" si="118"/>
        <v>340</v>
      </c>
      <c r="G1903">
        <f>IF(COUNTIFS(RawData!$E:$E,$E1903,RawData!$F:$F,"CH"&amp;$D1903,RawData!$AF:$AF,$F1903)=0,"",SUMIFS(RawData!$P:$P,RawData!$E:$E,$E1903,RawData!$F:$F,"CH"&amp;$D1903,RawData!$AF:$AF,$F1903))</f>
        <v>1274.5</v>
      </c>
      <c r="H1903">
        <f>IF(COUNTIFS(RawData!$E:$E,$E1903,RawData!$F:$F,"CH"&amp;$D1903,RawData!$AF:$AF,$F1903)=0,"",SUMIFS(RawData!$T:$T,RawData!$E:$E,$E1903,RawData!$F:$F,"CH"&amp;$D1903,RawData!$AF:$AF,$F1903))</f>
        <v>60.8</v>
      </c>
      <c r="I1903">
        <f>IF(COUNTIFS(RawData!$E:$E,$E1903,RawData!$F:$F,"CH"&amp;$D1903,RawData!$AF:$AF,$F1903)=0,"",SUMIFS(RawData!$Z:$Z,RawData!$E:$E,$E1903,RawData!$F:$F,"CH"&amp;$D1903,RawData!$AF:$AF,$F1903))</f>
        <v>59.99</v>
      </c>
      <c r="J1903">
        <f>IF(COUNTIFS(RawData!$E:$E,$E1903,RawData!$F:$F,"CH"&amp;$D1903,RawData!$AF:$AF,$F1903)=0,"",SUMIFS(RawData!$AA:$AA,RawData!$E:$E,$E1903,RawData!$F:$F,"CH"&amp;$D1903,RawData!$AF:$AF,$F1903))</f>
        <v>59.66</v>
      </c>
      <c r="K1903">
        <f t="shared" si="119"/>
        <v>3.999999999996362E-2</v>
      </c>
    </row>
    <row r="1904" spans="1:11" x14ac:dyDescent="0.3">
      <c r="A1904" t="s">
        <v>62</v>
      </c>
      <c r="B1904" t="str">
        <f>RawData!A1904</f>
        <v>48226H40040</v>
      </c>
      <c r="C1904" t="str">
        <f>IF(RawData!$B$2="","",RawData!$B$2)</f>
        <v>A2026100620533560886</v>
      </c>
      <c r="D1904">
        <f t="shared" si="116"/>
        <v>1</v>
      </c>
      <c r="E1904">
        <f t="shared" si="117"/>
        <v>60</v>
      </c>
      <c r="F1904" s="2">
        <f t="shared" si="118"/>
        <v>350</v>
      </c>
      <c r="G1904">
        <f>IF(COUNTIFS(RawData!$E:$E,$E1904,RawData!$F:$F,"CH"&amp;$D1904,RawData!$AF:$AF,$F1904)=0,"",SUMIFS(RawData!$P:$P,RawData!$E:$E,$E1904,RawData!$F:$F,"CH"&amp;$D1904,RawData!$AF:$AF,$F1904))</f>
        <v>1274.54</v>
      </c>
      <c r="H1904">
        <f>IF(COUNTIFS(RawData!$E:$E,$E1904,RawData!$F:$F,"CH"&amp;$D1904,RawData!$AF:$AF,$F1904)=0,"",SUMIFS(RawData!$T:$T,RawData!$E:$E,$E1904,RawData!$F:$F,"CH"&amp;$D1904,RawData!$AF:$AF,$F1904))</f>
        <v>60.87</v>
      </c>
      <c r="I1904">
        <f>IF(COUNTIFS(RawData!$E:$E,$E1904,RawData!$F:$F,"CH"&amp;$D1904,RawData!$AF:$AF,$F1904)=0,"",SUMIFS(RawData!$Z:$Z,RawData!$E:$E,$E1904,RawData!$F:$F,"CH"&amp;$D1904,RawData!$AF:$AF,$F1904))</f>
        <v>59.98</v>
      </c>
      <c r="J1904">
        <f>IF(COUNTIFS(RawData!$E:$E,$E1904,RawData!$F:$F,"CH"&amp;$D1904,RawData!$AF:$AF,$F1904)=0,"",SUMIFS(RawData!$AA:$AA,RawData!$E:$E,$E1904,RawData!$F:$F,"CH"&amp;$D1904,RawData!$AF:$AF,$F1904))</f>
        <v>59.71</v>
      </c>
      <c r="K1904">
        <f t="shared" si="119"/>
        <v>3.999999999996362E-2</v>
      </c>
    </row>
    <row r="1905" spans="1:11" x14ac:dyDescent="0.3">
      <c r="A1905" t="s">
        <v>62</v>
      </c>
      <c r="B1905" t="str">
        <f>RawData!A1905</f>
        <v>48226H40040</v>
      </c>
      <c r="C1905" t="str">
        <f>IF(RawData!$B$2="","",RawData!$B$2)</f>
        <v>A2026100620533560886</v>
      </c>
      <c r="D1905">
        <f t="shared" si="116"/>
        <v>1</v>
      </c>
      <c r="E1905">
        <f t="shared" si="117"/>
        <v>60</v>
      </c>
      <c r="F1905" s="2">
        <f t="shared" si="118"/>
        <v>360</v>
      </c>
      <c r="G1905">
        <f>IF(COUNTIFS(RawData!$E:$E,$E1905,RawData!$F:$F,"CH"&amp;$D1905,RawData!$AF:$AF,$F1905)=0,"",SUMIFS(RawData!$P:$P,RawData!$E:$E,$E1905,RawData!$F:$F,"CH"&amp;$D1905,RawData!$AF:$AF,$F1905))</f>
        <v>1274.58</v>
      </c>
      <c r="H1905">
        <f>IF(COUNTIFS(RawData!$E:$E,$E1905,RawData!$F:$F,"CH"&amp;$D1905,RawData!$AF:$AF,$F1905)=0,"",SUMIFS(RawData!$T:$T,RawData!$E:$E,$E1905,RawData!$F:$F,"CH"&amp;$D1905,RawData!$AF:$AF,$F1905))</f>
        <v>60.9</v>
      </c>
      <c r="I1905">
        <f>IF(COUNTIFS(RawData!$E:$E,$E1905,RawData!$F:$F,"CH"&amp;$D1905,RawData!$AF:$AF,$F1905)=0,"",SUMIFS(RawData!$Z:$Z,RawData!$E:$E,$E1905,RawData!$F:$F,"CH"&amp;$D1905,RawData!$AF:$AF,$F1905))</f>
        <v>60</v>
      </c>
      <c r="J1905">
        <f>IF(COUNTIFS(RawData!$E:$E,$E1905,RawData!$F:$F,"CH"&amp;$D1905,RawData!$AF:$AF,$F1905)=0,"",SUMIFS(RawData!$AA:$AA,RawData!$E:$E,$E1905,RawData!$F:$F,"CH"&amp;$D1905,RawData!$AF:$AF,$F1905))</f>
        <v>59.82</v>
      </c>
      <c r="K1905">
        <f t="shared" si="119"/>
        <v>3.999999999996362E-2</v>
      </c>
    </row>
    <row r="1906" spans="1:11" x14ac:dyDescent="0.3">
      <c r="A1906" t="s">
        <v>62</v>
      </c>
      <c r="B1906" t="str">
        <f>RawData!A1906</f>
        <v>48226H40040</v>
      </c>
      <c r="C1906" t="str">
        <f>IF(RawData!$B$2="","",RawData!$B$2)</f>
        <v>A2026100620533560886</v>
      </c>
      <c r="D1906">
        <f t="shared" si="116"/>
        <v>1</v>
      </c>
      <c r="E1906">
        <f t="shared" si="117"/>
        <v>60</v>
      </c>
      <c r="F1906" s="2">
        <f t="shared" si="118"/>
        <v>370</v>
      </c>
      <c r="G1906">
        <f>IF(COUNTIFS(RawData!$E:$E,$E1906,RawData!$F:$F,"CH"&amp;$D1906,RawData!$AF:$AF,$F1906)=0,"",SUMIFS(RawData!$P:$P,RawData!$E:$E,$E1906,RawData!$F:$F,"CH"&amp;$D1906,RawData!$AF:$AF,$F1906))</f>
        <v>1274.6199999999999</v>
      </c>
      <c r="H1906">
        <f>IF(COUNTIFS(RawData!$E:$E,$E1906,RawData!$F:$F,"CH"&amp;$D1906,RawData!$AF:$AF,$F1906)=0,"",SUMIFS(RawData!$T:$T,RawData!$E:$E,$E1906,RawData!$F:$F,"CH"&amp;$D1906,RawData!$AF:$AF,$F1906))</f>
        <v>60.94</v>
      </c>
      <c r="I1906">
        <f>IF(COUNTIFS(RawData!$E:$E,$E1906,RawData!$F:$F,"CH"&amp;$D1906,RawData!$AF:$AF,$F1906)=0,"",SUMIFS(RawData!$Z:$Z,RawData!$E:$E,$E1906,RawData!$F:$F,"CH"&amp;$D1906,RawData!$AF:$AF,$F1906))</f>
        <v>59.99</v>
      </c>
      <c r="J1906">
        <f>IF(COUNTIFS(RawData!$E:$E,$E1906,RawData!$F:$F,"CH"&amp;$D1906,RawData!$AF:$AF,$F1906)=0,"",SUMIFS(RawData!$AA:$AA,RawData!$E:$E,$E1906,RawData!$F:$F,"CH"&amp;$D1906,RawData!$AF:$AF,$F1906))</f>
        <v>59.82</v>
      </c>
      <c r="K1906">
        <f t="shared" si="119"/>
        <v>3.999999999996362E-2</v>
      </c>
    </row>
    <row r="1907" spans="1:11" x14ac:dyDescent="0.3">
      <c r="A1907" t="s">
        <v>62</v>
      </c>
      <c r="B1907" t="str">
        <f>RawData!A1907</f>
        <v>48226H40040</v>
      </c>
      <c r="C1907" t="str">
        <f>IF(RawData!$B$2="","",RawData!$B$2)</f>
        <v>A2026100620533560886</v>
      </c>
      <c r="D1907">
        <f t="shared" si="116"/>
        <v>1</v>
      </c>
      <c r="E1907">
        <f t="shared" si="117"/>
        <v>60</v>
      </c>
      <c r="F1907" s="2">
        <f t="shared" si="118"/>
        <v>380</v>
      </c>
      <c r="G1907">
        <f>IF(COUNTIFS(RawData!$E:$E,$E1907,RawData!$F:$F,"CH"&amp;$D1907,RawData!$AF:$AF,$F1907)=0,"",SUMIFS(RawData!$P:$P,RawData!$E:$E,$E1907,RawData!$F:$F,"CH"&amp;$D1907,RawData!$AF:$AF,$F1907))</f>
        <v>1274.6600000000001</v>
      </c>
      <c r="H1907">
        <f>IF(COUNTIFS(RawData!$E:$E,$E1907,RawData!$F:$F,"CH"&amp;$D1907,RawData!$AF:$AF,$F1907)=0,"",SUMIFS(RawData!$T:$T,RawData!$E:$E,$E1907,RawData!$F:$F,"CH"&amp;$D1907,RawData!$AF:$AF,$F1907))</f>
        <v>61.01</v>
      </c>
      <c r="I1907">
        <f>IF(COUNTIFS(RawData!$E:$E,$E1907,RawData!$F:$F,"CH"&amp;$D1907,RawData!$AF:$AF,$F1907)=0,"",SUMIFS(RawData!$Z:$Z,RawData!$E:$E,$E1907,RawData!$F:$F,"CH"&amp;$D1907,RawData!$AF:$AF,$F1907))</f>
        <v>59.99</v>
      </c>
      <c r="J1907">
        <f>IF(COUNTIFS(RawData!$E:$E,$E1907,RawData!$F:$F,"CH"&amp;$D1907,RawData!$AF:$AF,$F1907)=0,"",SUMIFS(RawData!$AA:$AA,RawData!$E:$E,$E1907,RawData!$F:$F,"CH"&amp;$D1907,RawData!$AF:$AF,$F1907))</f>
        <v>59.82</v>
      </c>
      <c r="K1907">
        <f t="shared" si="119"/>
        <v>4.0000000000190994E-2</v>
      </c>
    </row>
    <row r="1908" spans="1:11" x14ac:dyDescent="0.3">
      <c r="A1908" t="s">
        <v>62</v>
      </c>
      <c r="B1908" t="str">
        <f>RawData!A1908</f>
        <v>48226H40040</v>
      </c>
      <c r="C1908" t="str">
        <f>IF(RawData!$B$2="","",RawData!$B$2)</f>
        <v>A2026100620533560886</v>
      </c>
      <c r="D1908">
        <f t="shared" si="116"/>
        <v>1</v>
      </c>
      <c r="E1908">
        <f t="shared" si="117"/>
        <v>60</v>
      </c>
      <c r="F1908" s="2">
        <f t="shared" si="118"/>
        <v>390</v>
      </c>
      <c r="G1908">
        <f>IF(COUNTIFS(RawData!$E:$E,$E1908,RawData!$F:$F,"CH"&amp;$D1908,RawData!$AF:$AF,$F1908)=0,"",SUMIFS(RawData!$P:$P,RawData!$E:$E,$E1908,RawData!$F:$F,"CH"&amp;$D1908,RawData!$AF:$AF,$F1908))</f>
        <v>1274.7</v>
      </c>
      <c r="H1908">
        <f>IF(COUNTIFS(RawData!$E:$E,$E1908,RawData!$F:$F,"CH"&amp;$D1908,RawData!$AF:$AF,$F1908)=0,"",SUMIFS(RawData!$T:$T,RawData!$E:$E,$E1908,RawData!$F:$F,"CH"&amp;$D1908,RawData!$AF:$AF,$F1908))</f>
        <v>61.03</v>
      </c>
      <c r="I1908">
        <f>IF(COUNTIFS(RawData!$E:$E,$E1908,RawData!$F:$F,"CH"&amp;$D1908,RawData!$AF:$AF,$F1908)=0,"",SUMIFS(RawData!$Z:$Z,RawData!$E:$E,$E1908,RawData!$F:$F,"CH"&amp;$D1908,RawData!$AF:$AF,$F1908))</f>
        <v>60.02</v>
      </c>
      <c r="J1908">
        <f>IF(COUNTIFS(RawData!$E:$E,$E1908,RawData!$F:$F,"CH"&amp;$D1908,RawData!$AF:$AF,$F1908)=0,"",SUMIFS(RawData!$AA:$AA,RawData!$E:$E,$E1908,RawData!$F:$F,"CH"&amp;$D1908,RawData!$AF:$AF,$F1908))</f>
        <v>59.92</v>
      </c>
      <c r="K1908">
        <f t="shared" si="119"/>
        <v>3.999999999996362E-2</v>
      </c>
    </row>
    <row r="1909" spans="1:11" x14ac:dyDescent="0.3">
      <c r="A1909" t="s">
        <v>62</v>
      </c>
      <c r="B1909" t="str">
        <f>RawData!A1909</f>
        <v>48226H40040</v>
      </c>
      <c r="C1909" t="str">
        <f>IF(RawData!$B$2="","",RawData!$B$2)</f>
        <v>A2026100620533560886</v>
      </c>
      <c r="D1909">
        <f t="shared" si="116"/>
        <v>1</v>
      </c>
      <c r="E1909">
        <f t="shared" si="117"/>
        <v>60</v>
      </c>
      <c r="F1909" s="2">
        <f t="shared" si="118"/>
        <v>400</v>
      </c>
      <c r="G1909">
        <f>IF(COUNTIFS(RawData!$E:$E,$E1909,RawData!$F:$F,"CH"&amp;$D1909,RawData!$AF:$AF,$F1909)=0,"",SUMIFS(RawData!$P:$P,RawData!$E:$E,$E1909,RawData!$F:$F,"CH"&amp;$D1909,RawData!$AF:$AF,$F1909))</f>
        <v>1274.72</v>
      </c>
      <c r="H1909">
        <f>IF(COUNTIFS(RawData!$E:$E,$E1909,RawData!$F:$F,"CH"&amp;$D1909,RawData!$AF:$AF,$F1909)=0,"",SUMIFS(RawData!$T:$T,RawData!$E:$E,$E1909,RawData!$F:$F,"CH"&amp;$D1909,RawData!$AF:$AF,$F1909))</f>
        <v>61.05</v>
      </c>
      <c r="I1909">
        <f>IF(COUNTIFS(RawData!$E:$E,$E1909,RawData!$F:$F,"CH"&amp;$D1909,RawData!$AF:$AF,$F1909)=0,"",SUMIFS(RawData!$Z:$Z,RawData!$E:$E,$E1909,RawData!$F:$F,"CH"&amp;$D1909,RawData!$AF:$AF,$F1909))</f>
        <v>59.97</v>
      </c>
      <c r="J1909">
        <f>IF(COUNTIFS(RawData!$E:$E,$E1909,RawData!$F:$F,"CH"&amp;$D1909,RawData!$AF:$AF,$F1909)=0,"",SUMIFS(RawData!$AA:$AA,RawData!$E:$E,$E1909,RawData!$F:$F,"CH"&amp;$D1909,RawData!$AF:$AF,$F1909))</f>
        <v>59.97</v>
      </c>
      <c r="K1909">
        <f t="shared" si="119"/>
        <v>1.999999999998181E-2</v>
      </c>
    </row>
    <row r="1910" spans="1:11" x14ac:dyDescent="0.3">
      <c r="A1910" t="s">
        <v>63</v>
      </c>
      <c r="B1910" t="str">
        <f>RawData!A1910</f>
        <v>48226H40040</v>
      </c>
      <c r="C1910" t="str">
        <f>IF(RawData!$B$2="","",RawData!$B$2)</f>
        <v>A2026100620533560886</v>
      </c>
      <c r="D1910">
        <f t="shared" si="116"/>
        <v>2</v>
      </c>
      <c r="E1910">
        <f t="shared" si="117"/>
        <v>60</v>
      </c>
      <c r="F1910" s="2">
        <f t="shared" si="118"/>
        <v>50</v>
      </c>
      <c r="G1910">
        <f>IF(COUNTIFS(RawData!$E:$E,$E1910,RawData!$F:$F,"CH"&amp;$D1910,RawData!$AF:$AF,$F1910)=0,"",SUMIFS(RawData!$P:$P,RawData!$E:$E,$E1910,RawData!$F:$F,"CH"&amp;$D1910,RawData!$AF:$AF,$F1910))</f>
        <v>1293.32</v>
      </c>
      <c r="H1910">
        <f>IF(COUNTIFS(RawData!$E:$E,$E1910,RawData!$F:$F,"CH"&amp;$D1910,RawData!$AF:$AF,$F1910)=0,"",SUMIFS(RawData!$T:$T,RawData!$E:$E,$E1910,RawData!$F:$F,"CH"&amp;$D1910,RawData!$AF:$AF,$F1910))</f>
        <v>50.34</v>
      </c>
      <c r="I1910">
        <f>IF(COUNTIFS(RawData!$E:$E,$E1910,RawData!$F:$F,"CH"&amp;$D1910,RawData!$AF:$AF,$F1910)=0,"",SUMIFS(RawData!$Z:$Z,RawData!$E:$E,$E1910,RawData!$F:$F,"CH"&amp;$D1910,RawData!$AF:$AF,$F1910))</f>
        <v>59.98</v>
      </c>
      <c r="J1910">
        <f>IF(COUNTIFS(RawData!$E:$E,$E1910,RawData!$F:$F,"CH"&amp;$D1910,RawData!$AF:$AF,$F1910)=0,"",SUMIFS(RawData!$AA:$AA,RawData!$E:$E,$E1910,RawData!$F:$F,"CH"&amp;$D1910,RawData!$AF:$AF,$F1910))</f>
        <v>58.25</v>
      </c>
      <c r="K1910">
        <f t="shared" si="119"/>
        <v>18.599999999999909</v>
      </c>
    </row>
    <row r="1911" spans="1:11" x14ac:dyDescent="0.3">
      <c r="A1911" t="s">
        <v>63</v>
      </c>
      <c r="B1911" t="str">
        <f>RawData!A1911</f>
        <v>48226H40040</v>
      </c>
      <c r="C1911" t="str">
        <f>IF(RawData!$B$2="","",RawData!$B$2)</f>
        <v>A2026100620533560886</v>
      </c>
      <c r="D1911">
        <f t="shared" si="116"/>
        <v>2</v>
      </c>
      <c r="E1911">
        <f t="shared" si="117"/>
        <v>60</v>
      </c>
      <c r="F1911" s="2">
        <f t="shared" si="118"/>
        <v>60</v>
      </c>
      <c r="G1911">
        <f>IF(COUNTIFS(RawData!$E:$E,$E1911,RawData!$F:$F,"CH"&amp;$D1911,RawData!$AF:$AF,$F1911)=0,"",SUMIFS(RawData!$P:$P,RawData!$E:$E,$E1911,RawData!$F:$F,"CH"&amp;$D1911,RawData!$AF:$AF,$F1911))</f>
        <v>1293.3800000000001</v>
      </c>
      <c r="H1911">
        <f>IF(COUNTIFS(RawData!$E:$E,$E1911,RawData!$F:$F,"CH"&amp;$D1911,RawData!$AF:$AF,$F1911)=0,"",SUMIFS(RawData!$T:$T,RawData!$E:$E,$E1911,RawData!$F:$F,"CH"&amp;$D1911,RawData!$AF:$AF,$F1911))</f>
        <v>52.73</v>
      </c>
      <c r="I1911">
        <f>IF(COUNTIFS(RawData!$E:$E,$E1911,RawData!$F:$F,"CH"&amp;$D1911,RawData!$AF:$AF,$F1911)=0,"",SUMIFS(RawData!$Z:$Z,RawData!$E:$E,$E1911,RawData!$F:$F,"CH"&amp;$D1911,RawData!$AF:$AF,$F1911))</f>
        <v>60.03</v>
      </c>
      <c r="J1911">
        <f>IF(COUNTIFS(RawData!$E:$E,$E1911,RawData!$F:$F,"CH"&amp;$D1911,RawData!$AF:$AF,$F1911)=0,"",SUMIFS(RawData!$AA:$AA,RawData!$E:$E,$E1911,RawData!$F:$F,"CH"&amp;$D1911,RawData!$AF:$AF,$F1911))</f>
        <v>58.3</v>
      </c>
      <c r="K1911">
        <f t="shared" si="119"/>
        <v>6.0000000000172804E-2</v>
      </c>
    </row>
    <row r="1912" spans="1:11" x14ac:dyDescent="0.3">
      <c r="A1912" t="s">
        <v>63</v>
      </c>
      <c r="B1912" t="str">
        <f>RawData!A1912</f>
        <v>48226H40040</v>
      </c>
      <c r="C1912" t="str">
        <f>IF(RawData!$B$2="","",RawData!$B$2)</f>
        <v>A2026100620533560886</v>
      </c>
      <c r="D1912">
        <f t="shared" si="116"/>
        <v>2</v>
      </c>
      <c r="E1912">
        <f t="shared" si="117"/>
        <v>60</v>
      </c>
      <c r="F1912" s="2">
        <f t="shared" si="118"/>
        <v>70</v>
      </c>
      <c r="G1912">
        <f>IF(COUNTIFS(RawData!$E:$E,$E1912,RawData!$F:$F,"CH"&amp;$D1912,RawData!$AF:$AF,$F1912)=0,"",SUMIFS(RawData!$P:$P,RawData!$E:$E,$E1912,RawData!$F:$F,"CH"&amp;$D1912,RawData!$AF:$AF,$F1912))</f>
        <v>1293.4000000000001</v>
      </c>
      <c r="H1912">
        <f>IF(COUNTIFS(RawData!$E:$E,$E1912,RawData!$F:$F,"CH"&amp;$D1912,RawData!$AF:$AF,$F1912)=0,"",SUMIFS(RawData!$T:$T,RawData!$E:$E,$E1912,RawData!$F:$F,"CH"&amp;$D1912,RawData!$AF:$AF,$F1912))</f>
        <v>53.99</v>
      </c>
      <c r="I1912">
        <f>IF(COUNTIFS(RawData!$E:$E,$E1912,RawData!$F:$F,"CH"&amp;$D1912,RawData!$AF:$AF,$F1912)=0,"",SUMIFS(RawData!$Z:$Z,RawData!$E:$E,$E1912,RawData!$F:$F,"CH"&amp;$D1912,RawData!$AF:$AF,$F1912))</f>
        <v>60</v>
      </c>
      <c r="J1912">
        <f>IF(COUNTIFS(RawData!$E:$E,$E1912,RawData!$F:$F,"CH"&amp;$D1912,RawData!$AF:$AF,$F1912)=0,"",SUMIFS(RawData!$AA:$AA,RawData!$E:$E,$E1912,RawData!$F:$F,"CH"&amp;$D1912,RawData!$AF:$AF,$F1912))</f>
        <v>58.35</v>
      </c>
      <c r="K1912">
        <f t="shared" si="119"/>
        <v>1.999999999998181E-2</v>
      </c>
    </row>
    <row r="1913" spans="1:11" x14ac:dyDescent="0.3">
      <c r="A1913" t="s">
        <v>63</v>
      </c>
      <c r="B1913" t="str">
        <f>RawData!A1913</f>
        <v>48226H40040</v>
      </c>
      <c r="C1913" t="str">
        <f>IF(RawData!$B$2="","",RawData!$B$2)</f>
        <v>A2026100620533560886</v>
      </c>
      <c r="D1913">
        <f t="shared" si="116"/>
        <v>2</v>
      </c>
      <c r="E1913">
        <f t="shared" si="117"/>
        <v>60</v>
      </c>
      <c r="F1913" s="2">
        <f t="shared" si="118"/>
        <v>80</v>
      </c>
      <c r="G1913">
        <f>IF(COUNTIFS(RawData!$E:$E,$E1913,RawData!$F:$F,"CH"&amp;$D1913,RawData!$AF:$AF,$F1913)=0,"",SUMIFS(RawData!$P:$P,RawData!$E:$E,$E1913,RawData!$F:$F,"CH"&amp;$D1913,RawData!$AF:$AF,$F1913))</f>
        <v>1293.42</v>
      </c>
      <c r="H1913">
        <f>IF(COUNTIFS(RawData!$E:$E,$E1913,RawData!$F:$F,"CH"&amp;$D1913,RawData!$AF:$AF,$F1913)=0,"",SUMIFS(RawData!$T:$T,RawData!$E:$E,$E1913,RawData!$F:$F,"CH"&amp;$D1913,RawData!$AF:$AF,$F1913))</f>
        <v>54.96</v>
      </c>
      <c r="I1913">
        <f>IF(COUNTIFS(RawData!$E:$E,$E1913,RawData!$F:$F,"CH"&amp;$D1913,RawData!$AF:$AF,$F1913)=0,"",SUMIFS(RawData!$Z:$Z,RawData!$E:$E,$E1913,RawData!$F:$F,"CH"&amp;$D1913,RawData!$AF:$AF,$F1913))</f>
        <v>60.01</v>
      </c>
      <c r="J1913">
        <f>IF(COUNTIFS(RawData!$E:$E,$E1913,RawData!$F:$F,"CH"&amp;$D1913,RawData!$AF:$AF,$F1913)=0,"",SUMIFS(RawData!$AA:$AA,RawData!$E:$E,$E1913,RawData!$F:$F,"CH"&amp;$D1913,RawData!$AF:$AF,$F1913))</f>
        <v>58.4</v>
      </c>
      <c r="K1913">
        <f t="shared" si="119"/>
        <v>1.999999999998181E-2</v>
      </c>
    </row>
    <row r="1914" spans="1:11" x14ac:dyDescent="0.3">
      <c r="A1914" t="s">
        <v>63</v>
      </c>
      <c r="B1914" t="str">
        <f>RawData!A1914</f>
        <v>48226H40040</v>
      </c>
      <c r="C1914" t="str">
        <f>IF(RawData!$B$2="","",RawData!$B$2)</f>
        <v>A2026100620533560886</v>
      </c>
      <c r="D1914">
        <f t="shared" si="116"/>
        <v>2</v>
      </c>
      <c r="E1914">
        <f t="shared" si="117"/>
        <v>60</v>
      </c>
      <c r="F1914" s="2">
        <f t="shared" si="118"/>
        <v>90</v>
      </c>
      <c r="G1914">
        <f>IF(COUNTIFS(RawData!$E:$E,$E1914,RawData!$F:$F,"CH"&amp;$D1914,RawData!$AF:$AF,$F1914)=0,"",SUMIFS(RawData!$P:$P,RawData!$E:$E,$E1914,RawData!$F:$F,"CH"&amp;$D1914,RawData!$AF:$AF,$F1914))</f>
        <v>1293.46</v>
      </c>
      <c r="H1914">
        <f>IF(COUNTIFS(RawData!$E:$E,$E1914,RawData!$F:$F,"CH"&amp;$D1914,RawData!$AF:$AF,$F1914)=0,"",SUMIFS(RawData!$T:$T,RawData!$E:$E,$E1914,RawData!$F:$F,"CH"&amp;$D1914,RawData!$AF:$AF,$F1914))</f>
        <v>55.66</v>
      </c>
      <c r="I1914">
        <f>IF(COUNTIFS(RawData!$E:$E,$E1914,RawData!$F:$F,"CH"&amp;$D1914,RawData!$AF:$AF,$F1914)=0,"",SUMIFS(RawData!$Z:$Z,RawData!$E:$E,$E1914,RawData!$F:$F,"CH"&amp;$D1914,RawData!$AF:$AF,$F1914))</f>
        <v>60.02</v>
      </c>
      <c r="J1914">
        <f>IF(COUNTIFS(RawData!$E:$E,$E1914,RawData!$F:$F,"CH"&amp;$D1914,RawData!$AF:$AF,$F1914)=0,"",SUMIFS(RawData!$AA:$AA,RawData!$E:$E,$E1914,RawData!$F:$F,"CH"&amp;$D1914,RawData!$AF:$AF,$F1914))</f>
        <v>58.45</v>
      </c>
      <c r="K1914">
        <f t="shared" si="119"/>
        <v>3.999999999996362E-2</v>
      </c>
    </row>
    <row r="1915" spans="1:11" x14ac:dyDescent="0.3">
      <c r="A1915" t="s">
        <v>63</v>
      </c>
      <c r="B1915" t="str">
        <f>RawData!A1915</f>
        <v>48226H40040</v>
      </c>
      <c r="C1915" t="str">
        <f>IF(RawData!$B$2="","",RawData!$B$2)</f>
        <v>A2026100620533560886</v>
      </c>
      <c r="D1915">
        <f t="shared" si="116"/>
        <v>2</v>
      </c>
      <c r="E1915">
        <f t="shared" si="117"/>
        <v>60</v>
      </c>
      <c r="F1915" s="2">
        <f t="shared" si="118"/>
        <v>100</v>
      </c>
      <c r="G1915">
        <f>IF(COUNTIFS(RawData!$E:$E,$E1915,RawData!$F:$F,"CH"&amp;$D1915,RawData!$AF:$AF,$F1915)=0,"",SUMIFS(RawData!$P:$P,RawData!$E:$E,$E1915,RawData!$F:$F,"CH"&amp;$D1915,RawData!$AF:$AF,$F1915))</f>
        <v>1293.48</v>
      </c>
      <c r="H1915">
        <f>IF(COUNTIFS(RawData!$E:$E,$E1915,RawData!$F:$F,"CH"&amp;$D1915,RawData!$AF:$AF,$F1915)=0,"",SUMIFS(RawData!$T:$T,RawData!$E:$E,$E1915,RawData!$F:$F,"CH"&amp;$D1915,RawData!$AF:$AF,$F1915))</f>
        <v>57.06</v>
      </c>
      <c r="I1915">
        <f>IF(COUNTIFS(RawData!$E:$E,$E1915,RawData!$F:$F,"CH"&amp;$D1915,RawData!$AF:$AF,$F1915)=0,"",SUMIFS(RawData!$Z:$Z,RawData!$E:$E,$E1915,RawData!$F:$F,"CH"&amp;$D1915,RawData!$AF:$AF,$F1915))</f>
        <v>60</v>
      </c>
      <c r="J1915">
        <f>IF(COUNTIFS(RawData!$E:$E,$E1915,RawData!$F:$F,"CH"&amp;$D1915,RawData!$AF:$AF,$F1915)=0,"",SUMIFS(RawData!$AA:$AA,RawData!$E:$E,$E1915,RawData!$F:$F,"CH"&amp;$D1915,RawData!$AF:$AF,$F1915))</f>
        <v>58.5</v>
      </c>
      <c r="K1915">
        <f t="shared" si="119"/>
        <v>1.999999999998181E-2</v>
      </c>
    </row>
    <row r="1916" spans="1:11" x14ac:dyDescent="0.3">
      <c r="A1916" t="s">
        <v>63</v>
      </c>
      <c r="B1916" t="str">
        <f>RawData!A1916</f>
        <v>48226H40040</v>
      </c>
      <c r="C1916" t="str">
        <f>IF(RawData!$B$2="","",RawData!$B$2)</f>
        <v>A2026100620533560886</v>
      </c>
      <c r="D1916">
        <f t="shared" si="116"/>
        <v>2</v>
      </c>
      <c r="E1916">
        <f t="shared" si="117"/>
        <v>60</v>
      </c>
      <c r="F1916" s="2">
        <f t="shared" si="118"/>
        <v>110</v>
      </c>
      <c r="G1916">
        <f>IF(COUNTIFS(RawData!$E:$E,$E1916,RawData!$F:$F,"CH"&amp;$D1916,RawData!$AF:$AF,$F1916)=0,"",SUMIFS(RawData!$P:$P,RawData!$E:$E,$E1916,RawData!$F:$F,"CH"&amp;$D1916,RawData!$AF:$AF,$F1916))</f>
        <v>1293.5</v>
      </c>
      <c r="H1916">
        <f>IF(COUNTIFS(RawData!$E:$E,$E1916,RawData!$F:$F,"CH"&amp;$D1916,RawData!$AF:$AF,$F1916)=0,"",SUMIFS(RawData!$T:$T,RawData!$E:$E,$E1916,RawData!$F:$F,"CH"&amp;$D1916,RawData!$AF:$AF,$F1916))</f>
        <v>57.49</v>
      </c>
      <c r="I1916">
        <f>IF(COUNTIFS(RawData!$E:$E,$E1916,RawData!$F:$F,"CH"&amp;$D1916,RawData!$AF:$AF,$F1916)=0,"",SUMIFS(RawData!$Z:$Z,RawData!$E:$E,$E1916,RawData!$F:$F,"CH"&amp;$D1916,RawData!$AF:$AF,$F1916))</f>
        <v>60.01</v>
      </c>
      <c r="J1916">
        <f>IF(COUNTIFS(RawData!$E:$E,$E1916,RawData!$F:$F,"CH"&amp;$D1916,RawData!$AF:$AF,$F1916)=0,"",SUMIFS(RawData!$AA:$AA,RawData!$E:$E,$E1916,RawData!$F:$F,"CH"&amp;$D1916,RawData!$AF:$AF,$F1916))</f>
        <v>58.5</v>
      </c>
      <c r="K1916">
        <f t="shared" si="119"/>
        <v>1.999999999998181E-2</v>
      </c>
    </row>
    <row r="1917" spans="1:11" x14ac:dyDescent="0.3">
      <c r="A1917" t="s">
        <v>63</v>
      </c>
      <c r="B1917" t="str">
        <f>RawData!A1917</f>
        <v>48226H40040</v>
      </c>
      <c r="C1917" t="str">
        <f>IF(RawData!$B$2="","",RawData!$B$2)</f>
        <v>A2026100620533560886</v>
      </c>
      <c r="D1917">
        <f t="shared" si="116"/>
        <v>2</v>
      </c>
      <c r="E1917">
        <f t="shared" si="117"/>
        <v>60</v>
      </c>
      <c r="F1917" s="2">
        <f t="shared" si="118"/>
        <v>120</v>
      </c>
      <c r="G1917">
        <f>IF(COUNTIFS(RawData!$E:$E,$E1917,RawData!$F:$F,"CH"&amp;$D1917,RawData!$AF:$AF,$F1917)=0,"",SUMIFS(RawData!$P:$P,RawData!$E:$E,$E1917,RawData!$F:$F,"CH"&amp;$D1917,RawData!$AF:$AF,$F1917))</f>
        <v>1293.54</v>
      </c>
      <c r="H1917">
        <f>IF(COUNTIFS(RawData!$E:$E,$E1917,RawData!$F:$F,"CH"&amp;$D1917,RawData!$AF:$AF,$F1917)=0,"",SUMIFS(RawData!$T:$T,RawData!$E:$E,$E1917,RawData!$F:$F,"CH"&amp;$D1917,RawData!$AF:$AF,$F1917))</f>
        <v>58.54</v>
      </c>
      <c r="I1917">
        <f>IF(COUNTIFS(RawData!$E:$E,$E1917,RawData!$F:$F,"CH"&amp;$D1917,RawData!$AF:$AF,$F1917)=0,"",SUMIFS(RawData!$Z:$Z,RawData!$E:$E,$E1917,RawData!$F:$F,"CH"&amp;$D1917,RawData!$AF:$AF,$F1917))</f>
        <v>59.99</v>
      </c>
      <c r="J1917">
        <f>IF(COUNTIFS(RawData!$E:$E,$E1917,RawData!$F:$F,"CH"&amp;$D1917,RawData!$AF:$AF,$F1917)=0,"",SUMIFS(RawData!$AA:$AA,RawData!$E:$E,$E1917,RawData!$F:$F,"CH"&amp;$D1917,RawData!$AF:$AF,$F1917))</f>
        <v>58.55</v>
      </c>
      <c r="K1917">
        <f t="shared" si="119"/>
        <v>3.999999999996362E-2</v>
      </c>
    </row>
    <row r="1918" spans="1:11" x14ac:dyDescent="0.3">
      <c r="A1918" t="s">
        <v>63</v>
      </c>
      <c r="B1918" t="str">
        <f>RawData!A1918</f>
        <v>48226H40040</v>
      </c>
      <c r="C1918" t="str">
        <f>IF(RawData!$B$2="","",RawData!$B$2)</f>
        <v>A2026100620533560886</v>
      </c>
      <c r="D1918">
        <f t="shared" si="116"/>
        <v>2</v>
      </c>
      <c r="E1918">
        <f t="shared" si="117"/>
        <v>60</v>
      </c>
      <c r="F1918" s="2">
        <f t="shared" si="118"/>
        <v>130</v>
      </c>
      <c r="G1918">
        <f>IF(COUNTIFS(RawData!$E:$E,$E1918,RawData!$F:$F,"CH"&amp;$D1918,RawData!$AF:$AF,$F1918)=0,"",SUMIFS(RawData!$P:$P,RawData!$E:$E,$E1918,RawData!$F:$F,"CH"&amp;$D1918,RawData!$AF:$AF,$F1918))</f>
        <v>1293.56</v>
      </c>
      <c r="H1918">
        <f>IF(COUNTIFS(RawData!$E:$E,$E1918,RawData!$F:$F,"CH"&amp;$D1918,RawData!$AF:$AF,$F1918)=0,"",SUMIFS(RawData!$T:$T,RawData!$E:$E,$E1918,RawData!$F:$F,"CH"&amp;$D1918,RawData!$AF:$AF,$F1918))</f>
        <v>58.86</v>
      </c>
      <c r="I1918">
        <f>IF(COUNTIFS(RawData!$E:$E,$E1918,RawData!$F:$F,"CH"&amp;$D1918,RawData!$AF:$AF,$F1918)=0,"",SUMIFS(RawData!$Z:$Z,RawData!$E:$E,$E1918,RawData!$F:$F,"CH"&amp;$D1918,RawData!$AF:$AF,$F1918))</f>
        <v>60.01</v>
      </c>
      <c r="J1918">
        <f>IF(COUNTIFS(RawData!$E:$E,$E1918,RawData!$F:$F,"CH"&amp;$D1918,RawData!$AF:$AF,$F1918)=0,"",SUMIFS(RawData!$AA:$AA,RawData!$E:$E,$E1918,RawData!$F:$F,"CH"&amp;$D1918,RawData!$AF:$AF,$F1918))</f>
        <v>58.6</v>
      </c>
      <c r="K1918">
        <f t="shared" si="119"/>
        <v>1.999999999998181E-2</v>
      </c>
    </row>
    <row r="1919" spans="1:11" x14ac:dyDescent="0.3">
      <c r="A1919" t="s">
        <v>63</v>
      </c>
      <c r="B1919" t="str">
        <f>RawData!A1919</f>
        <v>48226H40040</v>
      </c>
      <c r="C1919" t="str">
        <f>IF(RawData!$B$2="","",RawData!$B$2)</f>
        <v>A2026100620533560886</v>
      </c>
      <c r="D1919">
        <f t="shared" si="116"/>
        <v>2</v>
      </c>
      <c r="E1919">
        <f t="shared" si="117"/>
        <v>60</v>
      </c>
      <c r="F1919" s="2">
        <f t="shared" si="118"/>
        <v>140</v>
      </c>
      <c r="G1919">
        <f>IF(COUNTIFS(RawData!$E:$E,$E1919,RawData!$F:$F,"CH"&amp;$D1919,RawData!$AF:$AF,$F1919)=0,"",SUMIFS(RawData!$P:$P,RawData!$E:$E,$E1919,RawData!$F:$F,"CH"&amp;$D1919,RawData!$AF:$AF,$F1919))</f>
        <v>1293.58</v>
      </c>
      <c r="H1919">
        <f>IF(COUNTIFS(RawData!$E:$E,$E1919,RawData!$F:$F,"CH"&amp;$D1919,RawData!$AF:$AF,$F1919)=0,"",SUMIFS(RawData!$T:$T,RawData!$E:$E,$E1919,RawData!$F:$F,"CH"&amp;$D1919,RawData!$AF:$AF,$F1919))</f>
        <v>59.3</v>
      </c>
      <c r="I1919">
        <f>IF(COUNTIFS(RawData!$E:$E,$E1919,RawData!$F:$F,"CH"&amp;$D1919,RawData!$AF:$AF,$F1919)=0,"",SUMIFS(RawData!$Z:$Z,RawData!$E:$E,$E1919,RawData!$F:$F,"CH"&amp;$D1919,RawData!$AF:$AF,$F1919))</f>
        <v>60</v>
      </c>
      <c r="J1919">
        <f>IF(COUNTIFS(RawData!$E:$E,$E1919,RawData!$F:$F,"CH"&amp;$D1919,RawData!$AF:$AF,$F1919)=0,"",SUMIFS(RawData!$AA:$AA,RawData!$E:$E,$E1919,RawData!$F:$F,"CH"&amp;$D1919,RawData!$AF:$AF,$F1919))</f>
        <v>58.65</v>
      </c>
      <c r="K1919">
        <f t="shared" si="119"/>
        <v>1.999999999998181E-2</v>
      </c>
    </row>
    <row r="1920" spans="1:11" x14ac:dyDescent="0.3">
      <c r="A1920" t="s">
        <v>63</v>
      </c>
      <c r="B1920" t="str">
        <f>RawData!A1920</f>
        <v>48226H40040</v>
      </c>
      <c r="C1920" t="str">
        <f>IF(RawData!$B$2="","",RawData!$B$2)</f>
        <v>A2026100620533560886</v>
      </c>
      <c r="D1920">
        <f t="shared" si="116"/>
        <v>2</v>
      </c>
      <c r="E1920">
        <f t="shared" si="117"/>
        <v>60</v>
      </c>
      <c r="F1920" s="2">
        <f t="shared" si="118"/>
        <v>150</v>
      </c>
      <c r="G1920">
        <f>IF(COUNTIFS(RawData!$E:$E,$E1920,RawData!$F:$F,"CH"&amp;$D1920,RawData!$AF:$AF,$F1920)=0,"",SUMIFS(RawData!$P:$P,RawData!$E:$E,$E1920,RawData!$F:$F,"CH"&amp;$D1920,RawData!$AF:$AF,$F1920))</f>
        <v>1293.6199999999999</v>
      </c>
      <c r="H1920">
        <f>IF(COUNTIFS(RawData!$E:$E,$E1920,RawData!$F:$F,"CH"&amp;$D1920,RawData!$AF:$AF,$F1920)=0,"",SUMIFS(RawData!$T:$T,RawData!$E:$E,$E1920,RawData!$F:$F,"CH"&amp;$D1920,RawData!$AF:$AF,$F1920))</f>
        <v>59.53</v>
      </c>
      <c r="I1920">
        <f>IF(COUNTIFS(RawData!$E:$E,$E1920,RawData!$F:$F,"CH"&amp;$D1920,RawData!$AF:$AF,$F1920)=0,"",SUMIFS(RawData!$Z:$Z,RawData!$E:$E,$E1920,RawData!$F:$F,"CH"&amp;$D1920,RawData!$AF:$AF,$F1920))</f>
        <v>59.99</v>
      </c>
      <c r="J1920">
        <f>IF(COUNTIFS(RawData!$E:$E,$E1920,RawData!$F:$F,"CH"&amp;$D1920,RawData!$AF:$AF,$F1920)=0,"",SUMIFS(RawData!$AA:$AA,RawData!$E:$E,$E1920,RawData!$F:$F,"CH"&amp;$D1920,RawData!$AF:$AF,$F1920))</f>
        <v>58.7</v>
      </c>
      <c r="K1920">
        <f t="shared" si="119"/>
        <v>3.999999999996362E-2</v>
      </c>
    </row>
    <row r="1921" spans="1:11" x14ac:dyDescent="0.3">
      <c r="A1921" t="s">
        <v>63</v>
      </c>
      <c r="B1921" t="str">
        <f>RawData!A1921</f>
        <v>48226H40040</v>
      </c>
      <c r="C1921" t="str">
        <f>IF(RawData!$B$2="","",RawData!$B$2)</f>
        <v>A2026100620533560886</v>
      </c>
      <c r="D1921">
        <f t="shared" si="116"/>
        <v>2</v>
      </c>
      <c r="E1921">
        <f t="shared" si="117"/>
        <v>60</v>
      </c>
      <c r="F1921" s="2">
        <f t="shared" si="118"/>
        <v>160</v>
      </c>
      <c r="G1921">
        <f>IF(COUNTIFS(RawData!$E:$E,$E1921,RawData!$F:$F,"CH"&amp;$D1921,RawData!$AF:$AF,$F1921)=0,"",SUMIFS(RawData!$P:$P,RawData!$E:$E,$E1921,RawData!$F:$F,"CH"&amp;$D1921,RawData!$AF:$AF,$F1921))</f>
        <v>1293.6400000000001</v>
      </c>
      <c r="H1921">
        <f>IF(COUNTIFS(RawData!$E:$E,$E1921,RawData!$F:$F,"CH"&amp;$D1921,RawData!$AF:$AF,$F1921)=0,"",SUMIFS(RawData!$T:$T,RawData!$E:$E,$E1921,RawData!$F:$F,"CH"&amp;$D1921,RawData!$AF:$AF,$F1921))</f>
        <v>59.62</v>
      </c>
      <c r="I1921">
        <f>IF(COUNTIFS(RawData!$E:$E,$E1921,RawData!$F:$F,"CH"&amp;$D1921,RawData!$AF:$AF,$F1921)=0,"",SUMIFS(RawData!$Z:$Z,RawData!$E:$E,$E1921,RawData!$F:$F,"CH"&amp;$D1921,RawData!$AF:$AF,$F1921))</f>
        <v>59.99</v>
      </c>
      <c r="J1921">
        <f>IF(COUNTIFS(RawData!$E:$E,$E1921,RawData!$F:$F,"CH"&amp;$D1921,RawData!$AF:$AF,$F1921)=0,"",SUMIFS(RawData!$AA:$AA,RawData!$E:$E,$E1921,RawData!$F:$F,"CH"&amp;$D1921,RawData!$AF:$AF,$F1921))</f>
        <v>58.75</v>
      </c>
      <c r="K1921">
        <f t="shared" si="119"/>
        <v>2.0000000000209184E-2</v>
      </c>
    </row>
    <row r="1922" spans="1:11" x14ac:dyDescent="0.3">
      <c r="A1922" t="s">
        <v>63</v>
      </c>
      <c r="B1922" t="str">
        <f>RawData!A1922</f>
        <v>48226H40040</v>
      </c>
      <c r="C1922" t="str">
        <f>IF(RawData!$B$2="","",RawData!$B$2)</f>
        <v>A2026100620533560886</v>
      </c>
      <c r="D1922">
        <f t="shared" ref="D1922:D1985" si="120">MOD(INT((ROW()-2)/36),4)+1</f>
        <v>2</v>
      </c>
      <c r="E1922">
        <f t="shared" ref="E1922:E1985" si="121">-5+5*INT((ROW()-2)/144)</f>
        <v>60</v>
      </c>
      <c r="F1922" s="2">
        <f t="shared" ref="F1922:F1985" si="122">50+10*MOD(ROW()-2,36)</f>
        <v>170</v>
      </c>
      <c r="G1922">
        <f>IF(COUNTIFS(RawData!$E:$E,$E1922,RawData!$F:$F,"CH"&amp;$D1922,RawData!$AF:$AF,$F1922)=0,"",SUMIFS(RawData!$P:$P,RawData!$E:$E,$E1922,RawData!$F:$F,"CH"&amp;$D1922,RawData!$AF:$AF,$F1922))</f>
        <v>1293.68</v>
      </c>
      <c r="H1922">
        <f>IF(COUNTIFS(RawData!$E:$E,$E1922,RawData!$F:$F,"CH"&amp;$D1922,RawData!$AF:$AF,$F1922)=0,"",SUMIFS(RawData!$T:$T,RawData!$E:$E,$E1922,RawData!$F:$F,"CH"&amp;$D1922,RawData!$AF:$AF,$F1922))</f>
        <v>59.89</v>
      </c>
      <c r="I1922">
        <f>IF(COUNTIFS(RawData!$E:$E,$E1922,RawData!$F:$F,"CH"&amp;$D1922,RawData!$AF:$AF,$F1922)=0,"",SUMIFS(RawData!$Z:$Z,RawData!$E:$E,$E1922,RawData!$F:$F,"CH"&amp;$D1922,RawData!$AF:$AF,$F1922))</f>
        <v>60</v>
      </c>
      <c r="J1922">
        <f>IF(COUNTIFS(RawData!$E:$E,$E1922,RawData!$F:$F,"CH"&amp;$D1922,RawData!$AF:$AF,$F1922)=0,"",SUMIFS(RawData!$AA:$AA,RawData!$E:$E,$E1922,RawData!$F:$F,"CH"&amp;$D1922,RawData!$AF:$AF,$F1922))</f>
        <v>58.8</v>
      </c>
      <c r="K1922">
        <f t="shared" si="119"/>
        <v>3.999999999996362E-2</v>
      </c>
    </row>
    <row r="1923" spans="1:11" x14ac:dyDescent="0.3">
      <c r="A1923" t="s">
        <v>63</v>
      </c>
      <c r="B1923" t="str">
        <f>RawData!A1923</f>
        <v>48226H40040</v>
      </c>
      <c r="C1923" t="str">
        <f>IF(RawData!$B$2="","",RawData!$B$2)</f>
        <v>A2026100620533560886</v>
      </c>
      <c r="D1923">
        <f t="shared" si="120"/>
        <v>2</v>
      </c>
      <c r="E1923">
        <f t="shared" si="121"/>
        <v>60</v>
      </c>
      <c r="F1923" s="2">
        <f t="shared" si="122"/>
        <v>180</v>
      </c>
      <c r="G1923">
        <f>IF(COUNTIFS(RawData!$E:$E,$E1923,RawData!$F:$F,"CH"&amp;$D1923,RawData!$AF:$AF,$F1923)=0,"",SUMIFS(RawData!$P:$P,RawData!$E:$E,$E1923,RawData!$F:$F,"CH"&amp;$D1923,RawData!$AF:$AF,$F1923))</f>
        <v>1293.7</v>
      </c>
      <c r="H1923">
        <f>IF(COUNTIFS(RawData!$E:$E,$E1923,RawData!$F:$F,"CH"&amp;$D1923,RawData!$AF:$AF,$F1923)=0,"",SUMIFS(RawData!$T:$T,RawData!$E:$E,$E1923,RawData!$F:$F,"CH"&amp;$D1923,RawData!$AF:$AF,$F1923))</f>
        <v>60.04</v>
      </c>
      <c r="I1923">
        <f>IF(COUNTIFS(RawData!$E:$E,$E1923,RawData!$F:$F,"CH"&amp;$D1923,RawData!$AF:$AF,$F1923)=0,"",SUMIFS(RawData!$Z:$Z,RawData!$E:$E,$E1923,RawData!$F:$F,"CH"&amp;$D1923,RawData!$AF:$AF,$F1923))</f>
        <v>60</v>
      </c>
      <c r="J1923">
        <f>IF(COUNTIFS(RawData!$E:$E,$E1923,RawData!$F:$F,"CH"&amp;$D1923,RawData!$AF:$AF,$F1923)=0,"",SUMIFS(RawData!$AA:$AA,RawData!$E:$E,$E1923,RawData!$F:$F,"CH"&amp;$D1923,RawData!$AF:$AF,$F1923))</f>
        <v>58.85</v>
      </c>
      <c r="K1923">
        <f t="shared" si="119"/>
        <v>1.999999999998181E-2</v>
      </c>
    </row>
    <row r="1924" spans="1:11" x14ac:dyDescent="0.3">
      <c r="A1924" t="s">
        <v>63</v>
      </c>
      <c r="B1924" t="str">
        <f>RawData!A1924</f>
        <v>48226H40040</v>
      </c>
      <c r="C1924" t="str">
        <f>IF(RawData!$B$2="","",RawData!$B$2)</f>
        <v>A2026100620533560886</v>
      </c>
      <c r="D1924">
        <f t="shared" si="120"/>
        <v>2</v>
      </c>
      <c r="E1924">
        <f t="shared" si="121"/>
        <v>60</v>
      </c>
      <c r="F1924" s="2">
        <f t="shared" si="122"/>
        <v>190</v>
      </c>
      <c r="G1924">
        <f>IF(COUNTIFS(RawData!$E:$E,$E1924,RawData!$F:$F,"CH"&amp;$D1924,RawData!$AF:$AF,$F1924)=0,"",SUMIFS(RawData!$P:$P,RawData!$E:$E,$E1924,RawData!$F:$F,"CH"&amp;$D1924,RawData!$AF:$AF,$F1924))</f>
        <v>1293.74</v>
      </c>
      <c r="H1924">
        <f>IF(COUNTIFS(RawData!$E:$E,$E1924,RawData!$F:$F,"CH"&amp;$D1924,RawData!$AF:$AF,$F1924)=0,"",SUMIFS(RawData!$T:$T,RawData!$E:$E,$E1924,RawData!$F:$F,"CH"&amp;$D1924,RawData!$AF:$AF,$F1924))</f>
        <v>60.11</v>
      </c>
      <c r="I1924">
        <f>IF(COUNTIFS(RawData!$E:$E,$E1924,RawData!$F:$F,"CH"&amp;$D1924,RawData!$AF:$AF,$F1924)=0,"",SUMIFS(RawData!$Z:$Z,RawData!$E:$E,$E1924,RawData!$F:$F,"CH"&amp;$D1924,RawData!$AF:$AF,$F1924))</f>
        <v>60</v>
      </c>
      <c r="J1924">
        <f>IF(COUNTIFS(RawData!$E:$E,$E1924,RawData!$F:$F,"CH"&amp;$D1924,RawData!$AF:$AF,$F1924)=0,"",SUMIFS(RawData!$AA:$AA,RawData!$E:$E,$E1924,RawData!$F:$F,"CH"&amp;$D1924,RawData!$AF:$AF,$F1924))</f>
        <v>58.9</v>
      </c>
      <c r="K1924">
        <f t="shared" ref="K1924:K1987" si="123">G1924-G1923</f>
        <v>3.999999999996362E-2</v>
      </c>
    </row>
    <row r="1925" spans="1:11" x14ac:dyDescent="0.3">
      <c r="A1925" t="s">
        <v>63</v>
      </c>
      <c r="B1925" t="str">
        <f>RawData!A1925</f>
        <v>48226H40040</v>
      </c>
      <c r="C1925" t="str">
        <f>IF(RawData!$B$2="","",RawData!$B$2)</f>
        <v>A2026100620533560886</v>
      </c>
      <c r="D1925">
        <f t="shared" si="120"/>
        <v>2</v>
      </c>
      <c r="E1925">
        <f t="shared" si="121"/>
        <v>60</v>
      </c>
      <c r="F1925" s="2">
        <f t="shared" si="122"/>
        <v>200</v>
      </c>
      <c r="G1925">
        <f>IF(COUNTIFS(RawData!$E:$E,$E1925,RawData!$F:$F,"CH"&amp;$D1925,RawData!$AF:$AF,$F1925)=0,"",SUMIFS(RawData!$P:$P,RawData!$E:$E,$E1925,RawData!$F:$F,"CH"&amp;$D1925,RawData!$AF:$AF,$F1925))</f>
        <v>1293.76</v>
      </c>
      <c r="H1925">
        <f>IF(COUNTIFS(RawData!$E:$E,$E1925,RawData!$F:$F,"CH"&amp;$D1925,RawData!$AF:$AF,$F1925)=0,"",SUMIFS(RawData!$T:$T,RawData!$E:$E,$E1925,RawData!$F:$F,"CH"&amp;$D1925,RawData!$AF:$AF,$F1925))</f>
        <v>60.25</v>
      </c>
      <c r="I1925">
        <f>IF(COUNTIFS(RawData!$E:$E,$E1925,RawData!$F:$F,"CH"&amp;$D1925,RawData!$AF:$AF,$F1925)=0,"",SUMIFS(RawData!$Z:$Z,RawData!$E:$E,$E1925,RawData!$F:$F,"CH"&amp;$D1925,RawData!$AF:$AF,$F1925))</f>
        <v>59.99</v>
      </c>
      <c r="J1925">
        <f>IF(COUNTIFS(RawData!$E:$E,$E1925,RawData!$F:$F,"CH"&amp;$D1925,RawData!$AF:$AF,$F1925)=0,"",SUMIFS(RawData!$AA:$AA,RawData!$E:$E,$E1925,RawData!$F:$F,"CH"&amp;$D1925,RawData!$AF:$AF,$F1925))</f>
        <v>58.95</v>
      </c>
      <c r="K1925">
        <f t="shared" si="123"/>
        <v>1.999999999998181E-2</v>
      </c>
    </row>
    <row r="1926" spans="1:11" x14ac:dyDescent="0.3">
      <c r="A1926" t="s">
        <v>63</v>
      </c>
      <c r="B1926" t="str">
        <f>RawData!A1926</f>
        <v>48226H40040</v>
      </c>
      <c r="C1926" t="str">
        <f>IF(RawData!$B$2="","",RawData!$B$2)</f>
        <v>A2026100620533560886</v>
      </c>
      <c r="D1926">
        <f t="shared" si="120"/>
        <v>2</v>
      </c>
      <c r="E1926">
        <f t="shared" si="121"/>
        <v>60</v>
      </c>
      <c r="F1926" s="2">
        <f t="shared" si="122"/>
        <v>210</v>
      </c>
      <c r="G1926">
        <f>IF(COUNTIFS(RawData!$E:$E,$E1926,RawData!$F:$F,"CH"&amp;$D1926,RawData!$AF:$AF,$F1926)=0,"",SUMIFS(RawData!$P:$P,RawData!$E:$E,$E1926,RawData!$F:$F,"CH"&amp;$D1926,RawData!$AF:$AF,$F1926))</f>
        <v>1293.8</v>
      </c>
      <c r="H1926">
        <f>IF(COUNTIFS(RawData!$E:$E,$E1926,RawData!$F:$F,"CH"&amp;$D1926,RawData!$AF:$AF,$F1926)=0,"",SUMIFS(RawData!$T:$T,RawData!$E:$E,$E1926,RawData!$F:$F,"CH"&amp;$D1926,RawData!$AF:$AF,$F1926))</f>
        <v>60.56</v>
      </c>
      <c r="I1926">
        <f>IF(COUNTIFS(RawData!$E:$E,$E1926,RawData!$F:$F,"CH"&amp;$D1926,RawData!$AF:$AF,$F1926)=0,"",SUMIFS(RawData!$Z:$Z,RawData!$E:$E,$E1926,RawData!$F:$F,"CH"&amp;$D1926,RawData!$AF:$AF,$F1926))</f>
        <v>60.01</v>
      </c>
      <c r="J1926">
        <f>IF(COUNTIFS(RawData!$E:$E,$E1926,RawData!$F:$F,"CH"&amp;$D1926,RawData!$AF:$AF,$F1926)=0,"",SUMIFS(RawData!$AA:$AA,RawData!$E:$E,$E1926,RawData!$F:$F,"CH"&amp;$D1926,RawData!$AF:$AF,$F1926))</f>
        <v>59</v>
      </c>
      <c r="K1926">
        <f t="shared" si="123"/>
        <v>3.999999999996362E-2</v>
      </c>
    </row>
    <row r="1927" spans="1:11" x14ac:dyDescent="0.3">
      <c r="A1927" t="s">
        <v>63</v>
      </c>
      <c r="B1927" t="str">
        <f>RawData!A1927</f>
        <v>48226H40040</v>
      </c>
      <c r="C1927" t="str">
        <f>IF(RawData!$B$2="","",RawData!$B$2)</f>
        <v>A2026100620533560886</v>
      </c>
      <c r="D1927">
        <f t="shared" si="120"/>
        <v>2</v>
      </c>
      <c r="E1927">
        <f t="shared" si="121"/>
        <v>60</v>
      </c>
      <c r="F1927" s="2">
        <f t="shared" si="122"/>
        <v>220</v>
      </c>
      <c r="G1927">
        <f>IF(COUNTIFS(RawData!$E:$E,$E1927,RawData!$F:$F,"CH"&amp;$D1927,RawData!$AF:$AF,$F1927)=0,"",SUMIFS(RawData!$P:$P,RawData!$E:$E,$E1927,RawData!$F:$F,"CH"&amp;$D1927,RawData!$AF:$AF,$F1927))</f>
        <v>1293.8399999999999</v>
      </c>
      <c r="H1927">
        <f>IF(COUNTIFS(RawData!$E:$E,$E1927,RawData!$F:$F,"CH"&amp;$D1927,RawData!$AF:$AF,$F1927)=0,"",SUMIFS(RawData!$T:$T,RawData!$E:$E,$E1927,RawData!$F:$F,"CH"&amp;$D1927,RawData!$AF:$AF,$F1927))</f>
        <v>60.46</v>
      </c>
      <c r="I1927">
        <f>IF(COUNTIFS(RawData!$E:$E,$E1927,RawData!$F:$F,"CH"&amp;$D1927,RawData!$AF:$AF,$F1927)=0,"",SUMIFS(RawData!$Z:$Z,RawData!$E:$E,$E1927,RawData!$F:$F,"CH"&amp;$D1927,RawData!$AF:$AF,$F1927))</f>
        <v>59.99</v>
      </c>
      <c r="J1927">
        <f>IF(COUNTIFS(RawData!$E:$E,$E1927,RawData!$F:$F,"CH"&amp;$D1927,RawData!$AF:$AF,$F1927)=0,"",SUMIFS(RawData!$AA:$AA,RawData!$E:$E,$E1927,RawData!$F:$F,"CH"&amp;$D1927,RawData!$AF:$AF,$F1927))</f>
        <v>59.05</v>
      </c>
      <c r="K1927">
        <f t="shared" si="123"/>
        <v>3.999999999996362E-2</v>
      </c>
    </row>
    <row r="1928" spans="1:11" x14ac:dyDescent="0.3">
      <c r="A1928" t="s">
        <v>63</v>
      </c>
      <c r="B1928" t="str">
        <f>RawData!A1928</f>
        <v>48226H40040</v>
      </c>
      <c r="C1928" t="str">
        <f>IF(RawData!$B$2="","",RawData!$B$2)</f>
        <v>A2026100620533560886</v>
      </c>
      <c r="D1928">
        <f t="shared" si="120"/>
        <v>2</v>
      </c>
      <c r="E1928">
        <f t="shared" si="121"/>
        <v>60</v>
      </c>
      <c r="F1928" s="2">
        <f t="shared" si="122"/>
        <v>230</v>
      </c>
      <c r="G1928">
        <f>IF(COUNTIFS(RawData!$E:$E,$E1928,RawData!$F:$F,"CH"&amp;$D1928,RawData!$AF:$AF,$F1928)=0,"",SUMIFS(RawData!$P:$P,RawData!$E:$E,$E1928,RawData!$F:$F,"CH"&amp;$D1928,RawData!$AF:$AF,$F1928))</f>
        <v>1293.8599999999999</v>
      </c>
      <c r="H1928">
        <f>IF(COUNTIFS(RawData!$E:$E,$E1928,RawData!$F:$F,"CH"&amp;$D1928,RawData!$AF:$AF,$F1928)=0,"",SUMIFS(RawData!$T:$T,RawData!$E:$E,$E1928,RawData!$F:$F,"CH"&amp;$D1928,RawData!$AF:$AF,$F1928))</f>
        <v>60.79</v>
      </c>
      <c r="I1928">
        <f>IF(COUNTIFS(RawData!$E:$E,$E1928,RawData!$F:$F,"CH"&amp;$D1928,RawData!$AF:$AF,$F1928)=0,"",SUMIFS(RawData!$Z:$Z,RawData!$E:$E,$E1928,RawData!$F:$F,"CH"&amp;$D1928,RawData!$AF:$AF,$F1928))</f>
        <v>60</v>
      </c>
      <c r="J1928">
        <f>IF(COUNTIFS(RawData!$E:$E,$E1928,RawData!$F:$F,"CH"&amp;$D1928,RawData!$AF:$AF,$F1928)=0,"",SUMIFS(RawData!$AA:$AA,RawData!$E:$E,$E1928,RawData!$F:$F,"CH"&amp;$D1928,RawData!$AF:$AF,$F1928))</f>
        <v>59.05</v>
      </c>
      <c r="K1928">
        <f t="shared" si="123"/>
        <v>1.999999999998181E-2</v>
      </c>
    </row>
    <row r="1929" spans="1:11" x14ac:dyDescent="0.3">
      <c r="A1929" t="s">
        <v>63</v>
      </c>
      <c r="B1929" t="str">
        <f>RawData!A1929</f>
        <v>48226H40040</v>
      </c>
      <c r="C1929" t="str">
        <f>IF(RawData!$B$2="","",RawData!$B$2)</f>
        <v>A2026100620533560886</v>
      </c>
      <c r="D1929">
        <f t="shared" si="120"/>
        <v>2</v>
      </c>
      <c r="E1929">
        <f t="shared" si="121"/>
        <v>60</v>
      </c>
      <c r="F1929" s="2">
        <f t="shared" si="122"/>
        <v>240</v>
      </c>
      <c r="G1929">
        <f>IF(COUNTIFS(RawData!$E:$E,$E1929,RawData!$F:$F,"CH"&amp;$D1929,RawData!$AF:$AF,$F1929)=0,"",SUMIFS(RawData!$P:$P,RawData!$E:$E,$E1929,RawData!$F:$F,"CH"&amp;$D1929,RawData!$AF:$AF,$F1929))</f>
        <v>1293.9000000000001</v>
      </c>
      <c r="H1929">
        <f>IF(COUNTIFS(RawData!$E:$E,$E1929,RawData!$F:$F,"CH"&amp;$D1929,RawData!$AF:$AF,$F1929)=0,"",SUMIFS(RawData!$T:$T,RawData!$E:$E,$E1929,RawData!$F:$F,"CH"&amp;$D1929,RawData!$AF:$AF,$F1929))</f>
        <v>60.78</v>
      </c>
      <c r="I1929">
        <f>IF(COUNTIFS(RawData!$E:$E,$E1929,RawData!$F:$F,"CH"&amp;$D1929,RawData!$AF:$AF,$F1929)=0,"",SUMIFS(RawData!$Z:$Z,RawData!$E:$E,$E1929,RawData!$F:$F,"CH"&amp;$D1929,RawData!$AF:$AF,$F1929))</f>
        <v>60.01</v>
      </c>
      <c r="J1929">
        <f>IF(COUNTIFS(RawData!$E:$E,$E1929,RawData!$F:$F,"CH"&amp;$D1929,RawData!$AF:$AF,$F1929)=0,"",SUMIFS(RawData!$AA:$AA,RawData!$E:$E,$E1929,RawData!$F:$F,"CH"&amp;$D1929,RawData!$AF:$AF,$F1929))</f>
        <v>59.15</v>
      </c>
      <c r="K1929">
        <f t="shared" si="123"/>
        <v>4.0000000000190994E-2</v>
      </c>
    </row>
    <row r="1930" spans="1:11" x14ac:dyDescent="0.3">
      <c r="A1930" t="s">
        <v>63</v>
      </c>
      <c r="B1930" t="str">
        <f>RawData!A1930</f>
        <v>48226H40040</v>
      </c>
      <c r="C1930" t="str">
        <f>IF(RawData!$B$2="","",RawData!$B$2)</f>
        <v>A2026100620533560886</v>
      </c>
      <c r="D1930">
        <f t="shared" si="120"/>
        <v>2</v>
      </c>
      <c r="E1930">
        <f t="shared" si="121"/>
        <v>60</v>
      </c>
      <c r="F1930" s="2">
        <f t="shared" si="122"/>
        <v>250</v>
      </c>
      <c r="G1930">
        <f>IF(COUNTIFS(RawData!$E:$E,$E1930,RawData!$F:$F,"CH"&amp;$D1930,RawData!$AF:$AF,$F1930)=0,"",SUMIFS(RawData!$P:$P,RawData!$E:$E,$E1930,RawData!$F:$F,"CH"&amp;$D1930,RawData!$AF:$AF,$F1930))</f>
        <v>1293.94</v>
      </c>
      <c r="H1930">
        <f>IF(COUNTIFS(RawData!$E:$E,$E1930,RawData!$F:$F,"CH"&amp;$D1930,RawData!$AF:$AF,$F1930)=0,"",SUMIFS(RawData!$T:$T,RawData!$E:$E,$E1930,RawData!$F:$F,"CH"&amp;$D1930,RawData!$AF:$AF,$F1930))</f>
        <v>60.84</v>
      </c>
      <c r="I1930">
        <f>IF(COUNTIFS(RawData!$E:$E,$E1930,RawData!$F:$F,"CH"&amp;$D1930,RawData!$AF:$AF,$F1930)=0,"",SUMIFS(RawData!$Z:$Z,RawData!$E:$E,$E1930,RawData!$F:$F,"CH"&amp;$D1930,RawData!$AF:$AF,$F1930))</f>
        <v>59.98</v>
      </c>
      <c r="J1930">
        <f>IF(COUNTIFS(RawData!$E:$E,$E1930,RawData!$F:$F,"CH"&amp;$D1930,RawData!$AF:$AF,$F1930)=0,"",SUMIFS(RawData!$AA:$AA,RawData!$E:$E,$E1930,RawData!$F:$F,"CH"&amp;$D1930,RawData!$AF:$AF,$F1930))</f>
        <v>59.15</v>
      </c>
      <c r="K1930">
        <f t="shared" si="123"/>
        <v>3.999999999996362E-2</v>
      </c>
    </row>
    <row r="1931" spans="1:11" x14ac:dyDescent="0.3">
      <c r="A1931" t="s">
        <v>63</v>
      </c>
      <c r="B1931" t="str">
        <f>RawData!A1931</f>
        <v>48226H40040</v>
      </c>
      <c r="C1931" t="str">
        <f>IF(RawData!$B$2="","",RawData!$B$2)</f>
        <v>A2026100620533560886</v>
      </c>
      <c r="D1931">
        <f t="shared" si="120"/>
        <v>2</v>
      </c>
      <c r="E1931">
        <f t="shared" si="121"/>
        <v>60</v>
      </c>
      <c r="F1931" s="2">
        <f t="shared" si="122"/>
        <v>260</v>
      </c>
      <c r="G1931">
        <f>IF(COUNTIFS(RawData!$E:$E,$E1931,RawData!$F:$F,"CH"&amp;$D1931,RawData!$AF:$AF,$F1931)=0,"",SUMIFS(RawData!$P:$P,RawData!$E:$E,$E1931,RawData!$F:$F,"CH"&amp;$D1931,RawData!$AF:$AF,$F1931))</f>
        <v>1293.96</v>
      </c>
      <c r="H1931">
        <f>IF(COUNTIFS(RawData!$E:$E,$E1931,RawData!$F:$F,"CH"&amp;$D1931,RawData!$AF:$AF,$F1931)=0,"",SUMIFS(RawData!$T:$T,RawData!$E:$E,$E1931,RawData!$F:$F,"CH"&amp;$D1931,RawData!$AF:$AF,$F1931))</f>
        <v>60.99</v>
      </c>
      <c r="I1931">
        <f>IF(COUNTIFS(RawData!$E:$E,$E1931,RawData!$F:$F,"CH"&amp;$D1931,RawData!$AF:$AF,$F1931)=0,"",SUMIFS(RawData!$Z:$Z,RawData!$E:$E,$E1931,RawData!$F:$F,"CH"&amp;$D1931,RawData!$AF:$AF,$F1931))</f>
        <v>60</v>
      </c>
      <c r="J1931">
        <f>IF(COUNTIFS(RawData!$E:$E,$E1931,RawData!$F:$F,"CH"&amp;$D1931,RawData!$AF:$AF,$F1931)=0,"",SUMIFS(RawData!$AA:$AA,RawData!$E:$E,$E1931,RawData!$F:$F,"CH"&amp;$D1931,RawData!$AF:$AF,$F1931))</f>
        <v>59.25</v>
      </c>
      <c r="K1931">
        <f t="shared" si="123"/>
        <v>1.999999999998181E-2</v>
      </c>
    </row>
    <row r="1932" spans="1:11" x14ac:dyDescent="0.3">
      <c r="A1932" t="s">
        <v>63</v>
      </c>
      <c r="B1932" t="str">
        <f>RawData!A1932</f>
        <v>48226H40040</v>
      </c>
      <c r="C1932" t="str">
        <f>IF(RawData!$B$2="","",RawData!$B$2)</f>
        <v>A2026100620533560886</v>
      </c>
      <c r="D1932">
        <f t="shared" si="120"/>
        <v>2</v>
      </c>
      <c r="E1932">
        <f t="shared" si="121"/>
        <v>60</v>
      </c>
      <c r="F1932" s="2">
        <f t="shared" si="122"/>
        <v>270</v>
      </c>
      <c r="G1932">
        <f>IF(COUNTIFS(RawData!$E:$E,$E1932,RawData!$F:$F,"CH"&amp;$D1932,RawData!$AF:$AF,$F1932)=0,"",SUMIFS(RawData!$P:$P,RawData!$E:$E,$E1932,RawData!$F:$F,"CH"&amp;$D1932,RawData!$AF:$AF,$F1932))</f>
        <v>1294</v>
      </c>
      <c r="H1932">
        <f>IF(COUNTIFS(RawData!$E:$E,$E1932,RawData!$F:$F,"CH"&amp;$D1932,RawData!$AF:$AF,$F1932)=0,"",SUMIFS(RawData!$T:$T,RawData!$E:$E,$E1932,RawData!$F:$F,"CH"&amp;$D1932,RawData!$AF:$AF,$F1932))</f>
        <v>61.04</v>
      </c>
      <c r="I1932">
        <f>IF(COUNTIFS(RawData!$E:$E,$E1932,RawData!$F:$F,"CH"&amp;$D1932,RawData!$AF:$AF,$F1932)=0,"",SUMIFS(RawData!$Z:$Z,RawData!$E:$E,$E1932,RawData!$F:$F,"CH"&amp;$D1932,RawData!$AF:$AF,$F1932))</f>
        <v>60.05</v>
      </c>
      <c r="J1932">
        <f>IF(COUNTIFS(RawData!$E:$E,$E1932,RawData!$F:$F,"CH"&amp;$D1932,RawData!$AF:$AF,$F1932)=0,"",SUMIFS(RawData!$AA:$AA,RawData!$E:$E,$E1932,RawData!$F:$F,"CH"&amp;$D1932,RawData!$AF:$AF,$F1932))</f>
        <v>59.36</v>
      </c>
      <c r="K1932">
        <f t="shared" si="123"/>
        <v>3.999999999996362E-2</v>
      </c>
    </row>
    <row r="1933" spans="1:11" x14ac:dyDescent="0.3">
      <c r="A1933" t="s">
        <v>63</v>
      </c>
      <c r="B1933" t="str">
        <f>RawData!A1933</f>
        <v>48226H40040</v>
      </c>
      <c r="C1933" t="str">
        <f>IF(RawData!$B$2="","",RawData!$B$2)</f>
        <v>A2026100620533560886</v>
      </c>
      <c r="D1933">
        <f t="shared" si="120"/>
        <v>2</v>
      </c>
      <c r="E1933">
        <f t="shared" si="121"/>
        <v>60</v>
      </c>
      <c r="F1933" s="2">
        <f t="shared" si="122"/>
        <v>280</v>
      </c>
      <c r="G1933">
        <f>IF(COUNTIFS(RawData!$E:$E,$E1933,RawData!$F:$F,"CH"&amp;$D1933,RawData!$AF:$AF,$F1933)=0,"",SUMIFS(RawData!$P:$P,RawData!$E:$E,$E1933,RawData!$F:$F,"CH"&amp;$D1933,RawData!$AF:$AF,$F1933))</f>
        <v>1294.04</v>
      </c>
      <c r="H1933">
        <f>IF(COUNTIFS(RawData!$E:$E,$E1933,RawData!$F:$F,"CH"&amp;$D1933,RawData!$AF:$AF,$F1933)=0,"",SUMIFS(RawData!$T:$T,RawData!$E:$E,$E1933,RawData!$F:$F,"CH"&amp;$D1933,RawData!$AF:$AF,$F1933))</f>
        <v>61.13</v>
      </c>
      <c r="I1933">
        <f>IF(COUNTIFS(RawData!$E:$E,$E1933,RawData!$F:$F,"CH"&amp;$D1933,RawData!$AF:$AF,$F1933)=0,"",SUMIFS(RawData!$Z:$Z,RawData!$E:$E,$E1933,RawData!$F:$F,"CH"&amp;$D1933,RawData!$AF:$AF,$F1933))</f>
        <v>59.99</v>
      </c>
      <c r="J1933">
        <f>IF(COUNTIFS(RawData!$E:$E,$E1933,RawData!$F:$F,"CH"&amp;$D1933,RawData!$AF:$AF,$F1933)=0,"",SUMIFS(RawData!$AA:$AA,RawData!$E:$E,$E1933,RawData!$F:$F,"CH"&amp;$D1933,RawData!$AF:$AF,$F1933))</f>
        <v>59.36</v>
      </c>
      <c r="K1933">
        <f t="shared" si="123"/>
        <v>3.999999999996362E-2</v>
      </c>
    </row>
    <row r="1934" spans="1:11" x14ac:dyDescent="0.3">
      <c r="A1934" t="s">
        <v>63</v>
      </c>
      <c r="B1934" t="str">
        <f>RawData!A1934</f>
        <v>48226H40040</v>
      </c>
      <c r="C1934" t="str">
        <f>IF(RawData!$B$2="","",RawData!$B$2)</f>
        <v>A2026100620533560886</v>
      </c>
      <c r="D1934">
        <f t="shared" si="120"/>
        <v>2</v>
      </c>
      <c r="E1934">
        <f t="shared" si="121"/>
        <v>60</v>
      </c>
      <c r="F1934" s="2">
        <f t="shared" si="122"/>
        <v>290</v>
      </c>
      <c r="G1934">
        <f>IF(COUNTIFS(RawData!$E:$E,$E1934,RawData!$F:$F,"CH"&amp;$D1934,RawData!$AF:$AF,$F1934)=0,"",SUMIFS(RawData!$P:$P,RawData!$E:$E,$E1934,RawData!$F:$F,"CH"&amp;$D1934,RawData!$AF:$AF,$F1934))</f>
        <v>1294.08</v>
      </c>
      <c r="H1934">
        <f>IF(COUNTIFS(RawData!$E:$E,$E1934,RawData!$F:$F,"CH"&amp;$D1934,RawData!$AF:$AF,$F1934)=0,"",SUMIFS(RawData!$T:$T,RawData!$E:$E,$E1934,RawData!$F:$F,"CH"&amp;$D1934,RawData!$AF:$AF,$F1934))</f>
        <v>61.06</v>
      </c>
      <c r="I1934">
        <f>IF(COUNTIFS(RawData!$E:$E,$E1934,RawData!$F:$F,"CH"&amp;$D1934,RawData!$AF:$AF,$F1934)=0,"",SUMIFS(RawData!$Z:$Z,RawData!$E:$E,$E1934,RawData!$F:$F,"CH"&amp;$D1934,RawData!$AF:$AF,$F1934))</f>
        <v>59.99</v>
      </c>
      <c r="J1934">
        <f>IF(COUNTIFS(RawData!$E:$E,$E1934,RawData!$F:$F,"CH"&amp;$D1934,RawData!$AF:$AF,$F1934)=0,"",SUMIFS(RawData!$AA:$AA,RawData!$E:$E,$E1934,RawData!$F:$F,"CH"&amp;$D1934,RawData!$AF:$AF,$F1934))</f>
        <v>59.41</v>
      </c>
      <c r="K1934">
        <f t="shared" si="123"/>
        <v>3.999999999996362E-2</v>
      </c>
    </row>
    <row r="1935" spans="1:11" x14ac:dyDescent="0.3">
      <c r="A1935" t="s">
        <v>63</v>
      </c>
      <c r="B1935" t="str">
        <f>RawData!A1935</f>
        <v>48226H40040</v>
      </c>
      <c r="C1935" t="str">
        <f>IF(RawData!$B$2="","",RawData!$B$2)</f>
        <v>A2026100620533560886</v>
      </c>
      <c r="D1935">
        <f t="shared" si="120"/>
        <v>2</v>
      </c>
      <c r="E1935">
        <f t="shared" si="121"/>
        <v>60</v>
      </c>
      <c r="F1935" s="2">
        <f t="shared" si="122"/>
        <v>300</v>
      </c>
      <c r="G1935">
        <f>IF(COUNTIFS(RawData!$E:$E,$E1935,RawData!$F:$F,"CH"&amp;$D1935,RawData!$AF:$AF,$F1935)=0,"",SUMIFS(RawData!$P:$P,RawData!$E:$E,$E1935,RawData!$F:$F,"CH"&amp;$D1935,RawData!$AF:$AF,$F1935))</f>
        <v>1294.1199999999999</v>
      </c>
      <c r="H1935">
        <f>IF(COUNTIFS(RawData!$E:$E,$E1935,RawData!$F:$F,"CH"&amp;$D1935,RawData!$AF:$AF,$F1935)=0,"",SUMIFS(RawData!$T:$T,RawData!$E:$E,$E1935,RawData!$F:$F,"CH"&amp;$D1935,RawData!$AF:$AF,$F1935))</f>
        <v>61.21</v>
      </c>
      <c r="I1935">
        <f>IF(COUNTIFS(RawData!$E:$E,$E1935,RawData!$F:$F,"CH"&amp;$D1935,RawData!$AF:$AF,$F1935)=0,"",SUMIFS(RawData!$Z:$Z,RawData!$E:$E,$E1935,RawData!$F:$F,"CH"&amp;$D1935,RawData!$AF:$AF,$F1935))</f>
        <v>59.99</v>
      </c>
      <c r="J1935">
        <f>IF(COUNTIFS(RawData!$E:$E,$E1935,RawData!$F:$F,"CH"&amp;$D1935,RawData!$AF:$AF,$F1935)=0,"",SUMIFS(RawData!$AA:$AA,RawData!$E:$E,$E1935,RawData!$F:$F,"CH"&amp;$D1935,RawData!$AF:$AF,$F1935))</f>
        <v>59.41</v>
      </c>
      <c r="K1935">
        <f t="shared" si="123"/>
        <v>3.999999999996362E-2</v>
      </c>
    </row>
    <row r="1936" spans="1:11" x14ac:dyDescent="0.3">
      <c r="A1936" t="s">
        <v>63</v>
      </c>
      <c r="B1936" t="str">
        <f>RawData!A1936</f>
        <v>48226H40040</v>
      </c>
      <c r="C1936" t="str">
        <f>IF(RawData!$B$2="","",RawData!$B$2)</f>
        <v>A2026100620533560886</v>
      </c>
      <c r="D1936">
        <f t="shared" si="120"/>
        <v>2</v>
      </c>
      <c r="E1936">
        <f t="shared" si="121"/>
        <v>60</v>
      </c>
      <c r="F1936" s="2">
        <f t="shared" si="122"/>
        <v>310</v>
      </c>
      <c r="G1936">
        <f>IF(COUNTIFS(RawData!$E:$E,$E1936,RawData!$F:$F,"CH"&amp;$D1936,RawData!$AF:$AF,$F1936)=0,"",SUMIFS(RawData!$P:$P,RawData!$E:$E,$E1936,RawData!$F:$F,"CH"&amp;$D1936,RawData!$AF:$AF,$F1936))</f>
        <v>1294.1400000000001</v>
      </c>
      <c r="H1936">
        <f>IF(COUNTIFS(RawData!$E:$E,$E1936,RawData!$F:$F,"CH"&amp;$D1936,RawData!$AF:$AF,$F1936)=0,"",SUMIFS(RawData!$T:$T,RawData!$E:$E,$E1936,RawData!$F:$F,"CH"&amp;$D1936,RawData!$AF:$AF,$F1936))</f>
        <v>61.28</v>
      </c>
      <c r="I1936">
        <f>IF(COUNTIFS(RawData!$E:$E,$E1936,RawData!$F:$F,"CH"&amp;$D1936,RawData!$AF:$AF,$F1936)=0,"",SUMIFS(RawData!$Z:$Z,RawData!$E:$E,$E1936,RawData!$F:$F,"CH"&amp;$D1936,RawData!$AF:$AF,$F1936))</f>
        <v>59.99</v>
      </c>
      <c r="J1936">
        <f>IF(COUNTIFS(RawData!$E:$E,$E1936,RawData!$F:$F,"CH"&amp;$D1936,RawData!$AF:$AF,$F1936)=0,"",SUMIFS(RawData!$AA:$AA,RawData!$E:$E,$E1936,RawData!$F:$F,"CH"&amp;$D1936,RawData!$AF:$AF,$F1936))</f>
        <v>59.51</v>
      </c>
      <c r="K1936">
        <f t="shared" si="123"/>
        <v>2.0000000000209184E-2</v>
      </c>
    </row>
    <row r="1937" spans="1:11" x14ac:dyDescent="0.3">
      <c r="A1937" t="s">
        <v>63</v>
      </c>
      <c r="B1937" t="str">
        <f>RawData!A1937</f>
        <v>48226H40040</v>
      </c>
      <c r="C1937" t="str">
        <f>IF(RawData!$B$2="","",RawData!$B$2)</f>
        <v>A2026100620533560886</v>
      </c>
      <c r="D1937">
        <f t="shared" si="120"/>
        <v>2</v>
      </c>
      <c r="E1937">
        <f t="shared" si="121"/>
        <v>60</v>
      </c>
      <c r="F1937" s="2">
        <f t="shared" si="122"/>
        <v>320</v>
      </c>
      <c r="G1937">
        <f>IF(COUNTIFS(RawData!$E:$E,$E1937,RawData!$F:$F,"CH"&amp;$D1937,RawData!$AF:$AF,$F1937)=0,"",SUMIFS(RawData!$P:$P,RawData!$E:$E,$E1937,RawData!$F:$F,"CH"&amp;$D1937,RawData!$AF:$AF,$F1937))</f>
        <v>1294.18</v>
      </c>
      <c r="H1937">
        <f>IF(COUNTIFS(RawData!$E:$E,$E1937,RawData!$F:$F,"CH"&amp;$D1937,RawData!$AF:$AF,$F1937)=0,"",SUMIFS(RawData!$T:$T,RawData!$E:$E,$E1937,RawData!$F:$F,"CH"&amp;$D1937,RawData!$AF:$AF,$F1937))</f>
        <v>61.31</v>
      </c>
      <c r="I1937">
        <f>IF(COUNTIFS(RawData!$E:$E,$E1937,RawData!$F:$F,"CH"&amp;$D1937,RawData!$AF:$AF,$F1937)=0,"",SUMIFS(RawData!$Z:$Z,RawData!$E:$E,$E1937,RawData!$F:$F,"CH"&amp;$D1937,RawData!$AF:$AF,$F1937))</f>
        <v>59.97</v>
      </c>
      <c r="J1937">
        <f>IF(COUNTIFS(RawData!$E:$E,$E1937,RawData!$F:$F,"CH"&amp;$D1937,RawData!$AF:$AF,$F1937)=0,"",SUMIFS(RawData!$AA:$AA,RawData!$E:$E,$E1937,RawData!$F:$F,"CH"&amp;$D1937,RawData!$AF:$AF,$F1937))</f>
        <v>59.51</v>
      </c>
      <c r="K1937">
        <f t="shared" si="123"/>
        <v>3.999999999996362E-2</v>
      </c>
    </row>
    <row r="1938" spans="1:11" x14ac:dyDescent="0.3">
      <c r="A1938" t="s">
        <v>63</v>
      </c>
      <c r="B1938" t="str">
        <f>RawData!A1938</f>
        <v>48226H40040</v>
      </c>
      <c r="C1938" t="str">
        <f>IF(RawData!$B$2="","",RawData!$B$2)</f>
        <v>A2026100620533560886</v>
      </c>
      <c r="D1938">
        <f t="shared" si="120"/>
        <v>2</v>
      </c>
      <c r="E1938">
        <f t="shared" si="121"/>
        <v>60</v>
      </c>
      <c r="F1938" s="2">
        <f t="shared" si="122"/>
        <v>330</v>
      </c>
      <c r="G1938">
        <f>IF(COUNTIFS(RawData!$E:$E,$E1938,RawData!$F:$F,"CH"&amp;$D1938,RawData!$AF:$AF,$F1938)=0,"",SUMIFS(RawData!$P:$P,RawData!$E:$E,$E1938,RawData!$F:$F,"CH"&amp;$D1938,RawData!$AF:$AF,$F1938))</f>
        <v>1294.22</v>
      </c>
      <c r="H1938">
        <f>IF(COUNTIFS(RawData!$E:$E,$E1938,RawData!$F:$F,"CH"&amp;$D1938,RawData!$AF:$AF,$F1938)=0,"",SUMIFS(RawData!$T:$T,RawData!$E:$E,$E1938,RawData!$F:$F,"CH"&amp;$D1938,RawData!$AF:$AF,$F1938))</f>
        <v>61.33</v>
      </c>
      <c r="I1938">
        <f>IF(COUNTIFS(RawData!$E:$E,$E1938,RawData!$F:$F,"CH"&amp;$D1938,RawData!$AF:$AF,$F1938)=0,"",SUMIFS(RawData!$Z:$Z,RawData!$E:$E,$E1938,RawData!$F:$F,"CH"&amp;$D1938,RawData!$AF:$AF,$F1938))</f>
        <v>60.01</v>
      </c>
      <c r="J1938">
        <f>IF(COUNTIFS(RawData!$E:$E,$E1938,RawData!$F:$F,"CH"&amp;$D1938,RawData!$AF:$AF,$F1938)=0,"",SUMIFS(RawData!$AA:$AA,RawData!$E:$E,$E1938,RawData!$F:$F,"CH"&amp;$D1938,RawData!$AF:$AF,$F1938))</f>
        <v>59.61</v>
      </c>
      <c r="K1938">
        <f t="shared" si="123"/>
        <v>3.999999999996362E-2</v>
      </c>
    </row>
    <row r="1939" spans="1:11" x14ac:dyDescent="0.3">
      <c r="A1939" t="s">
        <v>63</v>
      </c>
      <c r="B1939" t="str">
        <f>RawData!A1939</f>
        <v>48226H40040</v>
      </c>
      <c r="C1939" t="str">
        <f>IF(RawData!$B$2="","",RawData!$B$2)</f>
        <v>A2026100620533560886</v>
      </c>
      <c r="D1939">
        <f t="shared" si="120"/>
        <v>2</v>
      </c>
      <c r="E1939">
        <f t="shared" si="121"/>
        <v>60</v>
      </c>
      <c r="F1939" s="2">
        <f t="shared" si="122"/>
        <v>340</v>
      </c>
      <c r="G1939">
        <f>IF(COUNTIFS(RawData!$E:$E,$E1939,RawData!$F:$F,"CH"&amp;$D1939,RawData!$AF:$AF,$F1939)=0,"",SUMIFS(RawData!$P:$P,RawData!$E:$E,$E1939,RawData!$F:$F,"CH"&amp;$D1939,RawData!$AF:$AF,$F1939))</f>
        <v>1294.26</v>
      </c>
      <c r="H1939">
        <f>IF(COUNTIFS(RawData!$E:$E,$E1939,RawData!$F:$F,"CH"&amp;$D1939,RawData!$AF:$AF,$F1939)=0,"",SUMIFS(RawData!$T:$T,RawData!$E:$E,$E1939,RawData!$F:$F,"CH"&amp;$D1939,RawData!$AF:$AF,$F1939))</f>
        <v>61.5</v>
      </c>
      <c r="I1939">
        <f>IF(COUNTIFS(RawData!$E:$E,$E1939,RawData!$F:$F,"CH"&amp;$D1939,RawData!$AF:$AF,$F1939)=0,"",SUMIFS(RawData!$Z:$Z,RawData!$E:$E,$E1939,RawData!$F:$F,"CH"&amp;$D1939,RawData!$AF:$AF,$F1939))</f>
        <v>59.99</v>
      </c>
      <c r="J1939">
        <f>IF(COUNTIFS(RawData!$E:$E,$E1939,RawData!$F:$F,"CH"&amp;$D1939,RawData!$AF:$AF,$F1939)=0,"",SUMIFS(RawData!$AA:$AA,RawData!$E:$E,$E1939,RawData!$F:$F,"CH"&amp;$D1939,RawData!$AF:$AF,$F1939))</f>
        <v>59.66</v>
      </c>
      <c r="K1939">
        <f t="shared" si="123"/>
        <v>3.999999999996362E-2</v>
      </c>
    </row>
    <row r="1940" spans="1:11" x14ac:dyDescent="0.3">
      <c r="A1940" t="s">
        <v>63</v>
      </c>
      <c r="B1940" t="str">
        <f>RawData!A1940</f>
        <v>48226H40040</v>
      </c>
      <c r="C1940" t="str">
        <f>IF(RawData!$B$2="","",RawData!$B$2)</f>
        <v>A2026100620533560886</v>
      </c>
      <c r="D1940">
        <f t="shared" si="120"/>
        <v>2</v>
      </c>
      <c r="E1940">
        <f t="shared" si="121"/>
        <v>60</v>
      </c>
      <c r="F1940" s="2">
        <f t="shared" si="122"/>
        <v>350</v>
      </c>
      <c r="G1940">
        <f>IF(COUNTIFS(RawData!$E:$E,$E1940,RawData!$F:$F,"CH"&amp;$D1940,RawData!$AF:$AF,$F1940)=0,"",SUMIFS(RawData!$P:$P,RawData!$E:$E,$E1940,RawData!$F:$F,"CH"&amp;$D1940,RawData!$AF:$AF,$F1940))</f>
        <v>1294.3</v>
      </c>
      <c r="H1940">
        <f>IF(COUNTIFS(RawData!$E:$E,$E1940,RawData!$F:$F,"CH"&amp;$D1940,RawData!$AF:$AF,$F1940)=0,"",SUMIFS(RawData!$T:$T,RawData!$E:$E,$E1940,RawData!$F:$F,"CH"&amp;$D1940,RawData!$AF:$AF,$F1940))</f>
        <v>61.4</v>
      </c>
      <c r="I1940">
        <f>IF(COUNTIFS(RawData!$E:$E,$E1940,RawData!$F:$F,"CH"&amp;$D1940,RawData!$AF:$AF,$F1940)=0,"",SUMIFS(RawData!$Z:$Z,RawData!$E:$E,$E1940,RawData!$F:$F,"CH"&amp;$D1940,RawData!$AF:$AF,$F1940))</f>
        <v>59.98</v>
      </c>
      <c r="J1940">
        <f>IF(COUNTIFS(RawData!$E:$E,$E1940,RawData!$F:$F,"CH"&amp;$D1940,RawData!$AF:$AF,$F1940)=0,"",SUMIFS(RawData!$AA:$AA,RawData!$E:$E,$E1940,RawData!$F:$F,"CH"&amp;$D1940,RawData!$AF:$AF,$F1940))</f>
        <v>59.71</v>
      </c>
      <c r="K1940">
        <f t="shared" si="123"/>
        <v>3.999999999996362E-2</v>
      </c>
    </row>
    <row r="1941" spans="1:11" x14ac:dyDescent="0.3">
      <c r="A1941" t="s">
        <v>63</v>
      </c>
      <c r="B1941" t="str">
        <f>RawData!A1941</f>
        <v>48226H40040</v>
      </c>
      <c r="C1941" t="str">
        <f>IF(RawData!$B$2="","",RawData!$B$2)</f>
        <v>A2026100620533560886</v>
      </c>
      <c r="D1941">
        <f t="shared" si="120"/>
        <v>2</v>
      </c>
      <c r="E1941">
        <f t="shared" si="121"/>
        <v>60</v>
      </c>
      <c r="F1941" s="2">
        <f t="shared" si="122"/>
        <v>360</v>
      </c>
      <c r="G1941">
        <f>IF(COUNTIFS(RawData!$E:$E,$E1941,RawData!$F:$F,"CH"&amp;$D1941,RawData!$AF:$AF,$F1941)=0,"",SUMIFS(RawData!$P:$P,RawData!$E:$E,$E1941,RawData!$F:$F,"CH"&amp;$D1941,RawData!$AF:$AF,$F1941))</f>
        <v>1294.3399999999999</v>
      </c>
      <c r="H1941">
        <f>IF(COUNTIFS(RawData!$E:$E,$E1941,RawData!$F:$F,"CH"&amp;$D1941,RawData!$AF:$AF,$F1941)=0,"",SUMIFS(RawData!$T:$T,RawData!$E:$E,$E1941,RawData!$F:$F,"CH"&amp;$D1941,RawData!$AF:$AF,$F1941))</f>
        <v>61.54</v>
      </c>
      <c r="I1941">
        <f>IF(COUNTIFS(RawData!$E:$E,$E1941,RawData!$F:$F,"CH"&amp;$D1941,RawData!$AF:$AF,$F1941)=0,"",SUMIFS(RawData!$Z:$Z,RawData!$E:$E,$E1941,RawData!$F:$F,"CH"&amp;$D1941,RawData!$AF:$AF,$F1941))</f>
        <v>60</v>
      </c>
      <c r="J1941">
        <f>IF(COUNTIFS(RawData!$E:$E,$E1941,RawData!$F:$F,"CH"&amp;$D1941,RawData!$AF:$AF,$F1941)=0,"",SUMIFS(RawData!$AA:$AA,RawData!$E:$E,$E1941,RawData!$F:$F,"CH"&amp;$D1941,RawData!$AF:$AF,$F1941))</f>
        <v>59.82</v>
      </c>
      <c r="K1941">
        <f t="shared" si="123"/>
        <v>3.999999999996362E-2</v>
      </c>
    </row>
    <row r="1942" spans="1:11" x14ac:dyDescent="0.3">
      <c r="A1942" t="s">
        <v>63</v>
      </c>
      <c r="B1942" t="str">
        <f>RawData!A1942</f>
        <v>48226H40040</v>
      </c>
      <c r="C1942" t="str">
        <f>IF(RawData!$B$2="","",RawData!$B$2)</f>
        <v>A2026100620533560886</v>
      </c>
      <c r="D1942">
        <f t="shared" si="120"/>
        <v>2</v>
      </c>
      <c r="E1942">
        <f t="shared" si="121"/>
        <v>60</v>
      </c>
      <c r="F1942" s="2">
        <f t="shared" si="122"/>
        <v>370</v>
      </c>
      <c r="G1942">
        <f>IF(COUNTIFS(RawData!$E:$E,$E1942,RawData!$F:$F,"CH"&amp;$D1942,RawData!$AF:$AF,$F1942)=0,"",SUMIFS(RawData!$P:$P,RawData!$E:$E,$E1942,RawData!$F:$F,"CH"&amp;$D1942,RawData!$AF:$AF,$F1942))</f>
        <v>1294.3800000000001</v>
      </c>
      <c r="H1942">
        <f>IF(COUNTIFS(RawData!$E:$E,$E1942,RawData!$F:$F,"CH"&amp;$D1942,RawData!$AF:$AF,$F1942)=0,"",SUMIFS(RawData!$T:$T,RawData!$E:$E,$E1942,RawData!$F:$F,"CH"&amp;$D1942,RawData!$AF:$AF,$F1942))</f>
        <v>61.61</v>
      </c>
      <c r="I1942">
        <f>IF(COUNTIFS(RawData!$E:$E,$E1942,RawData!$F:$F,"CH"&amp;$D1942,RawData!$AF:$AF,$F1942)=0,"",SUMIFS(RawData!$Z:$Z,RawData!$E:$E,$E1942,RawData!$F:$F,"CH"&amp;$D1942,RawData!$AF:$AF,$F1942))</f>
        <v>59.99</v>
      </c>
      <c r="J1942">
        <f>IF(COUNTIFS(RawData!$E:$E,$E1942,RawData!$F:$F,"CH"&amp;$D1942,RawData!$AF:$AF,$F1942)=0,"",SUMIFS(RawData!$AA:$AA,RawData!$E:$E,$E1942,RawData!$F:$F,"CH"&amp;$D1942,RawData!$AF:$AF,$F1942))</f>
        <v>59.82</v>
      </c>
      <c r="K1942">
        <f t="shared" si="123"/>
        <v>4.0000000000190994E-2</v>
      </c>
    </row>
    <row r="1943" spans="1:11" x14ac:dyDescent="0.3">
      <c r="A1943" t="s">
        <v>63</v>
      </c>
      <c r="B1943" t="str">
        <f>RawData!A1943</f>
        <v>48226H40040</v>
      </c>
      <c r="C1943" t="str">
        <f>IF(RawData!$B$2="","",RawData!$B$2)</f>
        <v>A2026100620533560886</v>
      </c>
      <c r="D1943">
        <f t="shared" si="120"/>
        <v>2</v>
      </c>
      <c r="E1943">
        <f t="shared" si="121"/>
        <v>60</v>
      </c>
      <c r="F1943" s="2">
        <f t="shared" si="122"/>
        <v>380</v>
      </c>
      <c r="G1943">
        <f>IF(COUNTIFS(RawData!$E:$E,$E1943,RawData!$F:$F,"CH"&amp;$D1943,RawData!$AF:$AF,$F1943)=0,"",SUMIFS(RawData!$P:$P,RawData!$E:$E,$E1943,RawData!$F:$F,"CH"&amp;$D1943,RawData!$AF:$AF,$F1943))</f>
        <v>1294.42</v>
      </c>
      <c r="H1943">
        <f>IF(COUNTIFS(RawData!$E:$E,$E1943,RawData!$F:$F,"CH"&amp;$D1943,RawData!$AF:$AF,$F1943)=0,"",SUMIFS(RawData!$T:$T,RawData!$E:$E,$E1943,RawData!$F:$F,"CH"&amp;$D1943,RawData!$AF:$AF,$F1943))</f>
        <v>61.5</v>
      </c>
      <c r="I1943">
        <f>IF(COUNTIFS(RawData!$E:$E,$E1943,RawData!$F:$F,"CH"&amp;$D1943,RawData!$AF:$AF,$F1943)=0,"",SUMIFS(RawData!$Z:$Z,RawData!$E:$E,$E1943,RawData!$F:$F,"CH"&amp;$D1943,RawData!$AF:$AF,$F1943))</f>
        <v>59.99</v>
      </c>
      <c r="J1943">
        <f>IF(COUNTIFS(RawData!$E:$E,$E1943,RawData!$F:$F,"CH"&amp;$D1943,RawData!$AF:$AF,$F1943)=0,"",SUMIFS(RawData!$AA:$AA,RawData!$E:$E,$E1943,RawData!$F:$F,"CH"&amp;$D1943,RawData!$AF:$AF,$F1943))</f>
        <v>59.82</v>
      </c>
      <c r="K1943">
        <f t="shared" si="123"/>
        <v>3.999999999996362E-2</v>
      </c>
    </row>
    <row r="1944" spans="1:11" x14ac:dyDescent="0.3">
      <c r="A1944" t="s">
        <v>63</v>
      </c>
      <c r="B1944" t="str">
        <f>RawData!A1944</f>
        <v>48226H40040</v>
      </c>
      <c r="C1944" t="str">
        <f>IF(RawData!$B$2="","",RawData!$B$2)</f>
        <v>A2026100620533560886</v>
      </c>
      <c r="D1944">
        <f t="shared" si="120"/>
        <v>2</v>
      </c>
      <c r="E1944">
        <f t="shared" si="121"/>
        <v>60</v>
      </c>
      <c r="F1944" s="2">
        <f t="shared" si="122"/>
        <v>390</v>
      </c>
      <c r="G1944">
        <f>IF(COUNTIFS(RawData!$E:$E,$E1944,RawData!$F:$F,"CH"&amp;$D1944,RawData!$AF:$AF,$F1944)=0,"",SUMIFS(RawData!$P:$P,RawData!$E:$E,$E1944,RawData!$F:$F,"CH"&amp;$D1944,RawData!$AF:$AF,$F1944))</f>
        <v>1294.46</v>
      </c>
      <c r="H1944">
        <f>IF(COUNTIFS(RawData!$E:$E,$E1944,RawData!$F:$F,"CH"&amp;$D1944,RawData!$AF:$AF,$F1944)=0,"",SUMIFS(RawData!$T:$T,RawData!$E:$E,$E1944,RawData!$F:$F,"CH"&amp;$D1944,RawData!$AF:$AF,$F1944))</f>
        <v>61.6</v>
      </c>
      <c r="I1944">
        <f>IF(COUNTIFS(RawData!$E:$E,$E1944,RawData!$F:$F,"CH"&amp;$D1944,RawData!$AF:$AF,$F1944)=0,"",SUMIFS(RawData!$Z:$Z,RawData!$E:$E,$E1944,RawData!$F:$F,"CH"&amp;$D1944,RawData!$AF:$AF,$F1944))</f>
        <v>60.02</v>
      </c>
      <c r="J1944">
        <f>IF(COUNTIFS(RawData!$E:$E,$E1944,RawData!$F:$F,"CH"&amp;$D1944,RawData!$AF:$AF,$F1944)=0,"",SUMIFS(RawData!$AA:$AA,RawData!$E:$E,$E1944,RawData!$F:$F,"CH"&amp;$D1944,RawData!$AF:$AF,$F1944))</f>
        <v>59.92</v>
      </c>
      <c r="K1944">
        <f t="shared" si="123"/>
        <v>3.999999999996362E-2</v>
      </c>
    </row>
    <row r="1945" spans="1:11" x14ac:dyDescent="0.3">
      <c r="A1945" t="s">
        <v>63</v>
      </c>
      <c r="B1945" t="str">
        <f>RawData!A1945</f>
        <v>48226H40040</v>
      </c>
      <c r="C1945" t="str">
        <f>IF(RawData!$B$2="","",RawData!$B$2)</f>
        <v>A2026100620533560886</v>
      </c>
      <c r="D1945">
        <f t="shared" si="120"/>
        <v>2</v>
      </c>
      <c r="E1945">
        <f t="shared" si="121"/>
        <v>60</v>
      </c>
      <c r="F1945" s="2">
        <f t="shared" si="122"/>
        <v>400</v>
      </c>
      <c r="G1945">
        <f>IF(COUNTIFS(RawData!$E:$E,$E1945,RawData!$F:$F,"CH"&amp;$D1945,RawData!$AF:$AF,$F1945)=0,"",SUMIFS(RawData!$P:$P,RawData!$E:$E,$E1945,RawData!$F:$F,"CH"&amp;$D1945,RawData!$AF:$AF,$F1945))</f>
        <v>1294.5</v>
      </c>
      <c r="H1945">
        <f>IF(COUNTIFS(RawData!$E:$E,$E1945,RawData!$F:$F,"CH"&amp;$D1945,RawData!$AF:$AF,$F1945)=0,"",SUMIFS(RawData!$T:$T,RawData!$E:$E,$E1945,RawData!$F:$F,"CH"&amp;$D1945,RawData!$AF:$AF,$F1945))</f>
        <v>61.62</v>
      </c>
      <c r="I1945">
        <f>IF(COUNTIFS(RawData!$E:$E,$E1945,RawData!$F:$F,"CH"&amp;$D1945,RawData!$AF:$AF,$F1945)=0,"",SUMIFS(RawData!$Z:$Z,RawData!$E:$E,$E1945,RawData!$F:$F,"CH"&amp;$D1945,RawData!$AF:$AF,$F1945))</f>
        <v>59.97</v>
      </c>
      <c r="J1945">
        <f>IF(COUNTIFS(RawData!$E:$E,$E1945,RawData!$F:$F,"CH"&amp;$D1945,RawData!$AF:$AF,$F1945)=0,"",SUMIFS(RawData!$AA:$AA,RawData!$E:$E,$E1945,RawData!$F:$F,"CH"&amp;$D1945,RawData!$AF:$AF,$F1945))</f>
        <v>59.97</v>
      </c>
      <c r="K1945">
        <f t="shared" si="123"/>
        <v>3.999999999996362E-2</v>
      </c>
    </row>
    <row r="1946" spans="1:11" x14ac:dyDescent="0.3">
      <c r="A1946" t="s">
        <v>64</v>
      </c>
      <c r="B1946" t="str">
        <f>RawData!A1946</f>
        <v>48226H40040</v>
      </c>
      <c r="C1946" t="str">
        <f>IF(RawData!$B$2="","",RawData!$B$2)</f>
        <v>A2026100620533560886</v>
      </c>
      <c r="D1946">
        <f t="shared" si="120"/>
        <v>3</v>
      </c>
      <c r="E1946">
        <f t="shared" si="121"/>
        <v>60</v>
      </c>
      <c r="F1946" s="2">
        <f t="shared" si="122"/>
        <v>50</v>
      </c>
      <c r="G1946">
        <f>IF(COUNTIFS(RawData!$E:$E,$E1946,RawData!$F:$F,"CH"&amp;$D1946,RawData!$AF:$AF,$F1946)=0,"",SUMIFS(RawData!$P:$P,RawData!$E:$E,$E1946,RawData!$F:$F,"CH"&amp;$D1946,RawData!$AF:$AF,$F1946))</f>
        <v>1313.74</v>
      </c>
      <c r="H1946">
        <f>IF(COUNTIFS(RawData!$E:$E,$E1946,RawData!$F:$F,"CH"&amp;$D1946,RawData!$AF:$AF,$F1946)=0,"",SUMIFS(RawData!$T:$T,RawData!$E:$E,$E1946,RawData!$F:$F,"CH"&amp;$D1946,RawData!$AF:$AF,$F1946))</f>
        <v>46.22</v>
      </c>
      <c r="I1946">
        <f>IF(COUNTIFS(RawData!$E:$E,$E1946,RawData!$F:$F,"CH"&amp;$D1946,RawData!$AF:$AF,$F1946)=0,"",SUMIFS(RawData!$Z:$Z,RawData!$E:$E,$E1946,RawData!$F:$F,"CH"&amp;$D1946,RawData!$AF:$AF,$F1946))</f>
        <v>59.98</v>
      </c>
      <c r="J1946">
        <f>IF(COUNTIFS(RawData!$E:$E,$E1946,RawData!$F:$F,"CH"&amp;$D1946,RawData!$AF:$AF,$F1946)=0,"",SUMIFS(RawData!$AA:$AA,RawData!$E:$E,$E1946,RawData!$F:$F,"CH"&amp;$D1946,RawData!$AF:$AF,$F1946))</f>
        <v>58.25</v>
      </c>
      <c r="K1946">
        <f t="shared" si="123"/>
        <v>19.240000000000009</v>
      </c>
    </row>
    <row r="1947" spans="1:11" x14ac:dyDescent="0.3">
      <c r="A1947" t="s">
        <v>64</v>
      </c>
      <c r="B1947" t="str">
        <f>RawData!A1947</f>
        <v>48226H40040</v>
      </c>
      <c r="C1947" t="str">
        <f>IF(RawData!$B$2="","",RawData!$B$2)</f>
        <v>A2026100620533560886</v>
      </c>
      <c r="D1947">
        <f t="shared" si="120"/>
        <v>3</v>
      </c>
      <c r="E1947">
        <f t="shared" si="121"/>
        <v>60</v>
      </c>
      <c r="F1947" s="2">
        <f t="shared" si="122"/>
        <v>60</v>
      </c>
      <c r="G1947">
        <f>IF(COUNTIFS(RawData!$E:$E,$E1947,RawData!$F:$F,"CH"&amp;$D1947,RawData!$AF:$AF,$F1947)=0,"",SUMIFS(RawData!$P:$P,RawData!$E:$E,$E1947,RawData!$F:$F,"CH"&amp;$D1947,RawData!$AF:$AF,$F1947))</f>
        <v>1313.78</v>
      </c>
      <c r="H1947">
        <f>IF(COUNTIFS(RawData!$E:$E,$E1947,RawData!$F:$F,"CH"&amp;$D1947,RawData!$AF:$AF,$F1947)=0,"",SUMIFS(RawData!$T:$T,RawData!$E:$E,$E1947,RawData!$F:$F,"CH"&amp;$D1947,RawData!$AF:$AF,$F1947))</f>
        <v>47.94</v>
      </c>
      <c r="I1947">
        <f>IF(COUNTIFS(RawData!$E:$E,$E1947,RawData!$F:$F,"CH"&amp;$D1947,RawData!$AF:$AF,$F1947)=0,"",SUMIFS(RawData!$Z:$Z,RawData!$E:$E,$E1947,RawData!$F:$F,"CH"&amp;$D1947,RawData!$AF:$AF,$F1947))</f>
        <v>60.03</v>
      </c>
      <c r="J1947">
        <f>IF(COUNTIFS(RawData!$E:$E,$E1947,RawData!$F:$F,"CH"&amp;$D1947,RawData!$AF:$AF,$F1947)=0,"",SUMIFS(RawData!$AA:$AA,RawData!$E:$E,$E1947,RawData!$F:$F,"CH"&amp;$D1947,RawData!$AF:$AF,$F1947))</f>
        <v>58.3</v>
      </c>
      <c r="K1947">
        <f t="shared" si="123"/>
        <v>3.999999999996362E-2</v>
      </c>
    </row>
    <row r="1948" spans="1:11" x14ac:dyDescent="0.3">
      <c r="A1948" t="s">
        <v>64</v>
      </c>
      <c r="B1948" t="str">
        <f>RawData!A1948</f>
        <v>48226H40040</v>
      </c>
      <c r="C1948" t="str">
        <f>IF(RawData!$B$2="","",RawData!$B$2)</f>
        <v>A2026100620533560886</v>
      </c>
      <c r="D1948">
        <f t="shared" si="120"/>
        <v>3</v>
      </c>
      <c r="E1948">
        <f t="shared" si="121"/>
        <v>60</v>
      </c>
      <c r="F1948" s="2">
        <f t="shared" si="122"/>
        <v>70</v>
      </c>
      <c r="G1948">
        <f>IF(COUNTIFS(RawData!$E:$E,$E1948,RawData!$F:$F,"CH"&amp;$D1948,RawData!$AF:$AF,$F1948)=0,"",SUMIFS(RawData!$P:$P,RawData!$E:$E,$E1948,RawData!$F:$F,"CH"&amp;$D1948,RawData!$AF:$AF,$F1948))</f>
        <v>1313.8</v>
      </c>
      <c r="H1948">
        <f>IF(COUNTIFS(RawData!$E:$E,$E1948,RawData!$F:$F,"CH"&amp;$D1948,RawData!$AF:$AF,$F1948)=0,"",SUMIFS(RawData!$T:$T,RawData!$E:$E,$E1948,RawData!$F:$F,"CH"&amp;$D1948,RawData!$AF:$AF,$F1948))</f>
        <v>49.1</v>
      </c>
      <c r="I1948">
        <f>IF(COUNTIFS(RawData!$E:$E,$E1948,RawData!$F:$F,"CH"&amp;$D1948,RawData!$AF:$AF,$F1948)=0,"",SUMIFS(RawData!$Z:$Z,RawData!$E:$E,$E1948,RawData!$F:$F,"CH"&amp;$D1948,RawData!$AF:$AF,$F1948))</f>
        <v>60</v>
      </c>
      <c r="J1948">
        <f>IF(COUNTIFS(RawData!$E:$E,$E1948,RawData!$F:$F,"CH"&amp;$D1948,RawData!$AF:$AF,$F1948)=0,"",SUMIFS(RawData!$AA:$AA,RawData!$E:$E,$E1948,RawData!$F:$F,"CH"&amp;$D1948,RawData!$AF:$AF,$F1948))</f>
        <v>58.35</v>
      </c>
      <c r="K1948">
        <f t="shared" si="123"/>
        <v>1.999999999998181E-2</v>
      </c>
    </row>
    <row r="1949" spans="1:11" x14ac:dyDescent="0.3">
      <c r="A1949" t="s">
        <v>64</v>
      </c>
      <c r="B1949" t="str">
        <f>RawData!A1949</f>
        <v>48226H40040</v>
      </c>
      <c r="C1949" t="str">
        <f>IF(RawData!$B$2="","",RawData!$B$2)</f>
        <v>A2026100620533560886</v>
      </c>
      <c r="D1949">
        <f t="shared" si="120"/>
        <v>3</v>
      </c>
      <c r="E1949">
        <f t="shared" si="121"/>
        <v>60</v>
      </c>
      <c r="F1949" s="2">
        <f t="shared" si="122"/>
        <v>80</v>
      </c>
      <c r="G1949">
        <f>IF(COUNTIFS(RawData!$E:$E,$E1949,RawData!$F:$F,"CH"&amp;$D1949,RawData!$AF:$AF,$F1949)=0,"",SUMIFS(RawData!$P:$P,RawData!$E:$E,$E1949,RawData!$F:$F,"CH"&amp;$D1949,RawData!$AF:$AF,$F1949))</f>
        <v>1313.82</v>
      </c>
      <c r="H1949">
        <f>IF(COUNTIFS(RawData!$E:$E,$E1949,RawData!$F:$F,"CH"&amp;$D1949,RawData!$AF:$AF,$F1949)=0,"",SUMIFS(RawData!$T:$T,RawData!$E:$E,$E1949,RawData!$F:$F,"CH"&amp;$D1949,RawData!$AF:$AF,$F1949))</f>
        <v>49.99</v>
      </c>
      <c r="I1949">
        <f>IF(COUNTIFS(RawData!$E:$E,$E1949,RawData!$F:$F,"CH"&amp;$D1949,RawData!$AF:$AF,$F1949)=0,"",SUMIFS(RawData!$Z:$Z,RawData!$E:$E,$E1949,RawData!$F:$F,"CH"&amp;$D1949,RawData!$AF:$AF,$F1949))</f>
        <v>60.01</v>
      </c>
      <c r="J1949">
        <f>IF(COUNTIFS(RawData!$E:$E,$E1949,RawData!$F:$F,"CH"&amp;$D1949,RawData!$AF:$AF,$F1949)=0,"",SUMIFS(RawData!$AA:$AA,RawData!$E:$E,$E1949,RawData!$F:$F,"CH"&amp;$D1949,RawData!$AF:$AF,$F1949))</f>
        <v>58.4</v>
      </c>
      <c r="K1949">
        <f t="shared" si="123"/>
        <v>1.999999999998181E-2</v>
      </c>
    </row>
    <row r="1950" spans="1:11" x14ac:dyDescent="0.3">
      <c r="A1950" t="s">
        <v>64</v>
      </c>
      <c r="B1950" t="str">
        <f>RawData!A1950</f>
        <v>48226H40040</v>
      </c>
      <c r="C1950" t="str">
        <f>IF(RawData!$B$2="","",RawData!$B$2)</f>
        <v>A2026100620533560886</v>
      </c>
      <c r="D1950">
        <f t="shared" si="120"/>
        <v>3</v>
      </c>
      <c r="E1950">
        <f t="shared" si="121"/>
        <v>60</v>
      </c>
      <c r="F1950" s="2">
        <f t="shared" si="122"/>
        <v>90</v>
      </c>
      <c r="G1950">
        <f>IF(COUNTIFS(RawData!$E:$E,$E1950,RawData!$F:$F,"CH"&amp;$D1950,RawData!$AF:$AF,$F1950)=0,"",SUMIFS(RawData!$P:$P,RawData!$E:$E,$E1950,RawData!$F:$F,"CH"&amp;$D1950,RawData!$AF:$AF,$F1950))</f>
        <v>1313.86</v>
      </c>
      <c r="H1950">
        <f>IF(COUNTIFS(RawData!$E:$E,$E1950,RawData!$F:$F,"CH"&amp;$D1950,RawData!$AF:$AF,$F1950)=0,"",SUMIFS(RawData!$T:$T,RawData!$E:$E,$E1950,RawData!$F:$F,"CH"&amp;$D1950,RawData!$AF:$AF,$F1950))</f>
        <v>50.72</v>
      </c>
      <c r="I1950">
        <f>IF(COUNTIFS(RawData!$E:$E,$E1950,RawData!$F:$F,"CH"&amp;$D1950,RawData!$AF:$AF,$F1950)=0,"",SUMIFS(RawData!$Z:$Z,RawData!$E:$E,$E1950,RawData!$F:$F,"CH"&amp;$D1950,RawData!$AF:$AF,$F1950))</f>
        <v>60.02</v>
      </c>
      <c r="J1950">
        <f>IF(COUNTIFS(RawData!$E:$E,$E1950,RawData!$F:$F,"CH"&amp;$D1950,RawData!$AF:$AF,$F1950)=0,"",SUMIFS(RawData!$AA:$AA,RawData!$E:$E,$E1950,RawData!$F:$F,"CH"&amp;$D1950,RawData!$AF:$AF,$F1950))</f>
        <v>58.45</v>
      </c>
      <c r="K1950">
        <f t="shared" si="123"/>
        <v>3.999999999996362E-2</v>
      </c>
    </row>
    <row r="1951" spans="1:11" x14ac:dyDescent="0.3">
      <c r="A1951" t="s">
        <v>64</v>
      </c>
      <c r="B1951" t="str">
        <f>RawData!A1951</f>
        <v>48226H40040</v>
      </c>
      <c r="C1951" t="str">
        <f>IF(RawData!$B$2="","",RawData!$B$2)</f>
        <v>A2026100620533560886</v>
      </c>
      <c r="D1951">
        <f t="shared" si="120"/>
        <v>3</v>
      </c>
      <c r="E1951">
        <f t="shared" si="121"/>
        <v>60</v>
      </c>
      <c r="F1951" s="2">
        <f t="shared" si="122"/>
        <v>100</v>
      </c>
      <c r="G1951">
        <f>IF(COUNTIFS(RawData!$E:$E,$E1951,RawData!$F:$F,"CH"&amp;$D1951,RawData!$AF:$AF,$F1951)=0,"",SUMIFS(RawData!$P:$P,RawData!$E:$E,$E1951,RawData!$F:$F,"CH"&amp;$D1951,RawData!$AF:$AF,$F1951))</f>
        <v>1313.88</v>
      </c>
      <c r="H1951">
        <f>IF(COUNTIFS(RawData!$E:$E,$E1951,RawData!$F:$F,"CH"&amp;$D1951,RawData!$AF:$AF,$F1951)=0,"",SUMIFS(RawData!$T:$T,RawData!$E:$E,$E1951,RawData!$F:$F,"CH"&amp;$D1951,RawData!$AF:$AF,$F1951))</f>
        <v>51.25</v>
      </c>
      <c r="I1951">
        <f>IF(COUNTIFS(RawData!$E:$E,$E1951,RawData!$F:$F,"CH"&amp;$D1951,RawData!$AF:$AF,$F1951)=0,"",SUMIFS(RawData!$Z:$Z,RawData!$E:$E,$E1951,RawData!$F:$F,"CH"&amp;$D1951,RawData!$AF:$AF,$F1951))</f>
        <v>60</v>
      </c>
      <c r="J1951">
        <f>IF(COUNTIFS(RawData!$E:$E,$E1951,RawData!$F:$F,"CH"&amp;$D1951,RawData!$AF:$AF,$F1951)=0,"",SUMIFS(RawData!$AA:$AA,RawData!$E:$E,$E1951,RawData!$F:$F,"CH"&amp;$D1951,RawData!$AF:$AF,$F1951))</f>
        <v>58.5</v>
      </c>
      <c r="K1951">
        <f t="shared" si="123"/>
        <v>2.0000000000209184E-2</v>
      </c>
    </row>
    <row r="1952" spans="1:11" x14ac:dyDescent="0.3">
      <c r="A1952" t="s">
        <v>64</v>
      </c>
      <c r="B1952" t="str">
        <f>RawData!A1952</f>
        <v>48226H40040</v>
      </c>
      <c r="C1952" t="str">
        <f>IF(RawData!$B$2="","",RawData!$B$2)</f>
        <v>A2026100620533560886</v>
      </c>
      <c r="D1952">
        <f t="shared" si="120"/>
        <v>3</v>
      </c>
      <c r="E1952">
        <f t="shared" si="121"/>
        <v>60</v>
      </c>
      <c r="F1952" s="2">
        <f t="shared" si="122"/>
        <v>110</v>
      </c>
      <c r="G1952">
        <f>IF(COUNTIFS(RawData!$E:$E,$E1952,RawData!$F:$F,"CH"&amp;$D1952,RawData!$AF:$AF,$F1952)=0,"",SUMIFS(RawData!$P:$P,RawData!$E:$E,$E1952,RawData!$F:$F,"CH"&amp;$D1952,RawData!$AF:$AF,$F1952))</f>
        <v>1313.9</v>
      </c>
      <c r="H1952">
        <f>IF(COUNTIFS(RawData!$E:$E,$E1952,RawData!$F:$F,"CH"&amp;$D1952,RawData!$AF:$AF,$F1952)=0,"",SUMIFS(RawData!$T:$T,RawData!$E:$E,$E1952,RawData!$F:$F,"CH"&amp;$D1952,RawData!$AF:$AF,$F1952))</f>
        <v>51.76</v>
      </c>
      <c r="I1952">
        <f>IF(COUNTIFS(RawData!$E:$E,$E1952,RawData!$F:$F,"CH"&amp;$D1952,RawData!$AF:$AF,$F1952)=0,"",SUMIFS(RawData!$Z:$Z,RawData!$E:$E,$E1952,RawData!$F:$F,"CH"&amp;$D1952,RawData!$AF:$AF,$F1952))</f>
        <v>60.01</v>
      </c>
      <c r="J1952">
        <f>IF(COUNTIFS(RawData!$E:$E,$E1952,RawData!$F:$F,"CH"&amp;$D1952,RawData!$AF:$AF,$F1952)=0,"",SUMIFS(RawData!$AA:$AA,RawData!$E:$E,$E1952,RawData!$F:$F,"CH"&amp;$D1952,RawData!$AF:$AF,$F1952))</f>
        <v>58.5</v>
      </c>
      <c r="K1952">
        <f t="shared" si="123"/>
        <v>1.999999999998181E-2</v>
      </c>
    </row>
    <row r="1953" spans="1:11" x14ac:dyDescent="0.3">
      <c r="A1953" t="s">
        <v>64</v>
      </c>
      <c r="B1953" t="str">
        <f>RawData!A1953</f>
        <v>48226H40040</v>
      </c>
      <c r="C1953" t="str">
        <f>IF(RawData!$B$2="","",RawData!$B$2)</f>
        <v>A2026100620533560886</v>
      </c>
      <c r="D1953">
        <f t="shared" si="120"/>
        <v>3</v>
      </c>
      <c r="E1953">
        <f t="shared" si="121"/>
        <v>60</v>
      </c>
      <c r="F1953" s="2">
        <f t="shared" si="122"/>
        <v>120</v>
      </c>
      <c r="G1953">
        <f>IF(COUNTIFS(RawData!$E:$E,$E1953,RawData!$F:$F,"CH"&amp;$D1953,RawData!$AF:$AF,$F1953)=0,"",SUMIFS(RawData!$P:$P,RawData!$E:$E,$E1953,RawData!$F:$F,"CH"&amp;$D1953,RawData!$AF:$AF,$F1953))</f>
        <v>1313.94</v>
      </c>
      <c r="H1953">
        <f>IF(COUNTIFS(RawData!$E:$E,$E1953,RawData!$F:$F,"CH"&amp;$D1953,RawData!$AF:$AF,$F1953)=0,"",SUMIFS(RawData!$T:$T,RawData!$E:$E,$E1953,RawData!$F:$F,"CH"&amp;$D1953,RawData!$AF:$AF,$F1953))</f>
        <v>52.09</v>
      </c>
      <c r="I1953">
        <f>IF(COUNTIFS(RawData!$E:$E,$E1953,RawData!$F:$F,"CH"&amp;$D1953,RawData!$AF:$AF,$F1953)=0,"",SUMIFS(RawData!$Z:$Z,RawData!$E:$E,$E1953,RawData!$F:$F,"CH"&amp;$D1953,RawData!$AF:$AF,$F1953))</f>
        <v>59.99</v>
      </c>
      <c r="J1953">
        <f>IF(COUNTIFS(RawData!$E:$E,$E1953,RawData!$F:$F,"CH"&amp;$D1953,RawData!$AF:$AF,$F1953)=0,"",SUMIFS(RawData!$AA:$AA,RawData!$E:$E,$E1953,RawData!$F:$F,"CH"&amp;$D1953,RawData!$AF:$AF,$F1953))</f>
        <v>58.55</v>
      </c>
      <c r="K1953">
        <f t="shared" si="123"/>
        <v>3.999999999996362E-2</v>
      </c>
    </row>
    <row r="1954" spans="1:11" x14ac:dyDescent="0.3">
      <c r="A1954" t="s">
        <v>64</v>
      </c>
      <c r="B1954" t="str">
        <f>RawData!A1954</f>
        <v>48226H40040</v>
      </c>
      <c r="C1954" t="str">
        <f>IF(RawData!$B$2="","",RawData!$B$2)</f>
        <v>A2026100620533560886</v>
      </c>
      <c r="D1954">
        <f t="shared" si="120"/>
        <v>3</v>
      </c>
      <c r="E1954">
        <f t="shared" si="121"/>
        <v>60</v>
      </c>
      <c r="F1954" s="2">
        <f t="shared" si="122"/>
        <v>130</v>
      </c>
      <c r="G1954">
        <f>IF(COUNTIFS(RawData!$E:$E,$E1954,RawData!$F:$F,"CH"&amp;$D1954,RawData!$AF:$AF,$F1954)=0,"",SUMIFS(RawData!$P:$P,RawData!$E:$E,$E1954,RawData!$F:$F,"CH"&amp;$D1954,RawData!$AF:$AF,$F1954))</f>
        <v>1313.96</v>
      </c>
      <c r="H1954">
        <f>IF(COUNTIFS(RawData!$E:$E,$E1954,RawData!$F:$F,"CH"&amp;$D1954,RawData!$AF:$AF,$F1954)=0,"",SUMIFS(RawData!$T:$T,RawData!$E:$E,$E1954,RawData!$F:$F,"CH"&amp;$D1954,RawData!$AF:$AF,$F1954))</f>
        <v>52.43</v>
      </c>
      <c r="I1954">
        <f>IF(COUNTIFS(RawData!$E:$E,$E1954,RawData!$F:$F,"CH"&amp;$D1954,RawData!$AF:$AF,$F1954)=0,"",SUMIFS(RawData!$Z:$Z,RawData!$E:$E,$E1954,RawData!$F:$F,"CH"&amp;$D1954,RawData!$AF:$AF,$F1954))</f>
        <v>60.01</v>
      </c>
      <c r="J1954">
        <f>IF(COUNTIFS(RawData!$E:$E,$E1954,RawData!$F:$F,"CH"&amp;$D1954,RawData!$AF:$AF,$F1954)=0,"",SUMIFS(RawData!$AA:$AA,RawData!$E:$E,$E1954,RawData!$F:$F,"CH"&amp;$D1954,RawData!$AF:$AF,$F1954))</f>
        <v>58.6</v>
      </c>
      <c r="K1954">
        <f t="shared" si="123"/>
        <v>1.999999999998181E-2</v>
      </c>
    </row>
    <row r="1955" spans="1:11" x14ac:dyDescent="0.3">
      <c r="A1955" t="s">
        <v>64</v>
      </c>
      <c r="B1955" t="str">
        <f>RawData!A1955</f>
        <v>48226H40040</v>
      </c>
      <c r="C1955" t="str">
        <f>IF(RawData!$B$2="","",RawData!$B$2)</f>
        <v>A2026100620533560886</v>
      </c>
      <c r="D1955">
        <f t="shared" si="120"/>
        <v>3</v>
      </c>
      <c r="E1955">
        <f t="shared" si="121"/>
        <v>60</v>
      </c>
      <c r="F1955" s="2">
        <f t="shared" si="122"/>
        <v>140</v>
      </c>
      <c r="G1955">
        <f>IF(COUNTIFS(RawData!$E:$E,$E1955,RawData!$F:$F,"CH"&amp;$D1955,RawData!$AF:$AF,$F1955)=0,"",SUMIFS(RawData!$P:$P,RawData!$E:$E,$E1955,RawData!$F:$F,"CH"&amp;$D1955,RawData!$AF:$AF,$F1955))</f>
        <v>1314</v>
      </c>
      <c r="H1955">
        <f>IF(COUNTIFS(RawData!$E:$E,$E1955,RawData!$F:$F,"CH"&amp;$D1955,RawData!$AF:$AF,$F1955)=0,"",SUMIFS(RawData!$T:$T,RawData!$E:$E,$E1955,RawData!$F:$F,"CH"&amp;$D1955,RawData!$AF:$AF,$F1955))</f>
        <v>52.72</v>
      </c>
      <c r="I1955">
        <f>IF(COUNTIFS(RawData!$E:$E,$E1955,RawData!$F:$F,"CH"&amp;$D1955,RawData!$AF:$AF,$F1955)=0,"",SUMIFS(RawData!$Z:$Z,RawData!$E:$E,$E1955,RawData!$F:$F,"CH"&amp;$D1955,RawData!$AF:$AF,$F1955))</f>
        <v>60</v>
      </c>
      <c r="J1955">
        <f>IF(COUNTIFS(RawData!$E:$E,$E1955,RawData!$F:$F,"CH"&amp;$D1955,RawData!$AF:$AF,$F1955)=0,"",SUMIFS(RawData!$AA:$AA,RawData!$E:$E,$E1955,RawData!$F:$F,"CH"&amp;$D1955,RawData!$AF:$AF,$F1955))</f>
        <v>58.65</v>
      </c>
      <c r="K1955">
        <f t="shared" si="123"/>
        <v>3.999999999996362E-2</v>
      </c>
    </row>
    <row r="1956" spans="1:11" x14ac:dyDescent="0.3">
      <c r="A1956" t="s">
        <v>64</v>
      </c>
      <c r="B1956" t="str">
        <f>RawData!A1956</f>
        <v>48226H40040</v>
      </c>
      <c r="C1956" t="str">
        <f>IF(RawData!$B$2="","",RawData!$B$2)</f>
        <v>A2026100620533560886</v>
      </c>
      <c r="D1956">
        <f t="shared" si="120"/>
        <v>3</v>
      </c>
      <c r="E1956">
        <f t="shared" si="121"/>
        <v>60</v>
      </c>
      <c r="F1956" s="2">
        <f t="shared" si="122"/>
        <v>150</v>
      </c>
      <c r="G1956">
        <f>IF(COUNTIFS(RawData!$E:$E,$E1956,RawData!$F:$F,"CH"&amp;$D1956,RawData!$AF:$AF,$F1956)=0,"",SUMIFS(RawData!$P:$P,RawData!$E:$E,$E1956,RawData!$F:$F,"CH"&amp;$D1956,RawData!$AF:$AF,$F1956))</f>
        <v>1314.02</v>
      </c>
      <c r="H1956">
        <f>IF(COUNTIFS(RawData!$E:$E,$E1956,RawData!$F:$F,"CH"&amp;$D1956,RawData!$AF:$AF,$F1956)=0,"",SUMIFS(RawData!$T:$T,RawData!$E:$E,$E1956,RawData!$F:$F,"CH"&amp;$D1956,RawData!$AF:$AF,$F1956))</f>
        <v>53.07</v>
      </c>
      <c r="I1956">
        <f>IF(COUNTIFS(RawData!$E:$E,$E1956,RawData!$F:$F,"CH"&amp;$D1956,RawData!$AF:$AF,$F1956)=0,"",SUMIFS(RawData!$Z:$Z,RawData!$E:$E,$E1956,RawData!$F:$F,"CH"&amp;$D1956,RawData!$AF:$AF,$F1956))</f>
        <v>59.99</v>
      </c>
      <c r="J1956">
        <f>IF(COUNTIFS(RawData!$E:$E,$E1956,RawData!$F:$F,"CH"&amp;$D1956,RawData!$AF:$AF,$F1956)=0,"",SUMIFS(RawData!$AA:$AA,RawData!$E:$E,$E1956,RawData!$F:$F,"CH"&amp;$D1956,RawData!$AF:$AF,$F1956))</f>
        <v>58.7</v>
      </c>
      <c r="K1956">
        <f t="shared" si="123"/>
        <v>1.999999999998181E-2</v>
      </c>
    </row>
    <row r="1957" spans="1:11" x14ac:dyDescent="0.3">
      <c r="A1957" t="s">
        <v>64</v>
      </c>
      <c r="B1957" t="str">
        <f>RawData!A1957</f>
        <v>48226H40040</v>
      </c>
      <c r="C1957" t="str">
        <f>IF(RawData!$B$2="","",RawData!$B$2)</f>
        <v>A2026100620533560886</v>
      </c>
      <c r="D1957">
        <f t="shared" si="120"/>
        <v>3</v>
      </c>
      <c r="E1957">
        <f t="shared" si="121"/>
        <v>60</v>
      </c>
      <c r="F1957" s="2">
        <f t="shared" si="122"/>
        <v>160</v>
      </c>
      <c r="G1957">
        <f>IF(COUNTIFS(RawData!$E:$E,$E1957,RawData!$F:$F,"CH"&amp;$D1957,RawData!$AF:$AF,$F1957)=0,"",SUMIFS(RawData!$P:$P,RawData!$E:$E,$E1957,RawData!$F:$F,"CH"&amp;$D1957,RawData!$AF:$AF,$F1957))</f>
        <v>1314.04</v>
      </c>
      <c r="H1957">
        <f>IF(COUNTIFS(RawData!$E:$E,$E1957,RawData!$F:$F,"CH"&amp;$D1957,RawData!$AF:$AF,$F1957)=0,"",SUMIFS(RawData!$T:$T,RawData!$E:$E,$E1957,RawData!$F:$F,"CH"&amp;$D1957,RawData!$AF:$AF,$F1957))</f>
        <v>53.32</v>
      </c>
      <c r="I1957">
        <f>IF(COUNTIFS(RawData!$E:$E,$E1957,RawData!$F:$F,"CH"&amp;$D1957,RawData!$AF:$AF,$F1957)=0,"",SUMIFS(RawData!$Z:$Z,RawData!$E:$E,$E1957,RawData!$F:$F,"CH"&amp;$D1957,RawData!$AF:$AF,$F1957))</f>
        <v>59.99</v>
      </c>
      <c r="J1957">
        <f>IF(COUNTIFS(RawData!$E:$E,$E1957,RawData!$F:$F,"CH"&amp;$D1957,RawData!$AF:$AF,$F1957)=0,"",SUMIFS(RawData!$AA:$AA,RawData!$E:$E,$E1957,RawData!$F:$F,"CH"&amp;$D1957,RawData!$AF:$AF,$F1957))</f>
        <v>58.75</v>
      </c>
      <c r="K1957">
        <f t="shared" si="123"/>
        <v>1.999999999998181E-2</v>
      </c>
    </row>
    <row r="1958" spans="1:11" x14ac:dyDescent="0.3">
      <c r="A1958" t="s">
        <v>64</v>
      </c>
      <c r="B1958" t="str">
        <f>RawData!A1958</f>
        <v>48226H40040</v>
      </c>
      <c r="C1958" t="str">
        <f>IF(RawData!$B$2="","",RawData!$B$2)</f>
        <v>A2026100620533560886</v>
      </c>
      <c r="D1958">
        <f t="shared" si="120"/>
        <v>3</v>
      </c>
      <c r="E1958">
        <f t="shared" si="121"/>
        <v>60</v>
      </c>
      <c r="F1958" s="2">
        <f t="shared" si="122"/>
        <v>170</v>
      </c>
      <c r="G1958">
        <f>IF(COUNTIFS(RawData!$E:$E,$E1958,RawData!$F:$F,"CH"&amp;$D1958,RawData!$AF:$AF,$F1958)=0,"",SUMIFS(RawData!$P:$P,RawData!$E:$E,$E1958,RawData!$F:$F,"CH"&amp;$D1958,RawData!$AF:$AF,$F1958))</f>
        <v>1314.08</v>
      </c>
      <c r="H1958">
        <f>IF(COUNTIFS(RawData!$E:$E,$E1958,RawData!$F:$F,"CH"&amp;$D1958,RawData!$AF:$AF,$F1958)=0,"",SUMIFS(RawData!$T:$T,RawData!$E:$E,$E1958,RawData!$F:$F,"CH"&amp;$D1958,RawData!$AF:$AF,$F1958))</f>
        <v>53.51</v>
      </c>
      <c r="I1958">
        <f>IF(COUNTIFS(RawData!$E:$E,$E1958,RawData!$F:$F,"CH"&amp;$D1958,RawData!$AF:$AF,$F1958)=0,"",SUMIFS(RawData!$Z:$Z,RawData!$E:$E,$E1958,RawData!$F:$F,"CH"&amp;$D1958,RawData!$AF:$AF,$F1958))</f>
        <v>60</v>
      </c>
      <c r="J1958">
        <f>IF(COUNTIFS(RawData!$E:$E,$E1958,RawData!$F:$F,"CH"&amp;$D1958,RawData!$AF:$AF,$F1958)=0,"",SUMIFS(RawData!$AA:$AA,RawData!$E:$E,$E1958,RawData!$F:$F,"CH"&amp;$D1958,RawData!$AF:$AF,$F1958))</f>
        <v>58.8</v>
      </c>
      <c r="K1958">
        <f t="shared" si="123"/>
        <v>3.999999999996362E-2</v>
      </c>
    </row>
    <row r="1959" spans="1:11" x14ac:dyDescent="0.3">
      <c r="A1959" t="s">
        <v>64</v>
      </c>
      <c r="B1959" t="str">
        <f>RawData!A1959</f>
        <v>48226H40040</v>
      </c>
      <c r="C1959" t="str">
        <f>IF(RawData!$B$2="","",RawData!$B$2)</f>
        <v>A2026100620533560886</v>
      </c>
      <c r="D1959">
        <f t="shared" si="120"/>
        <v>3</v>
      </c>
      <c r="E1959">
        <f t="shared" si="121"/>
        <v>60</v>
      </c>
      <c r="F1959" s="2">
        <f t="shared" si="122"/>
        <v>180</v>
      </c>
      <c r="G1959">
        <f>IF(COUNTIFS(RawData!$E:$E,$E1959,RawData!$F:$F,"CH"&amp;$D1959,RawData!$AF:$AF,$F1959)=0,"",SUMIFS(RawData!$P:$P,RawData!$E:$E,$E1959,RawData!$F:$F,"CH"&amp;$D1959,RawData!$AF:$AF,$F1959))</f>
        <v>1314.1</v>
      </c>
      <c r="H1959">
        <f>IF(COUNTIFS(RawData!$E:$E,$E1959,RawData!$F:$F,"CH"&amp;$D1959,RawData!$AF:$AF,$F1959)=0,"",SUMIFS(RawData!$T:$T,RawData!$E:$E,$E1959,RawData!$F:$F,"CH"&amp;$D1959,RawData!$AF:$AF,$F1959))</f>
        <v>53.71</v>
      </c>
      <c r="I1959">
        <f>IF(COUNTIFS(RawData!$E:$E,$E1959,RawData!$F:$F,"CH"&amp;$D1959,RawData!$AF:$AF,$F1959)=0,"",SUMIFS(RawData!$Z:$Z,RawData!$E:$E,$E1959,RawData!$F:$F,"CH"&amp;$D1959,RawData!$AF:$AF,$F1959))</f>
        <v>60</v>
      </c>
      <c r="J1959">
        <f>IF(COUNTIFS(RawData!$E:$E,$E1959,RawData!$F:$F,"CH"&amp;$D1959,RawData!$AF:$AF,$F1959)=0,"",SUMIFS(RawData!$AA:$AA,RawData!$E:$E,$E1959,RawData!$F:$F,"CH"&amp;$D1959,RawData!$AF:$AF,$F1959))</f>
        <v>58.85</v>
      </c>
      <c r="K1959">
        <f t="shared" si="123"/>
        <v>1.999999999998181E-2</v>
      </c>
    </row>
    <row r="1960" spans="1:11" x14ac:dyDescent="0.3">
      <c r="A1960" t="s">
        <v>64</v>
      </c>
      <c r="B1960" t="str">
        <f>RawData!A1960</f>
        <v>48226H40040</v>
      </c>
      <c r="C1960" t="str">
        <f>IF(RawData!$B$2="","",RawData!$B$2)</f>
        <v>A2026100620533560886</v>
      </c>
      <c r="D1960">
        <f t="shared" si="120"/>
        <v>3</v>
      </c>
      <c r="E1960">
        <f t="shared" si="121"/>
        <v>60</v>
      </c>
      <c r="F1960" s="2">
        <f t="shared" si="122"/>
        <v>190</v>
      </c>
      <c r="G1960">
        <f>IF(COUNTIFS(RawData!$E:$E,$E1960,RawData!$F:$F,"CH"&amp;$D1960,RawData!$AF:$AF,$F1960)=0,"",SUMIFS(RawData!$P:$P,RawData!$E:$E,$E1960,RawData!$F:$F,"CH"&amp;$D1960,RawData!$AF:$AF,$F1960))</f>
        <v>1314.14</v>
      </c>
      <c r="H1960">
        <f>IF(COUNTIFS(RawData!$E:$E,$E1960,RawData!$F:$F,"CH"&amp;$D1960,RawData!$AF:$AF,$F1960)=0,"",SUMIFS(RawData!$T:$T,RawData!$E:$E,$E1960,RawData!$F:$F,"CH"&amp;$D1960,RawData!$AF:$AF,$F1960))</f>
        <v>53.95</v>
      </c>
      <c r="I1960">
        <f>IF(COUNTIFS(RawData!$E:$E,$E1960,RawData!$F:$F,"CH"&amp;$D1960,RawData!$AF:$AF,$F1960)=0,"",SUMIFS(RawData!$Z:$Z,RawData!$E:$E,$E1960,RawData!$F:$F,"CH"&amp;$D1960,RawData!$AF:$AF,$F1960))</f>
        <v>60</v>
      </c>
      <c r="J1960">
        <f>IF(COUNTIFS(RawData!$E:$E,$E1960,RawData!$F:$F,"CH"&amp;$D1960,RawData!$AF:$AF,$F1960)=0,"",SUMIFS(RawData!$AA:$AA,RawData!$E:$E,$E1960,RawData!$F:$F,"CH"&amp;$D1960,RawData!$AF:$AF,$F1960))</f>
        <v>58.9</v>
      </c>
      <c r="K1960">
        <f t="shared" si="123"/>
        <v>4.0000000000190994E-2</v>
      </c>
    </row>
    <row r="1961" spans="1:11" x14ac:dyDescent="0.3">
      <c r="A1961" t="s">
        <v>64</v>
      </c>
      <c r="B1961" t="str">
        <f>RawData!A1961</f>
        <v>48226H40040</v>
      </c>
      <c r="C1961" t="str">
        <f>IF(RawData!$B$2="","",RawData!$B$2)</f>
        <v>A2026100620533560886</v>
      </c>
      <c r="D1961">
        <f t="shared" si="120"/>
        <v>3</v>
      </c>
      <c r="E1961">
        <f t="shared" si="121"/>
        <v>60</v>
      </c>
      <c r="F1961" s="2">
        <f t="shared" si="122"/>
        <v>200</v>
      </c>
      <c r="G1961">
        <f>IF(COUNTIFS(RawData!$E:$E,$E1961,RawData!$F:$F,"CH"&amp;$D1961,RawData!$AF:$AF,$F1961)=0,"",SUMIFS(RawData!$P:$P,RawData!$E:$E,$E1961,RawData!$F:$F,"CH"&amp;$D1961,RawData!$AF:$AF,$F1961))</f>
        <v>1314.16</v>
      </c>
      <c r="H1961">
        <f>IF(COUNTIFS(RawData!$E:$E,$E1961,RawData!$F:$F,"CH"&amp;$D1961,RawData!$AF:$AF,$F1961)=0,"",SUMIFS(RawData!$T:$T,RawData!$E:$E,$E1961,RawData!$F:$F,"CH"&amp;$D1961,RawData!$AF:$AF,$F1961))</f>
        <v>54.11</v>
      </c>
      <c r="I1961">
        <f>IF(COUNTIFS(RawData!$E:$E,$E1961,RawData!$F:$F,"CH"&amp;$D1961,RawData!$AF:$AF,$F1961)=0,"",SUMIFS(RawData!$Z:$Z,RawData!$E:$E,$E1961,RawData!$F:$F,"CH"&amp;$D1961,RawData!$AF:$AF,$F1961))</f>
        <v>59.99</v>
      </c>
      <c r="J1961">
        <f>IF(COUNTIFS(RawData!$E:$E,$E1961,RawData!$F:$F,"CH"&amp;$D1961,RawData!$AF:$AF,$F1961)=0,"",SUMIFS(RawData!$AA:$AA,RawData!$E:$E,$E1961,RawData!$F:$F,"CH"&amp;$D1961,RawData!$AF:$AF,$F1961))</f>
        <v>58.95</v>
      </c>
      <c r="K1961">
        <f t="shared" si="123"/>
        <v>1.999999999998181E-2</v>
      </c>
    </row>
    <row r="1962" spans="1:11" x14ac:dyDescent="0.3">
      <c r="A1962" t="s">
        <v>64</v>
      </c>
      <c r="B1962" t="str">
        <f>RawData!A1962</f>
        <v>48226H40040</v>
      </c>
      <c r="C1962" t="str">
        <f>IF(RawData!$B$2="","",RawData!$B$2)</f>
        <v>A2026100620533560886</v>
      </c>
      <c r="D1962">
        <f t="shared" si="120"/>
        <v>3</v>
      </c>
      <c r="E1962">
        <f t="shared" si="121"/>
        <v>60</v>
      </c>
      <c r="F1962" s="2">
        <f t="shared" si="122"/>
        <v>210</v>
      </c>
      <c r="G1962">
        <f>IF(COUNTIFS(RawData!$E:$E,$E1962,RawData!$F:$F,"CH"&amp;$D1962,RawData!$AF:$AF,$F1962)=0,"",SUMIFS(RawData!$P:$P,RawData!$E:$E,$E1962,RawData!$F:$F,"CH"&amp;$D1962,RawData!$AF:$AF,$F1962))</f>
        <v>1314.2</v>
      </c>
      <c r="H1962">
        <f>IF(COUNTIFS(RawData!$E:$E,$E1962,RawData!$F:$F,"CH"&amp;$D1962,RawData!$AF:$AF,$F1962)=0,"",SUMIFS(RawData!$T:$T,RawData!$E:$E,$E1962,RawData!$F:$F,"CH"&amp;$D1962,RawData!$AF:$AF,$F1962))</f>
        <v>54.2</v>
      </c>
      <c r="I1962">
        <f>IF(COUNTIFS(RawData!$E:$E,$E1962,RawData!$F:$F,"CH"&amp;$D1962,RawData!$AF:$AF,$F1962)=0,"",SUMIFS(RawData!$Z:$Z,RawData!$E:$E,$E1962,RawData!$F:$F,"CH"&amp;$D1962,RawData!$AF:$AF,$F1962))</f>
        <v>60.01</v>
      </c>
      <c r="J1962">
        <f>IF(COUNTIFS(RawData!$E:$E,$E1962,RawData!$F:$F,"CH"&amp;$D1962,RawData!$AF:$AF,$F1962)=0,"",SUMIFS(RawData!$AA:$AA,RawData!$E:$E,$E1962,RawData!$F:$F,"CH"&amp;$D1962,RawData!$AF:$AF,$F1962))</f>
        <v>59</v>
      </c>
      <c r="K1962">
        <f t="shared" si="123"/>
        <v>3.999999999996362E-2</v>
      </c>
    </row>
    <row r="1963" spans="1:11" x14ac:dyDescent="0.3">
      <c r="A1963" t="s">
        <v>64</v>
      </c>
      <c r="B1963" t="str">
        <f>RawData!A1963</f>
        <v>48226H40040</v>
      </c>
      <c r="C1963" t="str">
        <f>IF(RawData!$B$2="","",RawData!$B$2)</f>
        <v>A2026100620533560886</v>
      </c>
      <c r="D1963">
        <f t="shared" si="120"/>
        <v>3</v>
      </c>
      <c r="E1963">
        <f t="shared" si="121"/>
        <v>60</v>
      </c>
      <c r="F1963" s="2">
        <f t="shared" si="122"/>
        <v>220</v>
      </c>
      <c r="G1963">
        <f>IF(COUNTIFS(RawData!$E:$E,$E1963,RawData!$F:$F,"CH"&amp;$D1963,RawData!$AF:$AF,$F1963)=0,"",SUMIFS(RawData!$P:$P,RawData!$E:$E,$E1963,RawData!$F:$F,"CH"&amp;$D1963,RawData!$AF:$AF,$F1963))</f>
        <v>1314.24</v>
      </c>
      <c r="H1963">
        <f>IF(COUNTIFS(RawData!$E:$E,$E1963,RawData!$F:$F,"CH"&amp;$D1963,RawData!$AF:$AF,$F1963)=0,"",SUMIFS(RawData!$T:$T,RawData!$E:$E,$E1963,RawData!$F:$F,"CH"&amp;$D1963,RawData!$AF:$AF,$F1963))</f>
        <v>54.35</v>
      </c>
      <c r="I1963">
        <f>IF(COUNTIFS(RawData!$E:$E,$E1963,RawData!$F:$F,"CH"&amp;$D1963,RawData!$AF:$AF,$F1963)=0,"",SUMIFS(RawData!$Z:$Z,RawData!$E:$E,$E1963,RawData!$F:$F,"CH"&amp;$D1963,RawData!$AF:$AF,$F1963))</f>
        <v>59.99</v>
      </c>
      <c r="J1963">
        <f>IF(COUNTIFS(RawData!$E:$E,$E1963,RawData!$F:$F,"CH"&amp;$D1963,RawData!$AF:$AF,$F1963)=0,"",SUMIFS(RawData!$AA:$AA,RawData!$E:$E,$E1963,RawData!$F:$F,"CH"&amp;$D1963,RawData!$AF:$AF,$F1963))</f>
        <v>59.05</v>
      </c>
      <c r="K1963">
        <f t="shared" si="123"/>
        <v>3.999999999996362E-2</v>
      </c>
    </row>
    <row r="1964" spans="1:11" x14ac:dyDescent="0.3">
      <c r="A1964" t="s">
        <v>64</v>
      </c>
      <c r="B1964" t="str">
        <f>RawData!A1964</f>
        <v>48226H40040</v>
      </c>
      <c r="C1964" t="str">
        <f>IF(RawData!$B$2="","",RawData!$B$2)</f>
        <v>A2026100620533560886</v>
      </c>
      <c r="D1964">
        <f t="shared" si="120"/>
        <v>3</v>
      </c>
      <c r="E1964">
        <f t="shared" si="121"/>
        <v>60</v>
      </c>
      <c r="F1964" s="2">
        <f t="shared" si="122"/>
        <v>230</v>
      </c>
      <c r="G1964">
        <f>IF(COUNTIFS(RawData!$E:$E,$E1964,RawData!$F:$F,"CH"&amp;$D1964,RawData!$AF:$AF,$F1964)=0,"",SUMIFS(RawData!$P:$P,RawData!$E:$E,$E1964,RawData!$F:$F,"CH"&amp;$D1964,RawData!$AF:$AF,$F1964))</f>
        <v>1314.26</v>
      </c>
      <c r="H1964">
        <f>IF(COUNTIFS(RawData!$E:$E,$E1964,RawData!$F:$F,"CH"&amp;$D1964,RawData!$AF:$AF,$F1964)=0,"",SUMIFS(RawData!$T:$T,RawData!$E:$E,$E1964,RawData!$F:$F,"CH"&amp;$D1964,RawData!$AF:$AF,$F1964))</f>
        <v>54.52</v>
      </c>
      <c r="I1964">
        <f>IF(COUNTIFS(RawData!$E:$E,$E1964,RawData!$F:$F,"CH"&amp;$D1964,RawData!$AF:$AF,$F1964)=0,"",SUMIFS(RawData!$Z:$Z,RawData!$E:$E,$E1964,RawData!$F:$F,"CH"&amp;$D1964,RawData!$AF:$AF,$F1964))</f>
        <v>60</v>
      </c>
      <c r="J1964">
        <f>IF(COUNTIFS(RawData!$E:$E,$E1964,RawData!$F:$F,"CH"&amp;$D1964,RawData!$AF:$AF,$F1964)=0,"",SUMIFS(RawData!$AA:$AA,RawData!$E:$E,$E1964,RawData!$F:$F,"CH"&amp;$D1964,RawData!$AF:$AF,$F1964))</f>
        <v>59.05</v>
      </c>
      <c r="K1964">
        <f t="shared" si="123"/>
        <v>1.999999999998181E-2</v>
      </c>
    </row>
    <row r="1965" spans="1:11" x14ac:dyDescent="0.3">
      <c r="A1965" t="s">
        <v>64</v>
      </c>
      <c r="B1965" t="str">
        <f>RawData!A1965</f>
        <v>48226H40040</v>
      </c>
      <c r="C1965" t="str">
        <f>IF(RawData!$B$2="","",RawData!$B$2)</f>
        <v>A2026100620533560886</v>
      </c>
      <c r="D1965">
        <f t="shared" si="120"/>
        <v>3</v>
      </c>
      <c r="E1965">
        <f t="shared" si="121"/>
        <v>60</v>
      </c>
      <c r="F1965" s="2">
        <f t="shared" si="122"/>
        <v>240</v>
      </c>
      <c r="G1965">
        <f>IF(COUNTIFS(RawData!$E:$E,$E1965,RawData!$F:$F,"CH"&amp;$D1965,RawData!$AF:$AF,$F1965)=0,"",SUMIFS(RawData!$P:$P,RawData!$E:$E,$E1965,RawData!$F:$F,"CH"&amp;$D1965,RawData!$AF:$AF,$F1965))</f>
        <v>1314.3</v>
      </c>
      <c r="H1965">
        <f>IF(COUNTIFS(RawData!$E:$E,$E1965,RawData!$F:$F,"CH"&amp;$D1965,RawData!$AF:$AF,$F1965)=0,"",SUMIFS(RawData!$T:$T,RawData!$E:$E,$E1965,RawData!$F:$F,"CH"&amp;$D1965,RawData!$AF:$AF,$F1965))</f>
        <v>54.67</v>
      </c>
      <c r="I1965">
        <f>IF(COUNTIFS(RawData!$E:$E,$E1965,RawData!$F:$F,"CH"&amp;$D1965,RawData!$AF:$AF,$F1965)=0,"",SUMIFS(RawData!$Z:$Z,RawData!$E:$E,$E1965,RawData!$F:$F,"CH"&amp;$D1965,RawData!$AF:$AF,$F1965))</f>
        <v>60.01</v>
      </c>
      <c r="J1965">
        <f>IF(COUNTIFS(RawData!$E:$E,$E1965,RawData!$F:$F,"CH"&amp;$D1965,RawData!$AF:$AF,$F1965)=0,"",SUMIFS(RawData!$AA:$AA,RawData!$E:$E,$E1965,RawData!$F:$F,"CH"&amp;$D1965,RawData!$AF:$AF,$F1965))</f>
        <v>59.15</v>
      </c>
      <c r="K1965">
        <f t="shared" si="123"/>
        <v>3.999999999996362E-2</v>
      </c>
    </row>
    <row r="1966" spans="1:11" x14ac:dyDescent="0.3">
      <c r="A1966" t="s">
        <v>64</v>
      </c>
      <c r="B1966" t="str">
        <f>RawData!A1966</f>
        <v>48226H40040</v>
      </c>
      <c r="C1966" t="str">
        <f>IF(RawData!$B$2="","",RawData!$B$2)</f>
        <v>A2026100620533560886</v>
      </c>
      <c r="D1966">
        <f t="shared" si="120"/>
        <v>3</v>
      </c>
      <c r="E1966">
        <f t="shared" si="121"/>
        <v>60</v>
      </c>
      <c r="F1966" s="2">
        <f t="shared" si="122"/>
        <v>250</v>
      </c>
      <c r="G1966">
        <f>IF(COUNTIFS(RawData!$E:$E,$E1966,RawData!$F:$F,"CH"&amp;$D1966,RawData!$AF:$AF,$F1966)=0,"",SUMIFS(RawData!$P:$P,RawData!$E:$E,$E1966,RawData!$F:$F,"CH"&amp;$D1966,RawData!$AF:$AF,$F1966))</f>
        <v>1314.32</v>
      </c>
      <c r="H1966">
        <f>IF(COUNTIFS(RawData!$E:$E,$E1966,RawData!$F:$F,"CH"&amp;$D1966,RawData!$AF:$AF,$F1966)=0,"",SUMIFS(RawData!$T:$T,RawData!$E:$E,$E1966,RawData!$F:$F,"CH"&amp;$D1966,RawData!$AF:$AF,$F1966))</f>
        <v>54.77</v>
      </c>
      <c r="I1966">
        <f>IF(COUNTIFS(RawData!$E:$E,$E1966,RawData!$F:$F,"CH"&amp;$D1966,RawData!$AF:$AF,$F1966)=0,"",SUMIFS(RawData!$Z:$Z,RawData!$E:$E,$E1966,RawData!$F:$F,"CH"&amp;$D1966,RawData!$AF:$AF,$F1966))</f>
        <v>59.98</v>
      </c>
      <c r="J1966">
        <f>IF(COUNTIFS(RawData!$E:$E,$E1966,RawData!$F:$F,"CH"&amp;$D1966,RawData!$AF:$AF,$F1966)=0,"",SUMIFS(RawData!$AA:$AA,RawData!$E:$E,$E1966,RawData!$F:$F,"CH"&amp;$D1966,RawData!$AF:$AF,$F1966))</f>
        <v>59.15</v>
      </c>
      <c r="K1966">
        <f t="shared" si="123"/>
        <v>1.999999999998181E-2</v>
      </c>
    </row>
    <row r="1967" spans="1:11" x14ac:dyDescent="0.3">
      <c r="A1967" t="s">
        <v>64</v>
      </c>
      <c r="B1967" t="str">
        <f>RawData!A1967</f>
        <v>48226H40040</v>
      </c>
      <c r="C1967" t="str">
        <f>IF(RawData!$B$2="","",RawData!$B$2)</f>
        <v>A2026100620533560886</v>
      </c>
      <c r="D1967">
        <f t="shared" si="120"/>
        <v>3</v>
      </c>
      <c r="E1967">
        <f t="shared" si="121"/>
        <v>60</v>
      </c>
      <c r="F1967" s="2">
        <f t="shared" si="122"/>
        <v>260</v>
      </c>
      <c r="G1967">
        <f>IF(COUNTIFS(RawData!$E:$E,$E1967,RawData!$F:$F,"CH"&amp;$D1967,RawData!$AF:$AF,$F1967)=0,"",SUMIFS(RawData!$P:$P,RawData!$E:$E,$E1967,RawData!$F:$F,"CH"&amp;$D1967,RawData!$AF:$AF,$F1967))</f>
        <v>1314.36</v>
      </c>
      <c r="H1967">
        <f>IF(COUNTIFS(RawData!$E:$E,$E1967,RawData!$F:$F,"CH"&amp;$D1967,RawData!$AF:$AF,$F1967)=0,"",SUMIFS(RawData!$T:$T,RawData!$E:$E,$E1967,RawData!$F:$F,"CH"&amp;$D1967,RawData!$AF:$AF,$F1967))</f>
        <v>54.88</v>
      </c>
      <c r="I1967">
        <f>IF(COUNTIFS(RawData!$E:$E,$E1967,RawData!$F:$F,"CH"&amp;$D1967,RawData!$AF:$AF,$F1967)=0,"",SUMIFS(RawData!$Z:$Z,RawData!$E:$E,$E1967,RawData!$F:$F,"CH"&amp;$D1967,RawData!$AF:$AF,$F1967))</f>
        <v>60</v>
      </c>
      <c r="J1967">
        <f>IF(COUNTIFS(RawData!$E:$E,$E1967,RawData!$F:$F,"CH"&amp;$D1967,RawData!$AF:$AF,$F1967)=0,"",SUMIFS(RawData!$AA:$AA,RawData!$E:$E,$E1967,RawData!$F:$F,"CH"&amp;$D1967,RawData!$AF:$AF,$F1967))</f>
        <v>59.25</v>
      </c>
      <c r="K1967">
        <f t="shared" si="123"/>
        <v>3.999999999996362E-2</v>
      </c>
    </row>
    <row r="1968" spans="1:11" x14ac:dyDescent="0.3">
      <c r="A1968" t="s">
        <v>64</v>
      </c>
      <c r="B1968" t="str">
        <f>RawData!A1968</f>
        <v>48226H40040</v>
      </c>
      <c r="C1968" t="str">
        <f>IF(RawData!$B$2="","",RawData!$B$2)</f>
        <v>A2026100620533560886</v>
      </c>
      <c r="D1968">
        <f t="shared" si="120"/>
        <v>3</v>
      </c>
      <c r="E1968">
        <f t="shared" si="121"/>
        <v>60</v>
      </c>
      <c r="F1968" s="2">
        <f t="shared" si="122"/>
        <v>270</v>
      </c>
      <c r="G1968">
        <f>IF(COUNTIFS(RawData!$E:$E,$E1968,RawData!$F:$F,"CH"&amp;$D1968,RawData!$AF:$AF,$F1968)=0,"",SUMIFS(RawData!$P:$P,RawData!$E:$E,$E1968,RawData!$F:$F,"CH"&amp;$D1968,RawData!$AF:$AF,$F1968))</f>
        <v>1314.4</v>
      </c>
      <c r="H1968">
        <f>IF(COUNTIFS(RawData!$E:$E,$E1968,RawData!$F:$F,"CH"&amp;$D1968,RawData!$AF:$AF,$F1968)=0,"",SUMIFS(RawData!$T:$T,RawData!$E:$E,$E1968,RawData!$F:$F,"CH"&amp;$D1968,RawData!$AF:$AF,$F1968))</f>
        <v>55</v>
      </c>
      <c r="I1968">
        <f>IF(COUNTIFS(RawData!$E:$E,$E1968,RawData!$F:$F,"CH"&amp;$D1968,RawData!$AF:$AF,$F1968)=0,"",SUMIFS(RawData!$Z:$Z,RawData!$E:$E,$E1968,RawData!$F:$F,"CH"&amp;$D1968,RawData!$AF:$AF,$F1968))</f>
        <v>60.05</v>
      </c>
      <c r="J1968">
        <f>IF(COUNTIFS(RawData!$E:$E,$E1968,RawData!$F:$F,"CH"&amp;$D1968,RawData!$AF:$AF,$F1968)=0,"",SUMIFS(RawData!$AA:$AA,RawData!$E:$E,$E1968,RawData!$F:$F,"CH"&amp;$D1968,RawData!$AF:$AF,$F1968))</f>
        <v>59.36</v>
      </c>
      <c r="K1968">
        <f t="shared" si="123"/>
        <v>4.0000000000190994E-2</v>
      </c>
    </row>
    <row r="1969" spans="1:11" x14ac:dyDescent="0.3">
      <c r="A1969" t="s">
        <v>64</v>
      </c>
      <c r="B1969" t="str">
        <f>RawData!A1969</f>
        <v>48226H40040</v>
      </c>
      <c r="C1969" t="str">
        <f>IF(RawData!$B$2="","",RawData!$B$2)</f>
        <v>A2026100620533560886</v>
      </c>
      <c r="D1969">
        <f t="shared" si="120"/>
        <v>3</v>
      </c>
      <c r="E1969">
        <f t="shared" si="121"/>
        <v>60</v>
      </c>
      <c r="F1969" s="2">
        <f t="shared" si="122"/>
        <v>280</v>
      </c>
      <c r="G1969">
        <f>IF(COUNTIFS(RawData!$E:$E,$E1969,RawData!$F:$F,"CH"&amp;$D1969,RawData!$AF:$AF,$F1969)=0,"",SUMIFS(RawData!$P:$P,RawData!$E:$E,$E1969,RawData!$F:$F,"CH"&amp;$D1969,RawData!$AF:$AF,$F1969))</f>
        <v>1314.44</v>
      </c>
      <c r="H1969">
        <f>IF(COUNTIFS(RawData!$E:$E,$E1969,RawData!$F:$F,"CH"&amp;$D1969,RawData!$AF:$AF,$F1969)=0,"",SUMIFS(RawData!$T:$T,RawData!$E:$E,$E1969,RawData!$F:$F,"CH"&amp;$D1969,RawData!$AF:$AF,$F1969))</f>
        <v>55.06</v>
      </c>
      <c r="I1969">
        <f>IF(COUNTIFS(RawData!$E:$E,$E1969,RawData!$F:$F,"CH"&amp;$D1969,RawData!$AF:$AF,$F1969)=0,"",SUMIFS(RawData!$Z:$Z,RawData!$E:$E,$E1969,RawData!$F:$F,"CH"&amp;$D1969,RawData!$AF:$AF,$F1969))</f>
        <v>59.99</v>
      </c>
      <c r="J1969">
        <f>IF(COUNTIFS(RawData!$E:$E,$E1969,RawData!$F:$F,"CH"&amp;$D1969,RawData!$AF:$AF,$F1969)=0,"",SUMIFS(RawData!$AA:$AA,RawData!$E:$E,$E1969,RawData!$F:$F,"CH"&amp;$D1969,RawData!$AF:$AF,$F1969))</f>
        <v>59.36</v>
      </c>
      <c r="K1969">
        <f t="shared" si="123"/>
        <v>3.999999999996362E-2</v>
      </c>
    </row>
    <row r="1970" spans="1:11" x14ac:dyDescent="0.3">
      <c r="A1970" t="s">
        <v>64</v>
      </c>
      <c r="B1970" t="str">
        <f>RawData!A1970</f>
        <v>48226H40040</v>
      </c>
      <c r="C1970" t="str">
        <f>IF(RawData!$B$2="","",RawData!$B$2)</f>
        <v>A2026100620533560886</v>
      </c>
      <c r="D1970">
        <f t="shared" si="120"/>
        <v>3</v>
      </c>
      <c r="E1970">
        <f t="shared" si="121"/>
        <v>60</v>
      </c>
      <c r="F1970" s="2">
        <f t="shared" si="122"/>
        <v>290</v>
      </c>
      <c r="G1970">
        <f>IF(COUNTIFS(RawData!$E:$E,$E1970,RawData!$F:$F,"CH"&amp;$D1970,RawData!$AF:$AF,$F1970)=0,"",SUMIFS(RawData!$P:$P,RawData!$E:$E,$E1970,RawData!$F:$F,"CH"&amp;$D1970,RawData!$AF:$AF,$F1970))</f>
        <v>1314.48</v>
      </c>
      <c r="H1970">
        <f>IF(COUNTIFS(RawData!$E:$E,$E1970,RawData!$F:$F,"CH"&amp;$D1970,RawData!$AF:$AF,$F1970)=0,"",SUMIFS(RawData!$T:$T,RawData!$E:$E,$E1970,RawData!$F:$F,"CH"&amp;$D1970,RawData!$AF:$AF,$F1970))</f>
        <v>55.17</v>
      </c>
      <c r="I1970">
        <f>IF(COUNTIFS(RawData!$E:$E,$E1970,RawData!$F:$F,"CH"&amp;$D1970,RawData!$AF:$AF,$F1970)=0,"",SUMIFS(RawData!$Z:$Z,RawData!$E:$E,$E1970,RawData!$F:$F,"CH"&amp;$D1970,RawData!$AF:$AF,$F1970))</f>
        <v>59.99</v>
      </c>
      <c r="J1970">
        <f>IF(COUNTIFS(RawData!$E:$E,$E1970,RawData!$F:$F,"CH"&amp;$D1970,RawData!$AF:$AF,$F1970)=0,"",SUMIFS(RawData!$AA:$AA,RawData!$E:$E,$E1970,RawData!$F:$F,"CH"&amp;$D1970,RawData!$AF:$AF,$F1970))</f>
        <v>59.41</v>
      </c>
      <c r="K1970">
        <f t="shared" si="123"/>
        <v>3.999999999996362E-2</v>
      </c>
    </row>
    <row r="1971" spans="1:11" x14ac:dyDescent="0.3">
      <c r="A1971" t="s">
        <v>64</v>
      </c>
      <c r="B1971" t="str">
        <f>RawData!A1971</f>
        <v>48226H40040</v>
      </c>
      <c r="C1971" t="str">
        <f>IF(RawData!$B$2="","",RawData!$B$2)</f>
        <v>A2026100620533560886</v>
      </c>
      <c r="D1971">
        <f t="shared" si="120"/>
        <v>3</v>
      </c>
      <c r="E1971">
        <f t="shared" si="121"/>
        <v>60</v>
      </c>
      <c r="F1971" s="2">
        <f t="shared" si="122"/>
        <v>300</v>
      </c>
      <c r="G1971">
        <f>IF(COUNTIFS(RawData!$E:$E,$E1971,RawData!$F:$F,"CH"&amp;$D1971,RawData!$AF:$AF,$F1971)=0,"",SUMIFS(RawData!$P:$P,RawData!$E:$E,$E1971,RawData!$F:$F,"CH"&amp;$D1971,RawData!$AF:$AF,$F1971))</f>
        <v>1314.5</v>
      </c>
      <c r="H1971">
        <f>IF(COUNTIFS(RawData!$E:$E,$E1971,RawData!$F:$F,"CH"&amp;$D1971,RawData!$AF:$AF,$F1971)=0,"",SUMIFS(RawData!$T:$T,RawData!$E:$E,$E1971,RawData!$F:$F,"CH"&amp;$D1971,RawData!$AF:$AF,$F1971))</f>
        <v>55.21</v>
      </c>
      <c r="I1971">
        <f>IF(COUNTIFS(RawData!$E:$E,$E1971,RawData!$F:$F,"CH"&amp;$D1971,RawData!$AF:$AF,$F1971)=0,"",SUMIFS(RawData!$Z:$Z,RawData!$E:$E,$E1971,RawData!$F:$F,"CH"&amp;$D1971,RawData!$AF:$AF,$F1971))</f>
        <v>59.99</v>
      </c>
      <c r="J1971">
        <f>IF(COUNTIFS(RawData!$E:$E,$E1971,RawData!$F:$F,"CH"&amp;$D1971,RawData!$AF:$AF,$F1971)=0,"",SUMIFS(RawData!$AA:$AA,RawData!$E:$E,$E1971,RawData!$F:$F,"CH"&amp;$D1971,RawData!$AF:$AF,$F1971))</f>
        <v>59.41</v>
      </c>
      <c r="K1971">
        <f t="shared" si="123"/>
        <v>1.999999999998181E-2</v>
      </c>
    </row>
    <row r="1972" spans="1:11" x14ac:dyDescent="0.3">
      <c r="A1972" t="s">
        <v>64</v>
      </c>
      <c r="B1972" t="str">
        <f>RawData!A1972</f>
        <v>48226H40040</v>
      </c>
      <c r="C1972" t="str">
        <f>IF(RawData!$B$2="","",RawData!$B$2)</f>
        <v>A2026100620533560886</v>
      </c>
      <c r="D1972">
        <f t="shared" si="120"/>
        <v>3</v>
      </c>
      <c r="E1972">
        <f t="shared" si="121"/>
        <v>60</v>
      </c>
      <c r="F1972" s="2">
        <f t="shared" si="122"/>
        <v>310</v>
      </c>
      <c r="G1972">
        <f>IF(COUNTIFS(RawData!$E:$E,$E1972,RawData!$F:$F,"CH"&amp;$D1972,RawData!$AF:$AF,$F1972)=0,"",SUMIFS(RawData!$P:$P,RawData!$E:$E,$E1972,RawData!$F:$F,"CH"&amp;$D1972,RawData!$AF:$AF,$F1972))</f>
        <v>1314.54</v>
      </c>
      <c r="H1972">
        <f>IF(COUNTIFS(RawData!$E:$E,$E1972,RawData!$F:$F,"CH"&amp;$D1972,RawData!$AF:$AF,$F1972)=0,"",SUMIFS(RawData!$T:$T,RawData!$E:$E,$E1972,RawData!$F:$F,"CH"&amp;$D1972,RawData!$AF:$AF,$F1972))</f>
        <v>55.25</v>
      </c>
      <c r="I1972">
        <f>IF(COUNTIFS(RawData!$E:$E,$E1972,RawData!$F:$F,"CH"&amp;$D1972,RawData!$AF:$AF,$F1972)=0,"",SUMIFS(RawData!$Z:$Z,RawData!$E:$E,$E1972,RawData!$F:$F,"CH"&amp;$D1972,RawData!$AF:$AF,$F1972))</f>
        <v>59.99</v>
      </c>
      <c r="J1972">
        <f>IF(COUNTIFS(RawData!$E:$E,$E1972,RawData!$F:$F,"CH"&amp;$D1972,RawData!$AF:$AF,$F1972)=0,"",SUMIFS(RawData!$AA:$AA,RawData!$E:$E,$E1972,RawData!$F:$F,"CH"&amp;$D1972,RawData!$AF:$AF,$F1972))</f>
        <v>59.51</v>
      </c>
      <c r="K1972">
        <f t="shared" si="123"/>
        <v>3.999999999996362E-2</v>
      </c>
    </row>
    <row r="1973" spans="1:11" x14ac:dyDescent="0.3">
      <c r="A1973" t="s">
        <v>64</v>
      </c>
      <c r="B1973" t="str">
        <f>RawData!A1973</f>
        <v>48226H40040</v>
      </c>
      <c r="C1973" t="str">
        <f>IF(RawData!$B$2="","",RawData!$B$2)</f>
        <v>A2026100620533560886</v>
      </c>
      <c r="D1973">
        <f t="shared" si="120"/>
        <v>3</v>
      </c>
      <c r="E1973">
        <f t="shared" si="121"/>
        <v>60</v>
      </c>
      <c r="F1973" s="2">
        <f t="shared" si="122"/>
        <v>320</v>
      </c>
      <c r="G1973">
        <f>IF(COUNTIFS(RawData!$E:$E,$E1973,RawData!$F:$F,"CH"&amp;$D1973,RawData!$AF:$AF,$F1973)=0,"",SUMIFS(RawData!$P:$P,RawData!$E:$E,$E1973,RawData!$F:$F,"CH"&amp;$D1973,RawData!$AF:$AF,$F1973))</f>
        <v>1314.58</v>
      </c>
      <c r="H1973">
        <f>IF(COUNTIFS(RawData!$E:$E,$E1973,RawData!$F:$F,"CH"&amp;$D1973,RawData!$AF:$AF,$F1973)=0,"",SUMIFS(RawData!$T:$T,RawData!$E:$E,$E1973,RawData!$F:$F,"CH"&amp;$D1973,RawData!$AF:$AF,$F1973))</f>
        <v>55.4</v>
      </c>
      <c r="I1973">
        <f>IF(COUNTIFS(RawData!$E:$E,$E1973,RawData!$F:$F,"CH"&amp;$D1973,RawData!$AF:$AF,$F1973)=0,"",SUMIFS(RawData!$Z:$Z,RawData!$E:$E,$E1973,RawData!$F:$F,"CH"&amp;$D1973,RawData!$AF:$AF,$F1973))</f>
        <v>59.97</v>
      </c>
      <c r="J1973">
        <f>IF(COUNTIFS(RawData!$E:$E,$E1973,RawData!$F:$F,"CH"&amp;$D1973,RawData!$AF:$AF,$F1973)=0,"",SUMIFS(RawData!$AA:$AA,RawData!$E:$E,$E1973,RawData!$F:$F,"CH"&amp;$D1973,RawData!$AF:$AF,$F1973))</f>
        <v>59.51</v>
      </c>
      <c r="K1973">
        <f t="shared" si="123"/>
        <v>3.999999999996362E-2</v>
      </c>
    </row>
    <row r="1974" spans="1:11" x14ac:dyDescent="0.3">
      <c r="A1974" t="s">
        <v>64</v>
      </c>
      <c r="B1974" t="str">
        <f>RawData!A1974</f>
        <v>48226H40040</v>
      </c>
      <c r="C1974" t="str">
        <f>IF(RawData!$B$2="","",RawData!$B$2)</f>
        <v>A2026100620533560886</v>
      </c>
      <c r="D1974">
        <f t="shared" si="120"/>
        <v>3</v>
      </c>
      <c r="E1974">
        <f t="shared" si="121"/>
        <v>60</v>
      </c>
      <c r="F1974" s="2">
        <f t="shared" si="122"/>
        <v>330</v>
      </c>
      <c r="G1974">
        <f>IF(COUNTIFS(RawData!$E:$E,$E1974,RawData!$F:$F,"CH"&amp;$D1974,RawData!$AF:$AF,$F1974)=0,"",SUMIFS(RawData!$P:$P,RawData!$E:$E,$E1974,RawData!$F:$F,"CH"&amp;$D1974,RawData!$AF:$AF,$F1974))</f>
        <v>1314.62</v>
      </c>
      <c r="H1974">
        <f>IF(COUNTIFS(RawData!$E:$E,$E1974,RawData!$F:$F,"CH"&amp;$D1974,RawData!$AF:$AF,$F1974)=0,"",SUMIFS(RawData!$T:$T,RawData!$E:$E,$E1974,RawData!$F:$F,"CH"&amp;$D1974,RawData!$AF:$AF,$F1974))</f>
        <v>55.45</v>
      </c>
      <c r="I1974">
        <f>IF(COUNTIFS(RawData!$E:$E,$E1974,RawData!$F:$F,"CH"&amp;$D1974,RawData!$AF:$AF,$F1974)=0,"",SUMIFS(RawData!$Z:$Z,RawData!$E:$E,$E1974,RawData!$F:$F,"CH"&amp;$D1974,RawData!$AF:$AF,$F1974))</f>
        <v>60.01</v>
      </c>
      <c r="J1974">
        <f>IF(COUNTIFS(RawData!$E:$E,$E1974,RawData!$F:$F,"CH"&amp;$D1974,RawData!$AF:$AF,$F1974)=0,"",SUMIFS(RawData!$AA:$AA,RawData!$E:$E,$E1974,RawData!$F:$F,"CH"&amp;$D1974,RawData!$AF:$AF,$F1974))</f>
        <v>59.61</v>
      </c>
      <c r="K1974">
        <f t="shared" si="123"/>
        <v>3.999999999996362E-2</v>
      </c>
    </row>
    <row r="1975" spans="1:11" x14ac:dyDescent="0.3">
      <c r="A1975" t="s">
        <v>64</v>
      </c>
      <c r="B1975" t="str">
        <f>RawData!A1975</f>
        <v>48226H40040</v>
      </c>
      <c r="C1975" t="str">
        <f>IF(RawData!$B$2="","",RawData!$B$2)</f>
        <v>A2026100620533560886</v>
      </c>
      <c r="D1975">
        <f t="shared" si="120"/>
        <v>3</v>
      </c>
      <c r="E1975">
        <f t="shared" si="121"/>
        <v>60</v>
      </c>
      <c r="F1975" s="2">
        <f t="shared" si="122"/>
        <v>340</v>
      </c>
      <c r="G1975">
        <f>IF(COUNTIFS(RawData!$E:$E,$E1975,RawData!$F:$F,"CH"&amp;$D1975,RawData!$AF:$AF,$F1975)=0,"",SUMIFS(RawData!$P:$P,RawData!$E:$E,$E1975,RawData!$F:$F,"CH"&amp;$D1975,RawData!$AF:$AF,$F1975))</f>
        <v>1314.66</v>
      </c>
      <c r="H1975">
        <f>IF(COUNTIFS(RawData!$E:$E,$E1975,RawData!$F:$F,"CH"&amp;$D1975,RawData!$AF:$AF,$F1975)=0,"",SUMIFS(RawData!$T:$T,RawData!$E:$E,$E1975,RawData!$F:$F,"CH"&amp;$D1975,RawData!$AF:$AF,$F1975))</f>
        <v>55.52</v>
      </c>
      <c r="I1975">
        <f>IF(COUNTIFS(RawData!$E:$E,$E1975,RawData!$F:$F,"CH"&amp;$D1975,RawData!$AF:$AF,$F1975)=0,"",SUMIFS(RawData!$Z:$Z,RawData!$E:$E,$E1975,RawData!$F:$F,"CH"&amp;$D1975,RawData!$AF:$AF,$F1975))</f>
        <v>59.99</v>
      </c>
      <c r="J1975">
        <f>IF(COUNTIFS(RawData!$E:$E,$E1975,RawData!$F:$F,"CH"&amp;$D1975,RawData!$AF:$AF,$F1975)=0,"",SUMIFS(RawData!$AA:$AA,RawData!$E:$E,$E1975,RawData!$F:$F,"CH"&amp;$D1975,RawData!$AF:$AF,$F1975))</f>
        <v>59.66</v>
      </c>
      <c r="K1975">
        <f t="shared" si="123"/>
        <v>4.0000000000190994E-2</v>
      </c>
    </row>
    <row r="1976" spans="1:11" x14ac:dyDescent="0.3">
      <c r="A1976" t="s">
        <v>64</v>
      </c>
      <c r="B1976" t="str">
        <f>RawData!A1976</f>
        <v>48226H40040</v>
      </c>
      <c r="C1976" t="str">
        <f>IF(RawData!$B$2="","",RawData!$B$2)</f>
        <v>A2026100620533560886</v>
      </c>
      <c r="D1976">
        <f t="shared" si="120"/>
        <v>3</v>
      </c>
      <c r="E1976">
        <f t="shared" si="121"/>
        <v>60</v>
      </c>
      <c r="F1976" s="2">
        <f t="shared" si="122"/>
        <v>350</v>
      </c>
      <c r="G1976">
        <f>IF(COUNTIFS(RawData!$E:$E,$E1976,RawData!$F:$F,"CH"&amp;$D1976,RawData!$AF:$AF,$F1976)=0,"",SUMIFS(RawData!$P:$P,RawData!$E:$E,$E1976,RawData!$F:$F,"CH"&amp;$D1976,RawData!$AF:$AF,$F1976))</f>
        <v>1314.7</v>
      </c>
      <c r="H1976">
        <f>IF(COUNTIFS(RawData!$E:$E,$E1976,RawData!$F:$F,"CH"&amp;$D1976,RawData!$AF:$AF,$F1976)=0,"",SUMIFS(RawData!$T:$T,RawData!$E:$E,$E1976,RawData!$F:$F,"CH"&amp;$D1976,RawData!$AF:$AF,$F1976))</f>
        <v>55.6</v>
      </c>
      <c r="I1976">
        <f>IF(COUNTIFS(RawData!$E:$E,$E1976,RawData!$F:$F,"CH"&amp;$D1976,RawData!$AF:$AF,$F1976)=0,"",SUMIFS(RawData!$Z:$Z,RawData!$E:$E,$E1976,RawData!$F:$F,"CH"&amp;$D1976,RawData!$AF:$AF,$F1976))</f>
        <v>59.98</v>
      </c>
      <c r="J1976">
        <f>IF(COUNTIFS(RawData!$E:$E,$E1976,RawData!$F:$F,"CH"&amp;$D1976,RawData!$AF:$AF,$F1976)=0,"",SUMIFS(RawData!$AA:$AA,RawData!$E:$E,$E1976,RawData!$F:$F,"CH"&amp;$D1976,RawData!$AF:$AF,$F1976))</f>
        <v>59.71</v>
      </c>
      <c r="K1976">
        <f t="shared" si="123"/>
        <v>3.999999999996362E-2</v>
      </c>
    </row>
    <row r="1977" spans="1:11" x14ac:dyDescent="0.3">
      <c r="A1977" t="s">
        <v>64</v>
      </c>
      <c r="B1977" t="str">
        <f>RawData!A1977</f>
        <v>48226H40040</v>
      </c>
      <c r="C1977" t="str">
        <f>IF(RawData!$B$2="","",RawData!$B$2)</f>
        <v>A2026100620533560886</v>
      </c>
      <c r="D1977">
        <f t="shared" si="120"/>
        <v>3</v>
      </c>
      <c r="E1977">
        <f t="shared" si="121"/>
        <v>60</v>
      </c>
      <c r="F1977" s="2">
        <f t="shared" si="122"/>
        <v>360</v>
      </c>
      <c r="G1977">
        <f>IF(COUNTIFS(RawData!$E:$E,$E1977,RawData!$F:$F,"CH"&amp;$D1977,RawData!$AF:$AF,$F1977)=0,"",SUMIFS(RawData!$P:$P,RawData!$E:$E,$E1977,RawData!$F:$F,"CH"&amp;$D1977,RawData!$AF:$AF,$F1977))</f>
        <v>1314.74</v>
      </c>
      <c r="H1977">
        <f>IF(COUNTIFS(RawData!$E:$E,$E1977,RawData!$F:$F,"CH"&amp;$D1977,RawData!$AF:$AF,$F1977)=0,"",SUMIFS(RawData!$T:$T,RawData!$E:$E,$E1977,RawData!$F:$F,"CH"&amp;$D1977,RawData!$AF:$AF,$F1977))</f>
        <v>55.7</v>
      </c>
      <c r="I1977">
        <f>IF(COUNTIFS(RawData!$E:$E,$E1977,RawData!$F:$F,"CH"&amp;$D1977,RawData!$AF:$AF,$F1977)=0,"",SUMIFS(RawData!$Z:$Z,RawData!$E:$E,$E1977,RawData!$F:$F,"CH"&amp;$D1977,RawData!$AF:$AF,$F1977))</f>
        <v>60</v>
      </c>
      <c r="J1977">
        <f>IF(COUNTIFS(RawData!$E:$E,$E1977,RawData!$F:$F,"CH"&amp;$D1977,RawData!$AF:$AF,$F1977)=0,"",SUMIFS(RawData!$AA:$AA,RawData!$E:$E,$E1977,RawData!$F:$F,"CH"&amp;$D1977,RawData!$AF:$AF,$F1977))</f>
        <v>59.82</v>
      </c>
      <c r="K1977">
        <f t="shared" si="123"/>
        <v>3.999999999996362E-2</v>
      </c>
    </row>
    <row r="1978" spans="1:11" x14ac:dyDescent="0.3">
      <c r="A1978" t="s">
        <v>64</v>
      </c>
      <c r="B1978" t="str">
        <f>RawData!A1978</f>
        <v>48226H40040</v>
      </c>
      <c r="C1978" t="str">
        <f>IF(RawData!$B$2="","",RawData!$B$2)</f>
        <v>A2026100620533560886</v>
      </c>
      <c r="D1978">
        <f t="shared" si="120"/>
        <v>3</v>
      </c>
      <c r="E1978">
        <f t="shared" si="121"/>
        <v>60</v>
      </c>
      <c r="F1978" s="2">
        <f t="shared" si="122"/>
        <v>370</v>
      </c>
      <c r="G1978">
        <f>IF(COUNTIFS(RawData!$E:$E,$E1978,RawData!$F:$F,"CH"&amp;$D1978,RawData!$AF:$AF,$F1978)=0,"",SUMIFS(RawData!$P:$P,RawData!$E:$E,$E1978,RawData!$F:$F,"CH"&amp;$D1978,RawData!$AF:$AF,$F1978))</f>
        <v>1314.78</v>
      </c>
      <c r="H1978">
        <f>IF(COUNTIFS(RawData!$E:$E,$E1978,RawData!$F:$F,"CH"&amp;$D1978,RawData!$AF:$AF,$F1978)=0,"",SUMIFS(RawData!$T:$T,RawData!$E:$E,$E1978,RawData!$F:$F,"CH"&amp;$D1978,RawData!$AF:$AF,$F1978))</f>
        <v>55.76</v>
      </c>
      <c r="I1978">
        <f>IF(COUNTIFS(RawData!$E:$E,$E1978,RawData!$F:$F,"CH"&amp;$D1978,RawData!$AF:$AF,$F1978)=0,"",SUMIFS(RawData!$Z:$Z,RawData!$E:$E,$E1978,RawData!$F:$F,"CH"&amp;$D1978,RawData!$AF:$AF,$F1978))</f>
        <v>59.99</v>
      </c>
      <c r="J1978">
        <f>IF(COUNTIFS(RawData!$E:$E,$E1978,RawData!$F:$F,"CH"&amp;$D1978,RawData!$AF:$AF,$F1978)=0,"",SUMIFS(RawData!$AA:$AA,RawData!$E:$E,$E1978,RawData!$F:$F,"CH"&amp;$D1978,RawData!$AF:$AF,$F1978))</f>
        <v>59.82</v>
      </c>
      <c r="K1978">
        <f t="shared" si="123"/>
        <v>3.999999999996362E-2</v>
      </c>
    </row>
    <row r="1979" spans="1:11" x14ac:dyDescent="0.3">
      <c r="A1979" t="s">
        <v>64</v>
      </c>
      <c r="B1979" t="str">
        <f>RawData!A1979</f>
        <v>48226H40040</v>
      </c>
      <c r="C1979" t="str">
        <f>IF(RawData!$B$2="","",RawData!$B$2)</f>
        <v>A2026100620533560886</v>
      </c>
      <c r="D1979">
        <f t="shared" si="120"/>
        <v>3</v>
      </c>
      <c r="E1979">
        <f t="shared" si="121"/>
        <v>60</v>
      </c>
      <c r="F1979" s="2">
        <f t="shared" si="122"/>
        <v>380</v>
      </c>
      <c r="G1979">
        <f>IF(COUNTIFS(RawData!$E:$E,$E1979,RawData!$F:$F,"CH"&amp;$D1979,RawData!$AF:$AF,$F1979)=0,"",SUMIFS(RawData!$P:$P,RawData!$E:$E,$E1979,RawData!$F:$F,"CH"&amp;$D1979,RawData!$AF:$AF,$F1979))</f>
        <v>1314.82</v>
      </c>
      <c r="H1979">
        <f>IF(COUNTIFS(RawData!$E:$E,$E1979,RawData!$F:$F,"CH"&amp;$D1979,RawData!$AF:$AF,$F1979)=0,"",SUMIFS(RawData!$T:$T,RawData!$E:$E,$E1979,RawData!$F:$F,"CH"&amp;$D1979,RawData!$AF:$AF,$F1979))</f>
        <v>55.75</v>
      </c>
      <c r="I1979">
        <f>IF(COUNTIFS(RawData!$E:$E,$E1979,RawData!$F:$F,"CH"&amp;$D1979,RawData!$AF:$AF,$F1979)=0,"",SUMIFS(RawData!$Z:$Z,RawData!$E:$E,$E1979,RawData!$F:$F,"CH"&amp;$D1979,RawData!$AF:$AF,$F1979))</f>
        <v>59.99</v>
      </c>
      <c r="J1979">
        <f>IF(COUNTIFS(RawData!$E:$E,$E1979,RawData!$F:$F,"CH"&amp;$D1979,RawData!$AF:$AF,$F1979)=0,"",SUMIFS(RawData!$AA:$AA,RawData!$E:$E,$E1979,RawData!$F:$F,"CH"&amp;$D1979,RawData!$AF:$AF,$F1979))</f>
        <v>59.82</v>
      </c>
      <c r="K1979">
        <f t="shared" si="123"/>
        <v>3.999999999996362E-2</v>
      </c>
    </row>
    <row r="1980" spans="1:11" x14ac:dyDescent="0.3">
      <c r="A1980" t="s">
        <v>64</v>
      </c>
      <c r="B1980" t="str">
        <f>RawData!A1980</f>
        <v>48226H40040</v>
      </c>
      <c r="C1980" t="str">
        <f>IF(RawData!$B$2="","",RawData!$B$2)</f>
        <v>A2026100620533560886</v>
      </c>
      <c r="D1980">
        <f t="shared" si="120"/>
        <v>3</v>
      </c>
      <c r="E1980">
        <f t="shared" si="121"/>
        <v>60</v>
      </c>
      <c r="F1980" s="2">
        <f t="shared" si="122"/>
        <v>390</v>
      </c>
      <c r="G1980">
        <f>IF(COUNTIFS(RawData!$E:$E,$E1980,RawData!$F:$F,"CH"&amp;$D1980,RawData!$AF:$AF,$F1980)=0,"",SUMIFS(RawData!$P:$P,RawData!$E:$E,$E1980,RawData!$F:$F,"CH"&amp;$D1980,RawData!$AF:$AF,$F1980))</f>
        <v>1314.86</v>
      </c>
      <c r="H1980">
        <f>IF(COUNTIFS(RawData!$E:$E,$E1980,RawData!$F:$F,"CH"&amp;$D1980,RawData!$AF:$AF,$F1980)=0,"",SUMIFS(RawData!$T:$T,RawData!$E:$E,$E1980,RawData!$F:$F,"CH"&amp;$D1980,RawData!$AF:$AF,$F1980))</f>
        <v>55.82</v>
      </c>
      <c r="I1980">
        <f>IF(COUNTIFS(RawData!$E:$E,$E1980,RawData!$F:$F,"CH"&amp;$D1980,RawData!$AF:$AF,$F1980)=0,"",SUMIFS(RawData!$Z:$Z,RawData!$E:$E,$E1980,RawData!$F:$F,"CH"&amp;$D1980,RawData!$AF:$AF,$F1980))</f>
        <v>60.02</v>
      </c>
      <c r="J1980">
        <f>IF(COUNTIFS(RawData!$E:$E,$E1980,RawData!$F:$F,"CH"&amp;$D1980,RawData!$AF:$AF,$F1980)=0,"",SUMIFS(RawData!$AA:$AA,RawData!$E:$E,$E1980,RawData!$F:$F,"CH"&amp;$D1980,RawData!$AF:$AF,$F1980))</f>
        <v>59.92</v>
      </c>
      <c r="K1980">
        <f t="shared" si="123"/>
        <v>3.999999999996362E-2</v>
      </c>
    </row>
    <row r="1981" spans="1:11" x14ac:dyDescent="0.3">
      <c r="A1981" t="s">
        <v>64</v>
      </c>
      <c r="B1981" t="str">
        <f>RawData!A1981</f>
        <v>48226H40040</v>
      </c>
      <c r="C1981" t="str">
        <f>IF(RawData!$B$2="","",RawData!$B$2)</f>
        <v>A2026100620533560886</v>
      </c>
      <c r="D1981">
        <f t="shared" si="120"/>
        <v>3</v>
      </c>
      <c r="E1981">
        <f t="shared" si="121"/>
        <v>60</v>
      </c>
      <c r="F1981" s="2">
        <f t="shared" si="122"/>
        <v>400</v>
      </c>
      <c r="G1981">
        <f>IF(COUNTIFS(RawData!$E:$E,$E1981,RawData!$F:$F,"CH"&amp;$D1981,RawData!$AF:$AF,$F1981)=0,"",SUMIFS(RawData!$P:$P,RawData!$E:$E,$E1981,RawData!$F:$F,"CH"&amp;$D1981,RawData!$AF:$AF,$F1981))</f>
        <v>1314.9</v>
      </c>
      <c r="H1981">
        <f>IF(COUNTIFS(RawData!$E:$E,$E1981,RawData!$F:$F,"CH"&amp;$D1981,RawData!$AF:$AF,$F1981)=0,"",SUMIFS(RawData!$T:$T,RawData!$E:$E,$E1981,RawData!$F:$F,"CH"&amp;$D1981,RawData!$AF:$AF,$F1981))</f>
        <v>55.82</v>
      </c>
      <c r="I1981">
        <f>IF(COUNTIFS(RawData!$E:$E,$E1981,RawData!$F:$F,"CH"&amp;$D1981,RawData!$AF:$AF,$F1981)=0,"",SUMIFS(RawData!$Z:$Z,RawData!$E:$E,$E1981,RawData!$F:$F,"CH"&amp;$D1981,RawData!$AF:$AF,$F1981))</f>
        <v>59.97</v>
      </c>
      <c r="J1981">
        <f>IF(COUNTIFS(RawData!$E:$E,$E1981,RawData!$F:$F,"CH"&amp;$D1981,RawData!$AF:$AF,$F1981)=0,"",SUMIFS(RawData!$AA:$AA,RawData!$E:$E,$E1981,RawData!$F:$F,"CH"&amp;$D1981,RawData!$AF:$AF,$F1981))</f>
        <v>59.97</v>
      </c>
      <c r="K1981">
        <f t="shared" si="123"/>
        <v>4.0000000000190994E-2</v>
      </c>
    </row>
    <row r="1982" spans="1:11" x14ac:dyDescent="0.3">
      <c r="A1982" t="s">
        <v>65</v>
      </c>
      <c r="B1982" t="str">
        <f>RawData!A1982</f>
        <v>48226H40040</v>
      </c>
      <c r="C1982" t="str">
        <f>IF(RawData!$B$2="","",RawData!$B$2)</f>
        <v>A2026100620533560886</v>
      </c>
      <c r="D1982">
        <f t="shared" si="120"/>
        <v>4</v>
      </c>
      <c r="E1982">
        <f t="shared" si="121"/>
        <v>60</v>
      </c>
      <c r="F1982" s="2">
        <f t="shared" si="122"/>
        <v>50</v>
      </c>
      <c r="G1982">
        <f>IF(COUNTIFS(RawData!$E:$E,$E1982,RawData!$F:$F,"CH"&amp;$D1982,RawData!$AF:$AF,$F1982)=0,"",SUMIFS(RawData!$P:$P,RawData!$E:$E,$E1982,RawData!$F:$F,"CH"&amp;$D1982,RawData!$AF:$AF,$F1982))</f>
        <v>1333.4</v>
      </c>
      <c r="H1982">
        <f>IF(COUNTIFS(RawData!$E:$E,$E1982,RawData!$F:$F,"CH"&amp;$D1982,RawData!$AF:$AF,$F1982)=0,"",SUMIFS(RawData!$T:$T,RawData!$E:$E,$E1982,RawData!$F:$F,"CH"&amp;$D1982,RawData!$AF:$AF,$F1982))</f>
        <v>48.12</v>
      </c>
      <c r="I1982">
        <f>IF(COUNTIFS(RawData!$E:$E,$E1982,RawData!$F:$F,"CH"&amp;$D1982,RawData!$AF:$AF,$F1982)=0,"",SUMIFS(RawData!$Z:$Z,RawData!$E:$E,$E1982,RawData!$F:$F,"CH"&amp;$D1982,RawData!$AF:$AF,$F1982))</f>
        <v>59.98</v>
      </c>
      <c r="J1982">
        <f>IF(COUNTIFS(RawData!$E:$E,$E1982,RawData!$F:$F,"CH"&amp;$D1982,RawData!$AF:$AF,$F1982)=0,"",SUMIFS(RawData!$AA:$AA,RawData!$E:$E,$E1982,RawData!$F:$F,"CH"&amp;$D1982,RawData!$AF:$AF,$F1982))</f>
        <v>58.25</v>
      </c>
      <c r="K1982">
        <f t="shared" si="123"/>
        <v>18.5</v>
      </c>
    </row>
    <row r="1983" spans="1:11" x14ac:dyDescent="0.3">
      <c r="A1983" t="s">
        <v>65</v>
      </c>
      <c r="B1983" t="str">
        <f>RawData!A1983</f>
        <v>48226H40040</v>
      </c>
      <c r="C1983" t="str">
        <f>IF(RawData!$B$2="","",RawData!$B$2)</f>
        <v>A2026100620533560886</v>
      </c>
      <c r="D1983">
        <f t="shared" si="120"/>
        <v>4</v>
      </c>
      <c r="E1983">
        <f t="shared" si="121"/>
        <v>60</v>
      </c>
      <c r="F1983" s="2">
        <f t="shared" si="122"/>
        <v>60</v>
      </c>
      <c r="G1983">
        <f>IF(COUNTIFS(RawData!$E:$E,$E1983,RawData!$F:$F,"CH"&amp;$D1983,RawData!$AF:$AF,$F1983)=0,"",SUMIFS(RawData!$P:$P,RawData!$E:$E,$E1983,RawData!$F:$F,"CH"&amp;$D1983,RawData!$AF:$AF,$F1983))</f>
        <v>1333.42</v>
      </c>
      <c r="H1983">
        <f>IF(COUNTIFS(RawData!$E:$E,$E1983,RawData!$F:$F,"CH"&amp;$D1983,RawData!$AF:$AF,$F1983)=0,"",SUMIFS(RawData!$T:$T,RawData!$E:$E,$E1983,RawData!$F:$F,"CH"&amp;$D1983,RawData!$AF:$AF,$F1983))</f>
        <v>49.66</v>
      </c>
      <c r="I1983">
        <f>IF(COUNTIFS(RawData!$E:$E,$E1983,RawData!$F:$F,"CH"&amp;$D1983,RawData!$AF:$AF,$F1983)=0,"",SUMIFS(RawData!$Z:$Z,RawData!$E:$E,$E1983,RawData!$F:$F,"CH"&amp;$D1983,RawData!$AF:$AF,$F1983))</f>
        <v>60.03</v>
      </c>
      <c r="J1983">
        <f>IF(COUNTIFS(RawData!$E:$E,$E1983,RawData!$F:$F,"CH"&amp;$D1983,RawData!$AF:$AF,$F1983)=0,"",SUMIFS(RawData!$AA:$AA,RawData!$E:$E,$E1983,RawData!$F:$F,"CH"&amp;$D1983,RawData!$AF:$AF,$F1983))</f>
        <v>58.3</v>
      </c>
      <c r="K1983">
        <f t="shared" si="123"/>
        <v>1.999999999998181E-2</v>
      </c>
    </row>
    <row r="1984" spans="1:11" x14ac:dyDescent="0.3">
      <c r="A1984" t="s">
        <v>65</v>
      </c>
      <c r="B1984" t="str">
        <f>RawData!A1984</f>
        <v>48226H40040</v>
      </c>
      <c r="C1984" t="str">
        <f>IF(RawData!$B$2="","",RawData!$B$2)</f>
        <v>A2026100620533560886</v>
      </c>
      <c r="D1984">
        <f t="shared" si="120"/>
        <v>4</v>
      </c>
      <c r="E1984">
        <f t="shared" si="121"/>
        <v>60</v>
      </c>
      <c r="F1984" s="2">
        <f t="shared" si="122"/>
        <v>70</v>
      </c>
      <c r="G1984">
        <f>IF(COUNTIFS(RawData!$E:$E,$E1984,RawData!$F:$F,"CH"&amp;$D1984,RawData!$AF:$AF,$F1984)=0,"",SUMIFS(RawData!$P:$P,RawData!$E:$E,$E1984,RawData!$F:$F,"CH"&amp;$D1984,RawData!$AF:$AF,$F1984))</f>
        <v>1333.44</v>
      </c>
      <c r="H1984">
        <f>IF(COUNTIFS(RawData!$E:$E,$E1984,RawData!$F:$F,"CH"&amp;$D1984,RawData!$AF:$AF,$F1984)=0,"",SUMIFS(RawData!$T:$T,RawData!$E:$E,$E1984,RawData!$F:$F,"CH"&amp;$D1984,RawData!$AF:$AF,$F1984))</f>
        <v>50.82</v>
      </c>
      <c r="I1984">
        <f>IF(COUNTIFS(RawData!$E:$E,$E1984,RawData!$F:$F,"CH"&amp;$D1984,RawData!$AF:$AF,$F1984)=0,"",SUMIFS(RawData!$Z:$Z,RawData!$E:$E,$E1984,RawData!$F:$F,"CH"&amp;$D1984,RawData!$AF:$AF,$F1984))</f>
        <v>60</v>
      </c>
      <c r="J1984">
        <f>IF(COUNTIFS(RawData!$E:$E,$E1984,RawData!$F:$F,"CH"&amp;$D1984,RawData!$AF:$AF,$F1984)=0,"",SUMIFS(RawData!$AA:$AA,RawData!$E:$E,$E1984,RawData!$F:$F,"CH"&amp;$D1984,RawData!$AF:$AF,$F1984))</f>
        <v>58.35</v>
      </c>
      <c r="K1984">
        <f t="shared" si="123"/>
        <v>1.999999999998181E-2</v>
      </c>
    </row>
    <row r="1985" spans="1:11" x14ac:dyDescent="0.3">
      <c r="A1985" t="s">
        <v>65</v>
      </c>
      <c r="B1985" t="str">
        <f>RawData!A1985</f>
        <v>48226H40040</v>
      </c>
      <c r="C1985" t="str">
        <f>IF(RawData!$B$2="","",RawData!$B$2)</f>
        <v>A2026100620533560886</v>
      </c>
      <c r="D1985">
        <f t="shared" si="120"/>
        <v>4</v>
      </c>
      <c r="E1985">
        <f t="shared" si="121"/>
        <v>60</v>
      </c>
      <c r="F1985" s="2">
        <f t="shared" si="122"/>
        <v>80</v>
      </c>
      <c r="G1985">
        <f>IF(COUNTIFS(RawData!$E:$E,$E1985,RawData!$F:$F,"CH"&amp;$D1985,RawData!$AF:$AF,$F1985)=0,"",SUMIFS(RawData!$P:$P,RawData!$E:$E,$E1985,RawData!$F:$F,"CH"&amp;$D1985,RawData!$AF:$AF,$F1985))</f>
        <v>1333.46</v>
      </c>
      <c r="H1985">
        <f>IF(COUNTIFS(RawData!$E:$E,$E1985,RawData!$F:$F,"CH"&amp;$D1985,RawData!$AF:$AF,$F1985)=0,"",SUMIFS(RawData!$T:$T,RawData!$E:$E,$E1985,RawData!$F:$F,"CH"&amp;$D1985,RawData!$AF:$AF,$F1985))</f>
        <v>51.54</v>
      </c>
      <c r="I1985">
        <f>IF(COUNTIFS(RawData!$E:$E,$E1985,RawData!$F:$F,"CH"&amp;$D1985,RawData!$AF:$AF,$F1985)=0,"",SUMIFS(RawData!$Z:$Z,RawData!$E:$E,$E1985,RawData!$F:$F,"CH"&amp;$D1985,RawData!$AF:$AF,$F1985))</f>
        <v>60.01</v>
      </c>
      <c r="J1985">
        <f>IF(COUNTIFS(RawData!$E:$E,$E1985,RawData!$F:$F,"CH"&amp;$D1985,RawData!$AF:$AF,$F1985)=0,"",SUMIFS(RawData!$AA:$AA,RawData!$E:$E,$E1985,RawData!$F:$F,"CH"&amp;$D1985,RawData!$AF:$AF,$F1985))</f>
        <v>58.4</v>
      </c>
      <c r="K1985">
        <f t="shared" si="123"/>
        <v>1.999999999998181E-2</v>
      </c>
    </row>
    <row r="1986" spans="1:11" x14ac:dyDescent="0.3">
      <c r="A1986" t="s">
        <v>65</v>
      </c>
      <c r="B1986" t="str">
        <f>RawData!A1986</f>
        <v>48226H40040</v>
      </c>
      <c r="C1986" t="str">
        <f>IF(RawData!$B$2="","",RawData!$B$2)</f>
        <v>A2026100620533560886</v>
      </c>
      <c r="D1986">
        <f t="shared" ref="D1986:D2049" si="124">MOD(INT((ROW()-2)/36),4)+1</f>
        <v>4</v>
      </c>
      <c r="E1986">
        <f t="shared" ref="E1986:E2049" si="125">-5+5*INT((ROW()-2)/144)</f>
        <v>60</v>
      </c>
      <c r="F1986" s="2">
        <f t="shared" ref="F1986:F2049" si="126">50+10*MOD(ROW()-2,36)</f>
        <v>90</v>
      </c>
      <c r="G1986">
        <f>IF(COUNTIFS(RawData!$E:$E,$E1986,RawData!$F:$F,"CH"&amp;$D1986,RawData!$AF:$AF,$F1986)=0,"",SUMIFS(RawData!$P:$P,RawData!$E:$E,$E1986,RawData!$F:$F,"CH"&amp;$D1986,RawData!$AF:$AF,$F1986))</f>
        <v>1333.5</v>
      </c>
      <c r="H1986">
        <f>IF(COUNTIFS(RawData!$E:$E,$E1986,RawData!$F:$F,"CH"&amp;$D1986,RawData!$AF:$AF,$F1986)=0,"",SUMIFS(RawData!$T:$T,RawData!$E:$E,$E1986,RawData!$F:$F,"CH"&amp;$D1986,RawData!$AF:$AF,$F1986))</f>
        <v>52.24</v>
      </c>
      <c r="I1986">
        <f>IF(COUNTIFS(RawData!$E:$E,$E1986,RawData!$F:$F,"CH"&amp;$D1986,RawData!$AF:$AF,$F1986)=0,"",SUMIFS(RawData!$Z:$Z,RawData!$E:$E,$E1986,RawData!$F:$F,"CH"&amp;$D1986,RawData!$AF:$AF,$F1986))</f>
        <v>60.02</v>
      </c>
      <c r="J1986">
        <f>IF(COUNTIFS(RawData!$E:$E,$E1986,RawData!$F:$F,"CH"&amp;$D1986,RawData!$AF:$AF,$F1986)=0,"",SUMIFS(RawData!$AA:$AA,RawData!$E:$E,$E1986,RawData!$F:$F,"CH"&amp;$D1986,RawData!$AF:$AF,$F1986))</f>
        <v>58.45</v>
      </c>
      <c r="K1986">
        <f t="shared" si="123"/>
        <v>3.999999999996362E-2</v>
      </c>
    </row>
    <row r="1987" spans="1:11" x14ac:dyDescent="0.3">
      <c r="A1987" t="s">
        <v>65</v>
      </c>
      <c r="B1987" t="str">
        <f>RawData!A1987</f>
        <v>48226H40040</v>
      </c>
      <c r="C1987" t="str">
        <f>IF(RawData!$B$2="","",RawData!$B$2)</f>
        <v>A2026100620533560886</v>
      </c>
      <c r="D1987">
        <f t="shared" si="124"/>
        <v>4</v>
      </c>
      <c r="E1987">
        <f t="shared" si="125"/>
        <v>60</v>
      </c>
      <c r="F1987" s="2">
        <f t="shared" si="126"/>
        <v>100</v>
      </c>
      <c r="G1987">
        <f>IF(COUNTIFS(RawData!$E:$E,$E1987,RawData!$F:$F,"CH"&amp;$D1987,RawData!$AF:$AF,$F1987)=0,"",SUMIFS(RawData!$P:$P,RawData!$E:$E,$E1987,RawData!$F:$F,"CH"&amp;$D1987,RawData!$AF:$AF,$F1987))</f>
        <v>1333.52</v>
      </c>
      <c r="H1987">
        <f>IF(COUNTIFS(RawData!$E:$E,$E1987,RawData!$F:$F,"CH"&amp;$D1987,RawData!$AF:$AF,$F1987)=0,"",SUMIFS(RawData!$T:$T,RawData!$E:$E,$E1987,RawData!$F:$F,"CH"&amp;$D1987,RawData!$AF:$AF,$F1987))</f>
        <v>52.7</v>
      </c>
      <c r="I1987">
        <f>IF(COUNTIFS(RawData!$E:$E,$E1987,RawData!$F:$F,"CH"&amp;$D1987,RawData!$AF:$AF,$F1987)=0,"",SUMIFS(RawData!$Z:$Z,RawData!$E:$E,$E1987,RawData!$F:$F,"CH"&amp;$D1987,RawData!$AF:$AF,$F1987))</f>
        <v>60</v>
      </c>
      <c r="J1987">
        <f>IF(COUNTIFS(RawData!$E:$E,$E1987,RawData!$F:$F,"CH"&amp;$D1987,RawData!$AF:$AF,$F1987)=0,"",SUMIFS(RawData!$AA:$AA,RawData!$E:$E,$E1987,RawData!$F:$F,"CH"&amp;$D1987,RawData!$AF:$AF,$F1987))</f>
        <v>58.5</v>
      </c>
      <c r="K1987">
        <f t="shared" si="123"/>
        <v>1.999999999998181E-2</v>
      </c>
    </row>
    <row r="1988" spans="1:11" x14ac:dyDescent="0.3">
      <c r="A1988" t="s">
        <v>65</v>
      </c>
      <c r="B1988" t="str">
        <f>RawData!A1988</f>
        <v>48226H40040</v>
      </c>
      <c r="C1988" t="str">
        <f>IF(RawData!$B$2="","",RawData!$B$2)</f>
        <v>A2026100620533560886</v>
      </c>
      <c r="D1988">
        <f t="shared" si="124"/>
        <v>4</v>
      </c>
      <c r="E1988">
        <f t="shared" si="125"/>
        <v>60</v>
      </c>
      <c r="F1988" s="2">
        <f t="shared" si="126"/>
        <v>110</v>
      </c>
      <c r="G1988">
        <f>IF(COUNTIFS(RawData!$E:$E,$E1988,RawData!$F:$F,"CH"&amp;$D1988,RawData!$AF:$AF,$F1988)=0,"",SUMIFS(RawData!$P:$P,RawData!$E:$E,$E1988,RawData!$F:$F,"CH"&amp;$D1988,RawData!$AF:$AF,$F1988))</f>
        <v>1333.56</v>
      </c>
      <c r="H1988">
        <f>IF(COUNTIFS(RawData!$E:$E,$E1988,RawData!$F:$F,"CH"&amp;$D1988,RawData!$AF:$AF,$F1988)=0,"",SUMIFS(RawData!$T:$T,RawData!$E:$E,$E1988,RawData!$F:$F,"CH"&amp;$D1988,RawData!$AF:$AF,$F1988))</f>
        <v>53.17</v>
      </c>
      <c r="I1988">
        <f>IF(COUNTIFS(RawData!$E:$E,$E1988,RawData!$F:$F,"CH"&amp;$D1988,RawData!$AF:$AF,$F1988)=0,"",SUMIFS(RawData!$Z:$Z,RawData!$E:$E,$E1988,RawData!$F:$F,"CH"&amp;$D1988,RawData!$AF:$AF,$F1988))</f>
        <v>60.01</v>
      </c>
      <c r="J1988">
        <f>IF(COUNTIFS(RawData!$E:$E,$E1988,RawData!$F:$F,"CH"&amp;$D1988,RawData!$AF:$AF,$F1988)=0,"",SUMIFS(RawData!$AA:$AA,RawData!$E:$E,$E1988,RawData!$F:$F,"CH"&amp;$D1988,RawData!$AF:$AF,$F1988))</f>
        <v>58.5</v>
      </c>
      <c r="K1988">
        <f t="shared" ref="K1988:K2051" si="127">G1988-G1987</f>
        <v>3.999999999996362E-2</v>
      </c>
    </row>
    <row r="1989" spans="1:11" x14ac:dyDescent="0.3">
      <c r="A1989" t="s">
        <v>65</v>
      </c>
      <c r="B1989" t="str">
        <f>RawData!A1989</f>
        <v>48226H40040</v>
      </c>
      <c r="C1989" t="str">
        <f>IF(RawData!$B$2="","",RawData!$B$2)</f>
        <v>A2026100620533560886</v>
      </c>
      <c r="D1989">
        <f t="shared" si="124"/>
        <v>4</v>
      </c>
      <c r="E1989">
        <f t="shared" si="125"/>
        <v>60</v>
      </c>
      <c r="F1989" s="2">
        <f t="shared" si="126"/>
        <v>120</v>
      </c>
      <c r="G1989">
        <f>IF(COUNTIFS(RawData!$E:$E,$E1989,RawData!$F:$F,"CH"&amp;$D1989,RawData!$AF:$AF,$F1989)=0,"",SUMIFS(RawData!$P:$P,RawData!$E:$E,$E1989,RawData!$F:$F,"CH"&amp;$D1989,RawData!$AF:$AF,$F1989))</f>
        <v>1333.58</v>
      </c>
      <c r="H1989">
        <f>IF(COUNTIFS(RawData!$E:$E,$E1989,RawData!$F:$F,"CH"&amp;$D1989,RawData!$AF:$AF,$F1989)=0,"",SUMIFS(RawData!$T:$T,RawData!$E:$E,$E1989,RawData!$F:$F,"CH"&amp;$D1989,RawData!$AF:$AF,$F1989))</f>
        <v>53.6</v>
      </c>
      <c r="I1989">
        <f>IF(COUNTIFS(RawData!$E:$E,$E1989,RawData!$F:$F,"CH"&amp;$D1989,RawData!$AF:$AF,$F1989)=0,"",SUMIFS(RawData!$Z:$Z,RawData!$E:$E,$E1989,RawData!$F:$F,"CH"&amp;$D1989,RawData!$AF:$AF,$F1989))</f>
        <v>59.99</v>
      </c>
      <c r="J1989">
        <f>IF(COUNTIFS(RawData!$E:$E,$E1989,RawData!$F:$F,"CH"&amp;$D1989,RawData!$AF:$AF,$F1989)=0,"",SUMIFS(RawData!$AA:$AA,RawData!$E:$E,$E1989,RawData!$F:$F,"CH"&amp;$D1989,RawData!$AF:$AF,$F1989))</f>
        <v>58.55</v>
      </c>
      <c r="K1989">
        <f t="shared" si="127"/>
        <v>1.999999999998181E-2</v>
      </c>
    </row>
    <row r="1990" spans="1:11" x14ac:dyDescent="0.3">
      <c r="A1990" t="s">
        <v>65</v>
      </c>
      <c r="B1990" t="str">
        <f>RawData!A1990</f>
        <v>48226H40040</v>
      </c>
      <c r="C1990" t="str">
        <f>IF(RawData!$B$2="","",RawData!$B$2)</f>
        <v>A2026100620533560886</v>
      </c>
      <c r="D1990">
        <f t="shared" si="124"/>
        <v>4</v>
      </c>
      <c r="E1990">
        <f t="shared" si="125"/>
        <v>60</v>
      </c>
      <c r="F1990" s="2">
        <f t="shared" si="126"/>
        <v>130</v>
      </c>
      <c r="G1990">
        <f>IF(COUNTIFS(RawData!$E:$E,$E1990,RawData!$F:$F,"CH"&amp;$D1990,RawData!$AF:$AF,$F1990)=0,"",SUMIFS(RawData!$P:$P,RawData!$E:$E,$E1990,RawData!$F:$F,"CH"&amp;$D1990,RawData!$AF:$AF,$F1990))</f>
        <v>1333.62</v>
      </c>
      <c r="H1990">
        <f>IF(COUNTIFS(RawData!$E:$E,$E1990,RawData!$F:$F,"CH"&amp;$D1990,RawData!$AF:$AF,$F1990)=0,"",SUMIFS(RawData!$T:$T,RawData!$E:$E,$E1990,RawData!$F:$F,"CH"&amp;$D1990,RawData!$AF:$AF,$F1990))</f>
        <v>53.92</v>
      </c>
      <c r="I1990">
        <f>IF(COUNTIFS(RawData!$E:$E,$E1990,RawData!$F:$F,"CH"&amp;$D1990,RawData!$AF:$AF,$F1990)=0,"",SUMIFS(RawData!$Z:$Z,RawData!$E:$E,$E1990,RawData!$F:$F,"CH"&amp;$D1990,RawData!$AF:$AF,$F1990))</f>
        <v>60.01</v>
      </c>
      <c r="J1990">
        <f>IF(COUNTIFS(RawData!$E:$E,$E1990,RawData!$F:$F,"CH"&amp;$D1990,RawData!$AF:$AF,$F1990)=0,"",SUMIFS(RawData!$AA:$AA,RawData!$E:$E,$E1990,RawData!$F:$F,"CH"&amp;$D1990,RawData!$AF:$AF,$F1990))</f>
        <v>58.6</v>
      </c>
      <c r="K1990">
        <f t="shared" si="127"/>
        <v>3.999999999996362E-2</v>
      </c>
    </row>
    <row r="1991" spans="1:11" x14ac:dyDescent="0.3">
      <c r="A1991" t="s">
        <v>65</v>
      </c>
      <c r="B1991" t="str">
        <f>RawData!A1991</f>
        <v>48226H40040</v>
      </c>
      <c r="C1991" t="str">
        <f>IF(RawData!$B$2="","",RawData!$B$2)</f>
        <v>A2026100620533560886</v>
      </c>
      <c r="D1991">
        <f t="shared" si="124"/>
        <v>4</v>
      </c>
      <c r="E1991">
        <f t="shared" si="125"/>
        <v>60</v>
      </c>
      <c r="F1991" s="2">
        <f t="shared" si="126"/>
        <v>140</v>
      </c>
      <c r="G1991">
        <f>IF(COUNTIFS(RawData!$E:$E,$E1991,RawData!$F:$F,"CH"&amp;$D1991,RawData!$AF:$AF,$F1991)=0,"",SUMIFS(RawData!$P:$P,RawData!$E:$E,$E1991,RawData!$F:$F,"CH"&amp;$D1991,RawData!$AF:$AF,$F1991))</f>
        <v>1333.64</v>
      </c>
      <c r="H1991">
        <f>IF(COUNTIFS(RawData!$E:$E,$E1991,RawData!$F:$F,"CH"&amp;$D1991,RawData!$AF:$AF,$F1991)=0,"",SUMIFS(RawData!$T:$T,RawData!$E:$E,$E1991,RawData!$F:$F,"CH"&amp;$D1991,RawData!$AF:$AF,$F1991))</f>
        <v>54.21</v>
      </c>
      <c r="I1991">
        <f>IF(COUNTIFS(RawData!$E:$E,$E1991,RawData!$F:$F,"CH"&amp;$D1991,RawData!$AF:$AF,$F1991)=0,"",SUMIFS(RawData!$Z:$Z,RawData!$E:$E,$E1991,RawData!$F:$F,"CH"&amp;$D1991,RawData!$AF:$AF,$F1991))</f>
        <v>60</v>
      </c>
      <c r="J1991">
        <f>IF(COUNTIFS(RawData!$E:$E,$E1991,RawData!$F:$F,"CH"&amp;$D1991,RawData!$AF:$AF,$F1991)=0,"",SUMIFS(RawData!$AA:$AA,RawData!$E:$E,$E1991,RawData!$F:$F,"CH"&amp;$D1991,RawData!$AF:$AF,$F1991))</f>
        <v>58.65</v>
      </c>
      <c r="K1991">
        <f t="shared" si="127"/>
        <v>2.0000000000209184E-2</v>
      </c>
    </row>
    <row r="1992" spans="1:11" x14ac:dyDescent="0.3">
      <c r="A1992" t="s">
        <v>65</v>
      </c>
      <c r="B1992" t="str">
        <f>RawData!A1992</f>
        <v>48226H40040</v>
      </c>
      <c r="C1992" t="str">
        <f>IF(RawData!$B$2="","",RawData!$B$2)</f>
        <v>A2026100620533560886</v>
      </c>
      <c r="D1992">
        <f t="shared" si="124"/>
        <v>4</v>
      </c>
      <c r="E1992">
        <f t="shared" si="125"/>
        <v>60</v>
      </c>
      <c r="F1992" s="2">
        <f t="shared" si="126"/>
        <v>150</v>
      </c>
      <c r="G1992">
        <f>IF(COUNTIFS(RawData!$E:$E,$E1992,RawData!$F:$F,"CH"&amp;$D1992,RawData!$AF:$AF,$F1992)=0,"",SUMIFS(RawData!$P:$P,RawData!$E:$E,$E1992,RawData!$F:$F,"CH"&amp;$D1992,RawData!$AF:$AF,$F1992))</f>
        <v>1333.68</v>
      </c>
      <c r="H1992">
        <f>IF(COUNTIFS(RawData!$E:$E,$E1992,RawData!$F:$F,"CH"&amp;$D1992,RawData!$AF:$AF,$F1992)=0,"",SUMIFS(RawData!$T:$T,RawData!$E:$E,$E1992,RawData!$F:$F,"CH"&amp;$D1992,RawData!$AF:$AF,$F1992))</f>
        <v>54.47</v>
      </c>
      <c r="I1992">
        <f>IF(COUNTIFS(RawData!$E:$E,$E1992,RawData!$F:$F,"CH"&amp;$D1992,RawData!$AF:$AF,$F1992)=0,"",SUMIFS(RawData!$Z:$Z,RawData!$E:$E,$E1992,RawData!$F:$F,"CH"&amp;$D1992,RawData!$AF:$AF,$F1992))</f>
        <v>59.99</v>
      </c>
      <c r="J1992">
        <f>IF(COUNTIFS(RawData!$E:$E,$E1992,RawData!$F:$F,"CH"&amp;$D1992,RawData!$AF:$AF,$F1992)=0,"",SUMIFS(RawData!$AA:$AA,RawData!$E:$E,$E1992,RawData!$F:$F,"CH"&amp;$D1992,RawData!$AF:$AF,$F1992))</f>
        <v>58.7</v>
      </c>
      <c r="K1992">
        <f t="shared" si="127"/>
        <v>3.999999999996362E-2</v>
      </c>
    </row>
    <row r="1993" spans="1:11" x14ac:dyDescent="0.3">
      <c r="A1993" t="s">
        <v>65</v>
      </c>
      <c r="B1993" t="str">
        <f>RawData!A1993</f>
        <v>48226H40040</v>
      </c>
      <c r="C1993" t="str">
        <f>IF(RawData!$B$2="","",RawData!$B$2)</f>
        <v>A2026100620533560886</v>
      </c>
      <c r="D1993">
        <f t="shared" si="124"/>
        <v>4</v>
      </c>
      <c r="E1993">
        <f t="shared" si="125"/>
        <v>60</v>
      </c>
      <c r="F1993" s="2">
        <f t="shared" si="126"/>
        <v>160</v>
      </c>
      <c r="G1993">
        <f>IF(COUNTIFS(RawData!$E:$E,$E1993,RawData!$F:$F,"CH"&amp;$D1993,RawData!$AF:$AF,$F1993)=0,"",SUMIFS(RawData!$P:$P,RawData!$E:$E,$E1993,RawData!$F:$F,"CH"&amp;$D1993,RawData!$AF:$AF,$F1993))</f>
        <v>1333.7</v>
      </c>
      <c r="H1993">
        <f>IF(COUNTIFS(RawData!$E:$E,$E1993,RawData!$F:$F,"CH"&amp;$D1993,RawData!$AF:$AF,$F1993)=0,"",SUMIFS(RawData!$T:$T,RawData!$E:$E,$E1993,RawData!$F:$F,"CH"&amp;$D1993,RawData!$AF:$AF,$F1993))</f>
        <v>54.68</v>
      </c>
      <c r="I1993">
        <f>IF(COUNTIFS(RawData!$E:$E,$E1993,RawData!$F:$F,"CH"&amp;$D1993,RawData!$AF:$AF,$F1993)=0,"",SUMIFS(RawData!$Z:$Z,RawData!$E:$E,$E1993,RawData!$F:$F,"CH"&amp;$D1993,RawData!$AF:$AF,$F1993))</f>
        <v>59.99</v>
      </c>
      <c r="J1993">
        <f>IF(COUNTIFS(RawData!$E:$E,$E1993,RawData!$F:$F,"CH"&amp;$D1993,RawData!$AF:$AF,$F1993)=0,"",SUMIFS(RawData!$AA:$AA,RawData!$E:$E,$E1993,RawData!$F:$F,"CH"&amp;$D1993,RawData!$AF:$AF,$F1993))</f>
        <v>58.75</v>
      </c>
      <c r="K1993">
        <f t="shared" si="127"/>
        <v>1.999999999998181E-2</v>
      </c>
    </row>
    <row r="1994" spans="1:11" x14ac:dyDescent="0.3">
      <c r="A1994" t="s">
        <v>65</v>
      </c>
      <c r="B1994" t="str">
        <f>RawData!A1994</f>
        <v>48226H40040</v>
      </c>
      <c r="C1994" t="str">
        <f>IF(RawData!$B$2="","",RawData!$B$2)</f>
        <v>A2026100620533560886</v>
      </c>
      <c r="D1994">
        <f t="shared" si="124"/>
        <v>4</v>
      </c>
      <c r="E1994">
        <f t="shared" si="125"/>
        <v>60</v>
      </c>
      <c r="F1994" s="2">
        <f t="shared" si="126"/>
        <v>170</v>
      </c>
      <c r="G1994">
        <f>IF(COUNTIFS(RawData!$E:$E,$E1994,RawData!$F:$F,"CH"&amp;$D1994,RawData!$AF:$AF,$F1994)=0,"",SUMIFS(RawData!$P:$P,RawData!$E:$E,$E1994,RawData!$F:$F,"CH"&amp;$D1994,RawData!$AF:$AF,$F1994))</f>
        <v>1333.74</v>
      </c>
      <c r="H1994">
        <f>IF(COUNTIFS(RawData!$E:$E,$E1994,RawData!$F:$F,"CH"&amp;$D1994,RawData!$AF:$AF,$F1994)=0,"",SUMIFS(RawData!$T:$T,RawData!$E:$E,$E1994,RawData!$F:$F,"CH"&amp;$D1994,RawData!$AF:$AF,$F1994))</f>
        <v>54.93</v>
      </c>
      <c r="I1994">
        <f>IF(COUNTIFS(RawData!$E:$E,$E1994,RawData!$F:$F,"CH"&amp;$D1994,RawData!$AF:$AF,$F1994)=0,"",SUMIFS(RawData!$Z:$Z,RawData!$E:$E,$E1994,RawData!$F:$F,"CH"&amp;$D1994,RawData!$AF:$AF,$F1994))</f>
        <v>60</v>
      </c>
      <c r="J1994">
        <f>IF(COUNTIFS(RawData!$E:$E,$E1994,RawData!$F:$F,"CH"&amp;$D1994,RawData!$AF:$AF,$F1994)=0,"",SUMIFS(RawData!$AA:$AA,RawData!$E:$E,$E1994,RawData!$F:$F,"CH"&amp;$D1994,RawData!$AF:$AF,$F1994))</f>
        <v>58.8</v>
      </c>
      <c r="K1994">
        <f t="shared" si="127"/>
        <v>3.999999999996362E-2</v>
      </c>
    </row>
    <row r="1995" spans="1:11" x14ac:dyDescent="0.3">
      <c r="A1995" t="s">
        <v>65</v>
      </c>
      <c r="B1995" t="str">
        <f>RawData!A1995</f>
        <v>48226H40040</v>
      </c>
      <c r="C1995" t="str">
        <f>IF(RawData!$B$2="","",RawData!$B$2)</f>
        <v>A2026100620533560886</v>
      </c>
      <c r="D1995">
        <f t="shared" si="124"/>
        <v>4</v>
      </c>
      <c r="E1995">
        <f t="shared" si="125"/>
        <v>60</v>
      </c>
      <c r="F1995" s="2">
        <f t="shared" si="126"/>
        <v>180</v>
      </c>
      <c r="G1995">
        <f>IF(COUNTIFS(RawData!$E:$E,$E1995,RawData!$F:$F,"CH"&amp;$D1995,RawData!$AF:$AF,$F1995)=0,"",SUMIFS(RawData!$P:$P,RawData!$E:$E,$E1995,RawData!$F:$F,"CH"&amp;$D1995,RawData!$AF:$AF,$F1995))</f>
        <v>1333.76</v>
      </c>
      <c r="H1995">
        <f>IF(COUNTIFS(RawData!$E:$E,$E1995,RawData!$F:$F,"CH"&amp;$D1995,RawData!$AF:$AF,$F1995)=0,"",SUMIFS(RawData!$T:$T,RawData!$E:$E,$E1995,RawData!$F:$F,"CH"&amp;$D1995,RawData!$AF:$AF,$F1995))</f>
        <v>55.08</v>
      </c>
      <c r="I1995">
        <f>IF(COUNTIFS(RawData!$E:$E,$E1995,RawData!$F:$F,"CH"&amp;$D1995,RawData!$AF:$AF,$F1995)=0,"",SUMIFS(RawData!$Z:$Z,RawData!$E:$E,$E1995,RawData!$F:$F,"CH"&amp;$D1995,RawData!$AF:$AF,$F1995))</f>
        <v>60</v>
      </c>
      <c r="J1995">
        <f>IF(COUNTIFS(RawData!$E:$E,$E1995,RawData!$F:$F,"CH"&amp;$D1995,RawData!$AF:$AF,$F1995)=0,"",SUMIFS(RawData!$AA:$AA,RawData!$E:$E,$E1995,RawData!$F:$F,"CH"&amp;$D1995,RawData!$AF:$AF,$F1995))</f>
        <v>58.85</v>
      </c>
      <c r="K1995">
        <f t="shared" si="127"/>
        <v>1.999999999998181E-2</v>
      </c>
    </row>
    <row r="1996" spans="1:11" x14ac:dyDescent="0.3">
      <c r="A1996" t="s">
        <v>65</v>
      </c>
      <c r="B1996" t="str">
        <f>RawData!A1996</f>
        <v>48226H40040</v>
      </c>
      <c r="C1996" t="str">
        <f>IF(RawData!$B$2="","",RawData!$B$2)</f>
        <v>A2026100620533560886</v>
      </c>
      <c r="D1996">
        <f t="shared" si="124"/>
        <v>4</v>
      </c>
      <c r="E1996">
        <f t="shared" si="125"/>
        <v>60</v>
      </c>
      <c r="F1996" s="2">
        <f t="shared" si="126"/>
        <v>190</v>
      </c>
      <c r="G1996">
        <f>IF(COUNTIFS(RawData!$E:$E,$E1996,RawData!$F:$F,"CH"&amp;$D1996,RawData!$AF:$AF,$F1996)=0,"",SUMIFS(RawData!$P:$P,RawData!$E:$E,$E1996,RawData!$F:$F,"CH"&amp;$D1996,RawData!$AF:$AF,$F1996))</f>
        <v>1333.8</v>
      </c>
      <c r="H1996">
        <f>IF(COUNTIFS(RawData!$E:$E,$E1996,RawData!$F:$F,"CH"&amp;$D1996,RawData!$AF:$AF,$F1996)=0,"",SUMIFS(RawData!$T:$T,RawData!$E:$E,$E1996,RawData!$F:$F,"CH"&amp;$D1996,RawData!$AF:$AF,$F1996))</f>
        <v>55.34</v>
      </c>
      <c r="I1996">
        <f>IF(COUNTIFS(RawData!$E:$E,$E1996,RawData!$F:$F,"CH"&amp;$D1996,RawData!$AF:$AF,$F1996)=0,"",SUMIFS(RawData!$Z:$Z,RawData!$E:$E,$E1996,RawData!$F:$F,"CH"&amp;$D1996,RawData!$AF:$AF,$F1996))</f>
        <v>60</v>
      </c>
      <c r="J1996">
        <f>IF(COUNTIFS(RawData!$E:$E,$E1996,RawData!$F:$F,"CH"&amp;$D1996,RawData!$AF:$AF,$F1996)=0,"",SUMIFS(RawData!$AA:$AA,RawData!$E:$E,$E1996,RawData!$F:$F,"CH"&amp;$D1996,RawData!$AF:$AF,$F1996))</f>
        <v>58.9</v>
      </c>
      <c r="K1996">
        <f t="shared" si="127"/>
        <v>3.999999999996362E-2</v>
      </c>
    </row>
    <row r="1997" spans="1:11" x14ac:dyDescent="0.3">
      <c r="A1997" t="s">
        <v>65</v>
      </c>
      <c r="B1997" t="str">
        <f>RawData!A1997</f>
        <v>48226H40040</v>
      </c>
      <c r="C1997" t="str">
        <f>IF(RawData!$B$2="","",RawData!$B$2)</f>
        <v>A2026100620533560886</v>
      </c>
      <c r="D1997">
        <f t="shared" si="124"/>
        <v>4</v>
      </c>
      <c r="E1997">
        <f t="shared" si="125"/>
        <v>60</v>
      </c>
      <c r="F1997" s="2">
        <f t="shared" si="126"/>
        <v>200</v>
      </c>
      <c r="G1997">
        <f>IF(COUNTIFS(RawData!$E:$E,$E1997,RawData!$F:$F,"CH"&amp;$D1997,RawData!$AF:$AF,$F1997)=0,"",SUMIFS(RawData!$P:$P,RawData!$E:$E,$E1997,RawData!$F:$F,"CH"&amp;$D1997,RawData!$AF:$AF,$F1997))</f>
        <v>1333.82</v>
      </c>
      <c r="H1997">
        <f>IF(COUNTIFS(RawData!$E:$E,$E1997,RawData!$F:$F,"CH"&amp;$D1997,RawData!$AF:$AF,$F1997)=0,"",SUMIFS(RawData!$T:$T,RawData!$E:$E,$E1997,RawData!$F:$F,"CH"&amp;$D1997,RawData!$AF:$AF,$F1997))</f>
        <v>55.44</v>
      </c>
      <c r="I1997">
        <f>IF(COUNTIFS(RawData!$E:$E,$E1997,RawData!$F:$F,"CH"&amp;$D1997,RawData!$AF:$AF,$F1997)=0,"",SUMIFS(RawData!$Z:$Z,RawData!$E:$E,$E1997,RawData!$F:$F,"CH"&amp;$D1997,RawData!$AF:$AF,$F1997))</f>
        <v>59.99</v>
      </c>
      <c r="J1997">
        <f>IF(COUNTIFS(RawData!$E:$E,$E1997,RawData!$F:$F,"CH"&amp;$D1997,RawData!$AF:$AF,$F1997)=0,"",SUMIFS(RawData!$AA:$AA,RawData!$E:$E,$E1997,RawData!$F:$F,"CH"&amp;$D1997,RawData!$AF:$AF,$F1997))</f>
        <v>58.95</v>
      </c>
      <c r="K1997">
        <f t="shared" si="127"/>
        <v>1.999999999998181E-2</v>
      </c>
    </row>
    <row r="1998" spans="1:11" x14ac:dyDescent="0.3">
      <c r="A1998" t="s">
        <v>65</v>
      </c>
      <c r="B1998" t="str">
        <f>RawData!A1998</f>
        <v>48226H40040</v>
      </c>
      <c r="C1998" t="str">
        <f>IF(RawData!$B$2="","",RawData!$B$2)</f>
        <v>A2026100620533560886</v>
      </c>
      <c r="D1998">
        <f t="shared" si="124"/>
        <v>4</v>
      </c>
      <c r="E1998">
        <f t="shared" si="125"/>
        <v>60</v>
      </c>
      <c r="F1998" s="2">
        <f t="shared" si="126"/>
        <v>210</v>
      </c>
      <c r="G1998">
        <f>IF(COUNTIFS(RawData!$E:$E,$E1998,RawData!$F:$F,"CH"&amp;$D1998,RawData!$AF:$AF,$F1998)=0,"",SUMIFS(RawData!$P:$P,RawData!$E:$E,$E1998,RawData!$F:$F,"CH"&amp;$D1998,RawData!$AF:$AF,$F1998))</f>
        <v>1333.86</v>
      </c>
      <c r="H1998">
        <f>IF(COUNTIFS(RawData!$E:$E,$E1998,RawData!$F:$F,"CH"&amp;$D1998,RawData!$AF:$AF,$F1998)=0,"",SUMIFS(RawData!$T:$T,RawData!$E:$E,$E1998,RawData!$F:$F,"CH"&amp;$D1998,RawData!$AF:$AF,$F1998))</f>
        <v>55.63</v>
      </c>
      <c r="I1998">
        <f>IF(COUNTIFS(RawData!$E:$E,$E1998,RawData!$F:$F,"CH"&amp;$D1998,RawData!$AF:$AF,$F1998)=0,"",SUMIFS(RawData!$Z:$Z,RawData!$E:$E,$E1998,RawData!$F:$F,"CH"&amp;$D1998,RawData!$AF:$AF,$F1998))</f>
        <v>60.01</v>
      </c>
      <c r="J1998">
        <f>IF(COUNTIFS(RawData!$E:$E,$E1998,RawData!$F:$F,"CH"&amp;$D1998,RawData!$AF:$AF,$F1998)=0,"",SUMIFS(RawData!$AA:$AA,RawData!$E:$E,$E1998,RawData!$F:$F,"CH"&amp;$D1998,RawData!$AF:$AF,$F1998))</f>
        <v>59</v>
      </c>
      <c r="K1998">
        <f t="shared" si="127"/>
        <v>3.999999999996362E-2</v>
      </c>
    </row>
    <row r="1999" spans="1:11" x14ac:dyDescent="0.3">
      <c r="A1999" t="s">
        <v>65</v>
      </c>
      <c r="B1999" t="str">
        <f>RawData!A1999</f>
        <v>48226H40040</v>
      </c>
      <c r="C1999" t="str">
        <f>IF(RawData!$B$2="","",RawData!$B$2)</f>
        <v>A2026100620533560886</v>
      </c>
      <c r="D1999">
        <f t="shared" si="124"/>
        <v>4</v>
      </c>
      <c r="E1999">
        <f t="shared" si="125"/>
        <v>60</v>
      </c>
      <c r="F1999" s="2">
        <f t="shared" si="126"/>
        <v>220</v>
      </c>
      <c r="G1999">
        <f>IF(COUNTIFS(RawData!$E:$E,$E1999,RawData!$F:$F,"CH"&amp;$D1999,RawData!$AF:$AF,$F1999)=0,"",SUMIFS(RawData!$P:$P,RawData!$E:$E,$E1999,RawData!$F:$F,"CH"&amp;$D1999,RawData!$AF:$AF,$F1999))</f>
        <v>1333.9</v>
      </c>
      <c r="H1999">
        <f>IF(COUNTIFS(RawData!$E:$E,$E1999,RawData!$F:$F,"CH"&amp;$D1999,RawData!$AF:$AF,$F1999)=0,"",SUMIFS(RawData!$T:$T,RawData!$E:$E,$E1999,RawData!$F:$F,"CH"&amp;$D1999,RawData!$AF:$AF,$F1999))</f>
        <v>55.83</v>
      </c>
      <c r="I1999">
        <f>IF(COUNTIFS(RawData!$E:$E,$E1999,RawData!$F:$F,"CH"&amp;$D1999,RawData!$AF:$AF,$F1999)=0,"",SUMIFS(RawData!$Z:$Z,RawData!$E:$E,$E1999,RawData!$F:$F,"CH"&amp;$D1999,RawData!$AF:$AF,$F1999))</f>
        <v>59.99</v>
      </c>
      <c r="J1999">
        <f>IF(COUNTIFS(RawData!$E:$E,$E1999,RawData!$F:$F,"CH"&amp;$D1999,RawData!$AF:$AF,$F1999)=0,"",SUMIFS(RawData!$AA:$AA,RawData!$E:$E,$E1999,RawData!$F:$F,"CH"&amp;$D1999,RawData!$AF:$AF,$F1999))</f>
        <v>59.05</v>
      </c>
      <c r="K1999">
        <f t="shared" si="127"/>
        <v>4.0000000000190994E-2</v>
      </c>
    </row>
    <row r="2000" spans="1:11" x14ac:dyDescent="0.3">
      <c r="A2000" t="s">
        <v>65</v>
      </c>
      <c r="B2000" t="str">
        <f>RawData!A2000</f>
        <v>48226H40040</v>
      </c>
      <c r="C2000" t="str">
        <f>IF(RawData!$B$2="","",RawData!$B$2)</f>
        <v>A2026100620533560886</v>
      </c>
      <c r="D2000">
        <f t="shared" si="124"/>
        <v>4</v>
      </c>
      <c r="E2000">
        <f t="shared" si="125"/>
        <v>60</v>
      </c>
      <c r="F2000" s="2">
        <f t="shared" si="126"/>
        <v>230</v>
      </c>
      <c r="G2000">
        <f>IF(COUNTIFS(RawData!$E:$E,$E2000,RawData!$F:$F,"CH"&amp;$D2000,RawData!$AF:$AF,$F2000)=0,"",SUMIFS(RawData!$P:$P,RawData!$E:$E,$E2000,RawData!$F:$F,"CH"&amp;$D2000,RawData!$AF:$AF,$F2000))</f>
        <v>1333.92</v>
      </c>
      <c r="H2000">
        <f>IF(COUNTIFS(RawData!$E:$E,$E2000,RawData!$F:$F,"CH"&amp;$D2000,RawData!$AF:$AF,$F2000)=0,"",SUMIFS(RawData!$T:$T,RawData!$E:$E,$E2000,RawData!$F:$F,"CH"&amp;$D2000,RawData!$AF:$AF,$F2000))</f>
        <v>55.9</v>
      </c>
      <c r="I2000">
        <f>IF(COUNTIFS(RawData!$E:$E,$E2000,RawData!$F:$F,"CH"&amp;$D2000,RawData!$AF:$AF,$F2000)=0,"",SUMIFS(RawData!$Z:$Z,RawData!$E:$E,$E2000,RawData!$F:$F,"CH"&amp;$D2000,RawData!$AF:$AF,$F2000))</f>
        <v>60</v>
      </c>
      <c r="J2000">
        <f>IF(COUNTIFS(RawData!$E:$E,$E2000,RawData!$F:$F,"CH"&amp;$D2000,RawData!$AF:$AF,$F2000)=0,"",SUMIFS(RawData!$AA:$AA,RawData!$E:$E,$E2000,RawData!$F:$F,"CH"&amp;$D2000,RawData!$AF:$AF,$F2000))</f>
        <v>59.05</v>
      </c>
      <c r="K2000">
        <f t="shared" si="127"/>
        <v>1.999999999998181E-2</v>
      </c>
    </row>
    <row r="2001" spans="1:11" x14ac:dyDescent="0.3">
      <c r="A2001" t="s">
        <v>65</v>
      </c>
      <c r="B2001" t="str">
        <f>RawData!A2001</f>
        <v>48226H40040</v>
      </c>
      <c r="C2001" t="str">
        <f>IF(RawData!$B$2="","",RawData!$B$2)</f>
        <v>A2026100620533560886</v>
      </c>
      <c r="D2001">
        <f t="shared" si="124"/>
        <v>4</v>
      </c>
      <c r="E2001">
        <f t="shared" si="125"/>
        <v>60</v>
      </c>
      <c r="F2001" s="2">
        <f t="shared" si="126"/>
        <v>240</v>
      </c>
      <c r="G2001">
        <f>IF(COUNTIFS(RawData!$E:$E,$E2001,RawData!$F:$F,"CH"&amp;$D2001,RawData!$AF:$AF,$F2001)=0,"",SUMIFS(RawData!$P:$P,RawData!$E:$E,$E2001,RawData!$F:$F,"CH"&amp;$D2001,RawData!$AF:$AF,$F2001))</f>
        <v>1333.96</v>
      </c>
      <c r="H2001">
        <f>IF(COUNTIFS(RawData!$E:$E,$E2001,RawData!$F:$F,"CH"&amp;$D2001,RawData!$AF:$AF,$F2001)=0,"",SUMIFS(RawData!$T:$T,RawData!$E:$E,$E2001,RawData!$F:$F,"CH"&amp;$D2001,RawData!$AF:$AF,$F2001))</f>
        <v>56.01</v>
      </c>
      <c r="I2001">
        <f>IF(COUNTIFS(RawData!$E:$E,$E2001,RawData!$F:$F,"CH"&amp;$D2001,RawData!$AF:$AF,$F2001)=0,"",SUMIFS(RawData!$Z:$Z,RawData!$E:$E,$E2001,RawData!$F:$F,"CH"&amp;$D2001,RawData!$AF:$AF,$F2001))</f>
        <v>60.01</v>
      </c>
      <c r="J2001">
        <f>IF(COUNTIFS(RawData!$E:$E,$E2001,RawData!$F:$F,"CH"&amp;$D2001,RawData!$AF:$AF,$F2001)=0,"",SUMIFS(RawData!$AA:$AA,RawData!$E:$E,$E2001,RawData!$F:$F,"CH"&amp;$D2001,RawData!$AF:$AF,$F2001))</f>
        <v>59.15</v>
      </c>
      <c r="K2001">
        <f t="shared" si="127"/>
        <v>3.999999999996362E-2</v>
      </c>
    </row>
    <row r="2002" spans="1:11" x14ac:dyDescent="0.3">
      <c r="A2002" t="s">
        <v>65</v>
      </c>
      <c r="B2002" t="str">
        <f>RawData!A2002</f>
        <v>48226H40040</v>
      </c>
      <c r="C2002" t="str">
        <f>IF(RawData!$B$2="","",RawData!$B$2)</f>
        <v>A2026100620533560886</v>
      </c>
      <c r="D2002">
        <f t="shared" si="124"/>
        <v>4</v>
      </c>
      <c r="E2002">
        <f t="shared" si="125"/>
        <v>60</v>
      </c>
      <c r="F2002" s="2">
        <f t="shared" si="126"/>
        <v>250</v>
      </c>
      <c r="G2002">
        <f>IF(COUNTIFS(RawData!$E:$E,$E2002,RawData!$F:$F,"CH"&amp;$D2002,RawData!$AF:$AF,$F2002)=0,"",SUMIFS(RawData!$P:$P,RawData!$E:$E,$E2002,RawData!$F:$F,"CH"&amp;$D2002,RawData!$AF:$AF,$F2002))</f>
        <v>1334</v>
      </c>
      <c r="H2002">
        <f>IF(COUNTIFS(RawData!$E:$E,$E2002,RawData!$F:$F,"CH"&amp;$D2002,RawData!$AF:$AF,$F2002)=0,"",SUMIFS(RawData!$T:$T,RawData!$E:$E,$E2002,RawData!$F:$F,"CH"&amp;$D2002,RawData!$AF:$AF,$F2002))</f>
        <v>56.15</v>
      </c>
      <c r="I2002">
        <f>IF(COUNTIFS(RawData!$E:$E,$E2002,RawData!$F:$F,"CH"&amp;$D2002,RawData!$AF:$AF,$F2002)=0,"",SUMIFS(RawData!$Z:$Z,RawData!$E:$E,$E2002,RawData!$F:$F,"CH"&amp;$D2002,RawData!$AF:$AF,$F2002))</f>
        <v>59.98</v>
      </c>
      <c r="J2002">
        <f>IF(COUNTIFS(RawData!$E:$E,$E2002,RawData!$F:$F,"CH"&amp;$D2002,RawData!$AF:$AF,$F2002)=0,"",SUMIFS(RawData!$AA:$AA,RawData!$E:$E,$E2002,RawData!$F:$F,"CH"&amp;$D2002,RawData!$AF:$AF,$F2002))</f>
        <v>59.15</v>
      </c>
      <c r="K2002">
        <f t="shared" si="127"/>
        <v>3.999999999996362E-2</v>
      </c>
    </row>
    <row r="2003" spans="1:11" x14ac:dyDescent="0.3">
      <c r="A2003" t="s">
        <v>65</v>
      </c>
      <c r="B2003" t="str">
        <f>RawData!A2003</f>
        <v>48226H40040</v>
      </c>
      <c r="C2003" t="str">
        <f>IF(RawData!$B$2="","",RawData!$B$2)</f>
        <v>A2026100620533560886</v>
      </c>
      <c r="D2003">
        <f t="shared" si="124"/>
        <v>4</v>
      </c>
      <c r="E2003">
        <f t="shared" si="125"/>
        <v>60</v>
      </c>
      <c r="F2003" s="2">
        <f t="shared" si="126"/>
        <v>260</v>
      </c>
      <c r="G2003">
        <f>IF(COUNTIFS(RawData!$E:$E,$E2003,RawData!$F:$F,"CH"&amp;$D2003,RawData!$AF:$AF,$F2003)=0,"",SUMIFS(RawData!$P:$P,RawData!$E:$E,$E2003,RawData!$F:$F,"CH"&amp;$D2003,RawData!$AF:$AF,$F2003))</f>
        <v>1334.04</v>
      </c>
      <c r="H2003">
        <f>IF(COUNTIFS(RawData!$E:$E,$E2003,RawData!$F:$F,"CH"&amp;$D2003,RawData!$AF:$AF,$F2003)=0,"",SUMIFS(RawData!$T:$T,RawData!$E:$E,$E2003,RawData!$F:$F,"CH"&amp;$D2003,RawData!$AF:$AF,$F2003))</f>
        <v>56.26</v>
      </c>
      <c r="I2003">
        <f>IF(COUNTIFS(RawData!$E:$E,$E2003,RawData!$F:$F,"CH"&amp;$D2003,RawData!$AF:$AF,$F2003)=0,"",SUMIFS(RawData!$Z:$Z,RawData!$E:$E,$E2003,RawData!$F:$F,"CH"&amp;$D2003,RawData!$AF:$AF,$F2003))</f>
        <v>60</v>
      </c>
      <c r="J2003">
        <f>IF(COUNTIFS(RawData!$E:$E,$E2003,RawData!$F:$F,"CH"&amp;$D2003,RawData!$AF:$AF,$F2003)=0,"",SUMIFS(RawData!$AA:$AA,RawData!$E:$E,$E2003,RawData!$F:$F,"CH"&amp;$D2003,RawData!$AF:$AF,$F2003))</f>
        <v>59.25</v>
      </c>
      <c r="K2003">
        <f t="shared" si="127"/>
        <v>3.999999999996362E-2</v>
      </c>
    </row>
    <row r="2004" spans="1:11" x14ac:dyDescent="0.3">
      <c r="A2004" t="s">
        <v>65</v>
      </c>
      <c r="B2004" t="str">
        <f>RawData!A2004</f>
        <v>48226H40040</v>
      </c>
      <c r="C2004" t="str">
        <f>IF(RawData!$B$2="","",RawData!$B$2)</f>
        <v>A2026100620533560886</v>
      </c>
      <c r="D2004">
        <f t="shared" si="124"/>
        <v>4</v>
      </c>
      <c r="E2004">
        <f t="shared" si="125"/>
        <v>60</v>
      </c>
      <c r="F2004" s="2">
        <f t="shared" si="126"/>
        <v>270</v>
      </c>
      <c r="G2004">
        <f>IF(COUNTIFS(RawData!$E:$E,$E2004,RawData!$F:$F,"CH"&amp;$D2004,RawData!$AF:$AF,$F2004)=0,"",SUMIFS(RawData!$P:$P,RawData!$E:$E,$E2004,RawData!$F:$F,"CH"&amp;$D2004,RawData!$AF:$AF,$F2004))</f>
        <v>1334.08</v>
      </c>
      <c r="H2004">
        <f>IF(COUNTIFS(RawData!$E:$E,$E2004,RawData!$F:$F,"CH"&amp;$D2004,RawData!$AF:$AF,$F2004)=0,"",SUMIFS(RawData!$T:$T,RawData!$E:$E,$E2004,RawData!$F:$F,"CH"&amp;$D2004,RawData!$AF:$AF,$F2004))</f>
        <v>56.31</v>
      </c>
      <c r="I2004">
        <f>IF(COUNTIFS(RawData!$E:$E,$E2004,RawData!$F:$F,"CH"&amp;$D2004,RawData!$AF:$AF,$F2004)=0,"",SUMIFS(RawData!$Z:$Z,RawData!$E:$E,$E2004,RawData!$F:$F,"CH"&amp;$D2004,RawData!$AF:$AF,$F2004))</f>
        <v>60.05</v>
      </c>
      <c r="J2004">
        <f>IF(COUNTIFS(RawData!$E:$E,$E2004,RawData!$F:$F,"CH"&amp;$D2004,RawData!$AF:$AF,$F2004)=0,"",SUMIFS(RawData!$AA:$AA,RawData!$E:$E,$E2004,RawData!$F:$F,"CH"&amp;$D2004,RawData!$AF:$AF,$F2004))</f>
        <v>59.36</v>
      </c>
      <c r="K2004">
        <f t="shared" si="127"/>
        <v>3.999999999996362E-2</v>
      </c>
    </row>
    <row r="2005" spans="1:11" x14ac:dyDescent="0.3">
      <c r="A2005" t="s">
        <v>65</v>
      </c>
      <c r="B2005" t="str">
        <f>RawData!A2005</f>
        <v>48226H40040</v>
      </c>
      <c r="C2005" t="str">
        <f>IF(RawData!$B$2="","",RawData!$B$2)</f>
        <v>A2026100620533560886</v>
      </c>
      <c r="D2005">
        <f t="shared" si="124"/>
        <v>4</v>
      </c>
      <c r="E2005">
        <f t="shared" si="125"/>
        <v>60</v>
      </c>
      <c r="F2005" s="2">
        <f t="shared" si="126"/>
        <v>280</v>
      </c>
      <c r="G2005">
        <f>IF(COUNTIFS(RawData!$E:$E,$E2005,RawData!$F:$F,"CH"&amp;$D2005,RawData!$AF:$AF,$F2005)=0,"",SUMIFS(RawData!$P:$P,RawData!$E:$E,$E2005,RawData!$F:$F,"CH"&amp;$D2005,RawData!$AF:$AF,$F2005))</f>
        <v>1334.1</v>
      </c>
      <c r="H2005">
        <f>IF(COUNTIFS(RawData!$E:$E,$E2005,RawData!$F:$F,"CH"&amp;$D2005,RawData!$AF:$AF,$F2005)=0,"",SUMIFS(RawData!$T:$T,RawData!$E:$E,$E2005,RawData!$F:$F,"CH"&amp;$D2005,RawData!$AF:$AF,$F2005))</f>
        <v>56.48</v>
      </c>
      <c r="I2005">
        <f>IF(COUNTIFS(RawData!$E:$E,$E2005,RawData!$F:$F,"CH"&amp;$D2005,RawData!$AF:$AF,$F2005)=0,"",SUMIFS(RawData!$Z:$Z,RawData!$E:$E,$E2005,RawData!$F:$F,"CH"&amp;$D2005,RawData!$AF:$AF,$F2005))</f>
        <v>59.99</v>
      </c>
      <c r="J2005">
        <f>IF(COUNTIFS(RawData!$E:$E,$E2005,RawData!$F:$F,"CH"&amp;$D2005,RawData!$AF:$AF,$F2005)=0,"",SUMIFS(RawData!$AA:$AA,RawData!$E:$E,$E2005,RawData!$F:$F,"CH"&amp;$D2005,RawData!$AF:$AF,$F2005))</f>
        <v>59.36</v>
      </c>
      <c r="K2005">
        <f t="shared" si="127"/>
        <v>1.999999999998181E-2</v>
      </c>
    </row>
    <row r="2006" spans="1:11" x14ac:dyDescent="0.3">
      <c r="A2006" t="s">
        <v>65</v>
      </c>
      <c r="B2006" t="str">
        <f>RawData!A2006</f>
        <v>48226H40040</v>
      </c>
      <c r="C2006" t="str">
        <f>IF(RawData!$B$2="","",RawData!$B$2)</f>
        <v>A2026100620533560886</v>
      </c>
      <c r="D2006">
        <f t="shared" si="124"/>
        <v>4</v>
      </c>
      <c r="E2006">
        <f t="shared" si="125"/>
        <v>60</v>
      </c>
      <c r="F2006" s="2">
        <f t="shared" si="126"/>
        <v>290</v>
      </c>
      <c r="G2006">
        <f>IF(COUNTIFS(RawData!$E:$E,$E2006,RawData!$F:$F,"CH"&amp;$D2006,RawData!$AF:$AF,$F2006)=0,"",SUMIFS(RawData!$P:$P,RawData!$E:$E,$E2006,RawData!$F:$F,"CH"&amp;$D2006,RawData!$AF:$AF,$F2006))</f>
        <v>1334.14</v>
      </c>
      <c r="H2006">
        <f>IF(COUNTIFS(RawData!$E:$E,$E2006,RawData!$F:$F,"CH"&amp;$D2006,RawData!$AF:$AF,$F2006)=0,"",SUMIFS(RawData!$T:$T,RawData!$E:$E,$E2006,RawData!$F:$F,"CH"&amp;$D2006,RawData!$AF:$AF,$F2006))</f>
        <v>56.5</v>
      </c>
      <c r="I2006">
        <f>IF(COUNTIFS(RawData!$E:$E,$E2006,RawData!$F:$F,"CH"&amp;$D2006,RawData!$AF:$AF,$F2006)=0,"",SUMIFS(RawData!$Z:$Z,RawData!$E:$E,$E2006,RawData!$F:$F,"CH"&amp;$D2006,RawData!$AF:$AF,$F2006))</f>
        <v>59.99</v>
      </c>
      <c r="J2006">
        <f>IF(COUNTIFS(RawData!$E:$E,$E2006,RawData!$F:$F,"CH"&amp;$D2006,RawData!$AF:$AF,$F2006)=0,"",SUMIFS(RawData!$AA:$AA,RawData!$E:$E,$E2006,RawData!$F:$F,"CH"&amp;$D2006,RawData!$AF:$AF,$F2006))</f>
        <v>59.41</v>
      </c>
      <c r="K2006">
        <f t="shared" si="127"/>
        <v>4.0000000000190994E-2</v>
      </c>
    </row>
    <row r="2007" spans="1:11" x14ac:dyDescent="0.3">
      <c r="A2007" t="s">
        <v>65</v>
      </c>
      <c r="B2007" t="str">
        <f>RawData!A2007</f>
        <v>48226H40040</v>
      </c>
      <c r="C2007" t="str">
        <f>IF(RawData!$B$2="","",RawData!$B$2)</f>
        <v>A2026100620533560886</v>
      </c>
      <c r="D2007">
        <f t="shared" si="124"/>
        <v>4</v>
      </c>
      <c r="E2007">
        <f t="shared" si="125"/>
        <v>60</v>
      </c>
      <c r="F2007" s="2">
        <f t="shared" si="126"/>
        <v>300</v>
      </c>
      <c r="G2007">
        <f>IF(COUNTIFS(RawData!$E:$E,$E2007,RawData!$F:$F,"CH"&amp;$D2007,RawData!$AF:$AF,$F2007)=0,"",SUMIFS(RawData!$P:$P,RawData!$E:$E,$E2007,RawData!$F:$F,"CH"&amp;$D2007,RawData!$AF:$AF,$F2007))</f>
        <v>1334.18</v>
      </c>
      <c r="H2007">
        <f>IF(COUNTIFS(RawData!$E:$E,$E2007,RawData!$F:$F,"CH"&amp;$D2007,RawData!$AF:$AF,$F2007)=0,"",SUMIFS(RawData!$T:$T,RawData!$E:$E,$E2007,RawData!$F:$F,"CH"&amp;$D2007,RawData!$AF:$AF,$F2007))</f>
        <v>56.66</v>
      </c>
      <c r="I2007">
        <f>IF(COUNTIFS(RawData!$E:$E,$E2007,RawData!$F:$F,"CH"&amp;$D2007,RawData!$AF:$AF,$F2007)=0,"",SUMIFS(RawData!$Z:$Z,RawData!$E:$E,$E2007,RawData!$F:$F,"CH"&amp;$D2007,RawData!$AF:$AF,$F2007))</f>
        <v>59.99</v>
      </c>
      <c r="J2007">
        <f>IF(COUNTIFS(RawData!$E:$E,$E2007,RawData!$F:$F,"CH"&amp;$D2007,RawData!$AF:$AF,$F2007)=0,"",SUMIFS(RawData!$AA:$AA,RawData!$E:$E,$E2007,RawData!$F:$F,"CH"&amp;$D2007,RawData!$AF:$AF,$F2007))</f>
        <v>59.41</v>
      </c>
      <c r="K2007">
        <f t="shared" si="127"/>
        <v>3.999999999996362E-2</v>
      </c>
    </row>
    <row r="2008" spans="1:11" x14ac:dyDescent="0.3">
      <c r="A2008" t="s">
        <v>65</v>
      </c>
      <c r="B2008" t="str">
        <f>RawData!A2008</f>
        <v>48226H40040</v>
      </c>
      <c r="C2008" t="str">
        <f>IF(RawData!$B$2="","",RawData!$B$2)</f>
        <v>A2026100620533560886</v>
      </c>
      <c r="D2008">
        <f t="shared" si="124"/>
        <v>4</v>
      </c>
      <c r="E2008">
        <f t="shared" si="125"/>
        <v>60</v>
      </c>
      <c r="F2008" s="2">
        <f t="shared" si="126"/>
        <v>310</v>
      </c>
      <c r="G2008">
        <f>IF(COUNTIFS(RawData!$E:$E,$E2008,RawData!$F:$F,"CH"&amp;$D2008,RawData!$AF:$AF,$F2008)=0,"",SUMIFS(RawData!$P:$P,RawData!$E:$E,$E2008,RawData!$F:$F,"CH"&amp;$D2008,RawData!$AF:$AF,$F2008))</f>
        <v>1334.22</v>
      </c>
      <c r="H2008">
        <f>IF(COUNTIFS(RawData!$E:$E,$E2008,RawData!$F:$F,"CH"&amp;$D2008,RawData!$AF:$AF,$F2008)=0,"",SUMIFS(RawData!$T:$T,RawData!$E:$E,$E2008,RawData!$F:$F,"CH"&amp;$D2008,RawData!$AF:$AF,$F2008))</f>
        <v>56.71</v>
      </c>
      <c r="I2008">
        <f>IF(COUNTIFS(RawData!$E:$E,$E2008,RawData!$F:$F,"CH"&amp;$D2008,RawData!$AF:$AF,$F2008)=0,"",SUMIFS(RawData!$Z:$Z,RawData!$E:$E,$E2008,RawData!$F:$F,"CH"&amp;$D2008,RawData!$AF:$AF,$F2008))</f>
        <v>59.99</v>
      </c>
      <c r="J2008">
        <f>IF(COUNTIFS(RawData!$E:$E,$E2008,RawData!$F:$F,"CH"&amp;$D2008,RawData!$AF:$AF,$F2008)=0,"",SUMIFS(RawData!$AA:$AA,RawData!$E:$E,$E2008,RawData!$F:$F,"CH"&amp;$D2008,RawData!$AF:$AF,$F2008))</f>
        <v>59.51</v>
      </c>
      <c r="K2008">
        <f t="shared" si="127"/>
        <v>3.999999999996362E-2</v>
      </c>
    </row>
    <row r="2009" spans="1:11" x14ac:dyDescent="0.3">
      <c r="A2009" t="s">
        <v>65</v>
      </c>
      <c r="B2009" t="str">
        <f>RawData!A2009</f>
        <v>48226H40040</v>
      </c>
      <c r="C2009" t="str">
        <f>IF(RawData!$B$2="","",RawData!$B$2)</f>
        <v>A2026100620533560886</v>
      </c>
      <c r="D2009">
        <f t="shared" si="124"/>
        <v>4</v>
      </c>
      <c r="E2009">
        <f t="shared" si="125"/>
        <v>60</v>
      </c>
      <c r="F2009" s="2">
        <f t="shared" si="126"/>
        <v>320</v>
      </c>
      <c r="G2009">
        <f>IF(COUNTIFS(RawData!$E:$E,$E2009,RawData!$F:$F,"CH"&amp;$D2009,RawData!$AF:$AF,$F2009)=0,"",SUMIFS(RawData!$P:$P,RawData!$E:$E,$E2009,RawData!$F:$F,"CH"&amp;$D2009,RawData!$AF:$AF,$F2009))</f>
        <v>1334.26</v>
      </c>
      <c r="H2009">
        <f>IF(COUNTIFS(RawData!$E:$E,$E2009,RawData!$F:$F,"CH"&amp;$D2009,RawData!$AF:$AF,$F2009)=0,"",SUMIFS(RawData!$T:$T,RawData!$E:$E,$E2009,RawData!$F:$F,"CH"&amp;$D2009,RawData!$AF:$AF,$F2009))</f>
        <v>56.74</v>
      </c>
      <c r="I2009">
        <f>IF(COUNTIFS(RawData!$E:$E,$E2009,RawData!$F:$F,"CH"&amp;$D2009,RawData!$AF:$AF,$F2009)=0,"",SUMIFS(RawData!$Z:$Z,RawData!$E:$E,$E2009,RawData!$F:$F,"CH"&amp;$D2009,RawData!$AF:$AF,$F2009))</f>
        <v>59.97</v>
      </c>
      <c r="J2009">
        <f>IF(COUNTIFS(RawData!$E:$E,$E2009,RawData!$F:$F,"CH"&amp;$D2009,RawData!$AF:$AF,$F2009)=0,"",SUMIFS(RawData!$AA:$AA,RawData!$E:$E,$E2009,RawData!$F:$F,"CH"&amp;$D2009,RawData!$AF:$AF,$F2009))</f>
        <v>59.51</v>
      </c>
      <c r="K2009">
        <f t="shared" si="127"/>
        <v>3.999999999996362E-2</v>
      </c>
    </row>
    <row r="2010" spans="1:11" x14ac:dyDescent="0.3">
      <c r="A2010" t="s">
        <v>65</v>
      </c>
      <c r="B2010" t="str">
        <f>RawData!A2010</f>
        <v>48226H40040</v>
      </c>
      <c r="C2010" t="str">
        <f>IF(RawData!$B$2="","",RawData!$B$2)</f>
        <v>A2026100620533560886</v>
      </c>
      <c r="D2010">
        <f t="shared" si="124"/>
        <v>4</v>
      </c>
      <c r="E2010">
        <f t="shared" si="125"/>
        <v>60</v>
      </c>
      <c r="F2010" s="2">
        <f t="shared" si="126"/>
        <v>330</v>
      </c>
      <c r="G2010">
        <f>IF(COUNTIFS(RawData!$E:$E,$E2010,RawData!$F:$F,"CH"&amp;$D2010,RawData!$AF:$AF,$F2010)=0,"",SUMIFS(RawData!$P:$P,RawData!$E:$E,$E2010,RawData!$F:$F,"CH"&amp;$D2010,RawData!$AF:$AF,$F2010))</f>
        <v>1334.3</v>
      </c>
      <c r="H2010">
        <f>IF(COUNTIFS(RawData!$E:$E,$E2010,RawData!$F:$F,"CH"&amp;$D2010,RawData!$AF:$AF,$F2010)=0,"",SUMIFS(RawData!$T:$T,RawData!$E:$E,$E2010,RawData!$F:$F,"CH"&amp;$D2010,RawData!$AF:$AF,$F2010))</f>
        <v>56.86</v>
      </c>
      <c r="I2010">
        <f>IF(COUNTIFS(RawData!$E:$E,$E2010,RawData!$F:$F,"CH"&amp;$D2010,RawData!$AF:$AF,$F2010)=0,"",SUMIFS(RawData!$Z:$Z,RawData!$E:$E,$E2010,RawData!$F:$F,"CH"&amp;$D2010,RawData!$AF:$AF,$F2010))</f>
        <v>60.01</v>
      </c>
      <c r="J2010">
        <f>IF(COUNTIFS(RawData!$E:$E,$E2010,RawData!$F:$F,"CH"&amp;$D2010,RawData!$AF:$AF,$F2010)=0,"",SUMIFS(RawData!$AA:$AA,RawData!$E:$E,$E2010,RawData!$F:$F,"CH"&amp;$D2010,RawData!$AF:$AF,$F2010))</f>
        <v>59.61</v>
      </c>
      <c r="K2010">
        <f t="shared" si="127"/>
        <v>3.999999999996362E-2</v>
      </c>
    </row>
    <row r="2011" spans="1:11" x14ac:dyDescent="0.3">
      <c r="A2011" t="s">
        <v>65</v>
      </c>
      <c r="B2011" t="str">
        <f>RawData!A2011</f>
        <v>48226H40040</v>
      </c>
      <c r="C2011" t="str">
        <f>IF(RawData!$B$2="","",RawData!$B$2)</f>
        <v>A2026100620533560886</v>
      </c>
      <c r="D2011">
        <f t="shared" si="124"/>
        <v>4</v>
      </c>
      <c r="E2011">
        <f t="shared" si="125"/>
        <v>60</v>
      </c>
      <c r="F2011" s="2">
        <f t="shared" si="126"/>
        <v>340</v>
      </c>
      <c r="G2011">
        <f>IF(COUNTIFS(RawData!$E:$E,$E2011,RawData!$F:$F,"CH"&amp;$D2011,RawData!$AF:$AF,$F2011)=0,"",SUMIFS(RawData!$P:$P,RawData!$E:$E,$E2011,RawData!$F:$F,"CH"&amp;$D2011,RawData!$AF:$AF,$F2011))</f>
        <v>1334.34</v>
      </c>
      <c r="H2011">
        <f>IF(COUNTIFS(RawData!$E:$E,$E2011,RawData!$F:$F,"CH"&amp;$D2011,RawData!$AF:$AF,$F2011)=0,"",SUMIFS(RawData!$T:$T,RawData!$E:$E,$E2011,RawData!$F:$F,"CH"&amp;$D2011,RawData!$AF:$AF,$F2011))</f>
        <v>56.85</v>
      </c>
      <c r="I2011">
        <f>IF(COUNTIFS(RawData!$E:$E,$E2011,RawData!$F:$F,"CH"&amp;$D2011,RawData!$AF:$AF,$F2011)=0,"",SUMIFS(RawData!$Z:$Z,RawData!$E:$E,$E2011,RawData!$F:$F,"CH"&amp;$D2011,RawData!$AF:$AF,$F2011))</f>
        <v>59.99</v>
      </c>
      <c r="J2011">
        <f>IF(COUNTIFS(RawData!$E:$E,$E2011,RawData!$F:$F,"CH"&amp;$D2011,RawData!$AF:$AF,$F2011)=0,"",SUMIFS(RawData!$AA:$AA,RawData!$E:$E,$E2011,RawData!$F:$F,"CH"&amp;$D2011,RawData!$AF:$AF,$F2011))</f>
        <v>59.66</v>
      </c>
      <c r="K2011">
        <f t="shared" si="127"/>
        <v>3.999999999996362E-2</v>
      </c>
    </row>
    <row r="2012" spans="1:11" x14ac:dyDescent="0.3">
      <c r="A2012" t="s">
        <v>65</v>
      </c>
      <c r="B2012" t="str">
        <f>RawData!A2012</f>
        <v>48226H40040</v>
      </c>
      <c r="C2012" t="str">
        <f>IF(RawData!$B$2="","",RawData!$B$2)</f>
        <v>A2026100620533560886</v>
      </c>
      <c r="D2012">
        <f t="shared" si="124"/>
        <v>4</v>
      </c>
      <c r="E2012">
        <f t="shared" si="125"/>
        <v>60</v>
      </c>
      <c r="F2012" s="2">
        <f t="shared" si="126"/>
        <v>350</v>
      </c>
      <c r="G2012">
        <f>IF(COUNTIFS(RawData!$E:$E,$E2012,RawData!$F:$F,"CH"&amp;$D2012,RawData!$AF:$AF,$F2012)=0,"",SUMIFS(RawData!$P:$P,RawData!$E:$E,$E2012,RawData!$F:$F,"CH"&amp;$D2012,RawData!$AF:$AF,$F2012))</f>
        <v>1334.38</v>
      </c>
      <c r="H2012">
        <f>IF(COUNTIFS(RawData!$E:$E,$E2012,RawData!$F:$F,"CH"&amp;$D2012,RawData!$AF:$AF,$F2012)=0,"",SUMIFS(RawData!$T:$T,RawData!$E:$E,$E2012,RawData!$F:$F,"CH"&amp;$D2012,RawData!$AF:$AF,$F2012))</f>
        <v>56.87</v>
      </c>
      <c r="I2012">
        <f>IF(COUNTIFS(RawData!$E:$E,$E2012,RawData!$F:$F,"CH"&amp;$D2012,RawData!$AF:$AF,$F2012)=0,"",SUMIFS(RawData!$Z:$Z,RawData!$E:$E,$E2012,RawData!$F:$F,"CH"&amp;$D2012,RawData!$AF:$AF,$F2012))</f>
        <v>59.98</v>
      </c>
      <c r="J2012">
        <f>IF(COUNTIFS(RawData!$E:$E,$E2012,RawData!$F:$F,"CH"&amp;$D2012,RawData!$AF:$AF,$F2012)=0,"",SUMIFS(RawData!$AA:$AA,RawData!$E:$E,$E2012,RawData!$F:$F,"CH"&amp;$D2012,RawData!$AF:$AF,$F2012))</f>
        <v>59.71</v>
      </c>
      <c r="K2012">
        <f t="shared" si="127"/>
        <v>4.0000000000190994E-2</v>
      </c>
    </row>
    <row r="2013" spans="1:11" x14ac:dyDescent="0.3">
      <c r="A2013" t="s">
        <v>65</v>
      </c>
      <c r="B2013" t="str">
        <f>RawData!A2013</f>
        <v>48226H40040</v>
      </c>
      <c r="C2013" t="str">
        <f>IF(RawData!$B$2="","",RawData!$B$2)</f>
        <v>A2026100620533560886</v>
      </c>
      <c r="D2013">
        <f t="shared" si="124"/>
        <v>4</v>
      </c>
      <c r="E2013">
        <f t="shared" si="125"/>
        <v>60</v>
      </c>
      <c r="F2013" s="2">
        <f t="shared" si="126"/>
        <v>360</v>
      </c>
      <c r="G2013">
        <f>IF(COUNTIFS(RawData!$E:$E,$E2013,RawData!$F:$F,"CH"&amp;$D2013,RawData!$AF:$AF,$F2013)=0,"",SUMIFS(RawData!$P:$P,RawData!$E:$E,$E2013,RawData!$F:$F,"CH"&amp;$D2013,RawData!$AF:$AF,$F2013))</f>
        <v>1334.42</v>
      </c>
      <c r="H2013">
        <f>IF(COUNTIFS(RawData!$E:$E,$E2013,RawData!$F:$F,"CH"&amp;$D2013,RawData!$AF:$AF,$F2013)=0,"",SUMIFS(RawData!$T:$T,RawData!$E:$E,$E2013,RawData!$F:$F,"CH"&amp;$D2013,RawData!$AF:$AF,$F2013))</f>
        <v>56.87</v>
      </c>
      <c r="I2013">
        <f>IF(COUNTIFS(RawData!$E:$E,$E2013,RawData!$F:$F,"CH"&amp;$D2013,RawData!$AF:$AF,$F2013)=0,"",SUMIFS(RawData!$Z:$Z,RawData!$E:$E,$E2013,RawData!$F:$F,"CH"&amp;$D2013,RawData!$AF:$AF,$F2013))</f>
        <v>60</v>
      </c>
      <c r="J2013">
        <f>IF(COUNTIFS(RawData!$E:$E,$E2013,RawData!$F:$F,"CH"&amp;$D2013,RawData!$AF:$AF,$F2013)=0,"",SUMIFS(RawData!$AA:$AA,RawData!$E:$E,$E2013,RawData!$F:$F,"CH"&amp;$D2013,RawData!$AF:$AF,$F2013))</f>
        <v>59.82</v>
      </c>
      <c r="K2013">
        <f t="shared" si="127"/>
        <v>3.999999999996362E-2</v>
      </c>
    </row>
    <row r="2014" spans="1:11" x14ac:dyDescent="0.3">
      <c r="A2014" t="s">
        <v>65</v>
      </c>
      <c r="B2014" t="str">
        <f>RawData!A2014</f>
        <v>48226H40040</v>
      </c>
      <c r="C2014" t="str">
        <f>IF(RawData!$B$2="","",RawData!$B$2)</f>
        <v>A2026100620533560886</v>
      </c>
      <c r="D2014">
        <f t="shared" si="124"/>
        <v>4</v>
      </c>
      <c r="E2014">
        <f t="shared" si="125"/>
        <v>60</v>
      </c>
      <c r="F2014" s="2">
        <f t="shared" si="126"/>
        <v>370</v>
      </c>
      <c r="G2014">
        <f>IF(COUNTIFS(RawData!$E:$E,$E2014,RawData!$F:$F,"CH"&amp;$D2014,RawData!$AF:$AF,$F2014)=0,"",SUMIFS(RawData!$P:$P,RawData!$E:$E,$E2014,RawData!$F:$F,"CH"&amp;$D2014,RawData!$AF:$AF,$F2014))</f>
        <v>1334.46</v>
      </c>
      <c r="H2014">
        <f>IF(COUNTIFS(RawData!$E:$E,$E2014,RawData!$F:$F,"CH"&amp;$D2014,RawData!$AF:$AF,$F2014)=0,"",SUMIFS(RawData!$T:$T,RawData!$E:$E,$E2014,RawData!$F:$F,"CH"&amp;$D2014,RawData!$AF:$AF,$F2014))</f>
        <v>56.99</v>
      </c>
      <c r="I2014">
        <f>IF(COUNTIFS(RawData!$E:$E,$E2014,RawData!$F:$F,"CH"&amp;$D2014,RawData!$AF:$AF,$F2014)=0,"",SUMIFS(RawData!$Z:$Z,RawData!$E:$E,$E2014,RawData!$F:$F,"CH"&amp;$D2014,RawData!$AF:$AF,$F2014))</f>
        <v>59.99</v>
      </c>
      <c r="J2014">
        <f>IF(COUNTIFS(RawData!$E:$E,$E2014,RawData!$F:$F,"CH"&amp;$D2014,RawData!$AF:$AF,$F2014)=0,"",SUMIFS(RawData!$AA:$AA,RawData!$E:$E,$E2014,RawData!$F:$F,"CH"&amp;$D2014,RawData!$AF:$AF,$F2014))</f>
        <v>59.82</v>
      </c>
      <c r="K2014">
        <f t="shared" si="127"/>
        <v>3.999999999996362E-2</v>
      </c>
    </row>
    <row r="2015" spans="1:11" x14ac:dyDescent="0.3">
      <c r="A2015" t="s">
        <v>65</v>
      </c>
      <c r="B2015" t="str">
        <f>RawData!A2015</f>
        <v>48226H40040</v>
      </c>
      <c r="C2015" t="str">
        <f>IF(RawData!$B$2="","",RawData!$B$2)</f>
        <v>A2026100620533560886</v>
      </c>
      <c r="D2015">
        <f t="shared" si="124"/>
        <v>4</v>
      </c>
      <c r="E2015">
        <f t="shared" si="125"/>
        <v>60</v>
      </c>
      <c r="F2015" s="2">
        <f t="shared" si="126"/>
        <v>380</v>
      </c>
      <c r="G2015">
        <f>IF(COUNTIFS(RawData!$E:$E,$E2015,RawData!$F:$F,"CH"&amp;$D2015,RawData!$AF:$AF,$F2015)=0,"",SUMIFS(RawData!$P:$P,RawData!$E:$E,$E2015,RawData!$F:$F,"CH"&amp;$D2015,RawData!$AF:$AF,$F2015))</f>
        <v>1334.5</v>
      </c>
      <c r="H2015">
        <f>IF(COUNTIFS(RawData!$E:$E,$E2015,RawData!$F:$F,"CH"&amp;$D2015,RawData!$AF:$AF,$F2015)=0,"",SUMIFS(RawData!$T:$T,RawData!$E:$E,$E2015,RawData!$F:$F,"CH"&amp;$D2015,RawData!$AF:$AF,$F2015))</f>
        <v>57</v>
      </c>
      <c r="I2015">
        <f>IF(COUNTIFS(RawData!$E:$E,$E2015,RawData!$F:$F,"CH"&amp;$D2015,RawData!$AF:$AF,$F2015)=0,"",SUMIFS(RawData!$Z:$Z,RawData!$E:$E,$E2015,RawData!$F:$F,"CH"&amp;$D2015,RawData!$AF:$AF,$F2015))</f>
        <v>59.99</v>
      </c>
      <c r="J2015">
        <f>IF(COUNTIFS(RawData!$E:$E,$E2015,RawData!$F:$F,"CH"&amp;$D2015,RawData!$AF:$AF,$F2015)=0,"",SUMIFS(RawData!$AA:$AA,RawData!$E:$E,$E2015,RawData!$F:$F,"CH"&amp;$D2015,RawData!$AF:$AF,$F2015))</f>
        <v>59.82</v>
      </c>
      <c r="K2015">
        <f t="shared" si="127"/>
        <v>3.999999999996362E-2</v>
      </c>
    </row>
    <row r="2016" spans="1:11" x14ac:dyDescent="0.3">
      <c r="A2016" t="s">
        <v>65</v>
      </c>
      <c r="B2016" t="str">
        <f>RawData!A2016</f>
        <v>48226H40040</v>
      </c>
      <c r="C2016" t="str">
        <f>IF(RawData!$B$2="","",RawData!$B$2)</f>
        <v>A2026100620533560886</v>
      </c>
      <c r="D2016">
        <f t="shared" si="124"/>
        <v>4</v>
      </c>
      <c r="E2016">
        <f t="shared" si="125"/>
        <v>60</v>
      </c>
      <c r="F2016" s="2">
        <f t="shared" si="126"/>
        <v>390</v>
      </c>
      <c r="G2016">
        <f>IF(COUNTIFS(RawData!$E:$E,$E2016,RawData!$F:$F,"CH"&amp;$D2016,RawData!$AF:$AF,$F2016)=0,"",SUMIFS(RawData!$P:$P,RawData!$E:$E,$E2016,RawData!$F:$F,"CH"&amp;$D2016,RawData!$AF:$AF,$F2016))</f>
        <v>1334.54</v>
      </c>
      <c r="H2016">
        <f>IF(COUNTIFS(RawData!$E:$E,$E2016,RawData!$F:$F,"CH"&amp;$D2016,RawData!$AF:$AF,$F2016)=0,"",SUMIFS(RawData!$T:$T,RawData!$E:$E,$E2016,RawData!$F:$F,"CH"&amp;$D2016,RawData!$AF:$AF,$F2016))</f>
        <v>57.16</v>
      </c>
      <c r="I2016">
        <f>IF(COUNTIFS(RawData!$E:$E,$E2016,RawData!$F:$F,"CH"&amp;$D2016,RawData!$AF:$AF,$F2016)=0,"",SUMIFS(RawData!$Z:$Z,RawData!$E:$E,$E2016,RawData!$F:$F,"CH"&amp;$D2016,RawData!$AF:$AF,$F2016))</f>
        <v>60.02</v>
      </c>
      <c r="J2016">
        <f>IF(COUNTIFS(RawData!$E:$E,$E2016,RawData!$F:$F,"CH"&amp;$D2016,RawData!$AF:$AF,$F2016)=0,"",SUMIFS(RawData!$AA:$AA,RawData!$E:$E,$E2016,RawData!$F:$F,"CH"&amp;$D2016,RawData!$AF:$AF,$F2016))</f>
        <v>59.92</v>
      </c>
      <c r="K2016">
        <f t="shared" si="127"/>
        <v>3.999999999996362E-2</v>
      </c>
    </row>
    <row r="2017" spans="1:11" x14ac:dyDescent="0.3">
      <c r="A2017" t="s">
        <v>65</v>
      </c>
      <c r="B2017" t="str">
        <f>RawData!A2017</f>
        <v>48226H40040</v>
      </c>
      <c r="C2017" t="str">
        <f>IF(RawData!$B$2="","",RawData!$B$2)</f>
        <v>A2026100620533560886</v>
      </c>
      <c r="D2017">
        <f t="shared" si="124"/>
        <v>4</v>
      </c>
      <c r="E2017">
        <f t="shared" si="125"/>
        <v>60</v>
      </c>
      <c r="F2017" s="2">
        <f t="shared" si="126"/>
        <v>400</v>
      </c>
      <c r="G2017">
        <f>IF(COUNTIFS(RawData!$E:$E,$E2017,RawData!$F:$F,"CH"&amp;$D2017,RawData!$AF:$AF,$F2017)=0,"",SUMIFS(RawData!$P:$P,RawData!$E:$E,$E2017,RawData!$F:$F,"CH"&amp;$D2017,RawData!$AF:$AF,$F2017))</f>
        <v>1334.58</v>
      </c>
      <c r="H2017">
        <f>IF(COUNTIFS(RawData!$E:$E,$E2017,RawData!$F:$F,"CH"&amp;$D2017,RawData!$AF:$AF,$F2017)=0,"",SUMIFS(RawData!$T:$T,RawData!$E:$E,$E2017,RawData!$F:$F,"CH"&amp;$D2017,RawData!$AF:$AF,$F2017))</f>
        <v>57.1</v>
      </c>
      <c r="I2017">
        <f>IF(COUNTIFS(RawData!$E:$E,$E2017,RawData!$F:$F,"CH"&amp;$D2017,RawData!$AF:$AF,$F2017)=0,"",SUMIFS(RawData!$Z:$Z,RawData!$E:$E,$E2017,RawData!$F:$F,"CH"&amp;$D2017,RawData!$AF:$AF,$F2017))</f>
        <v>59.97</v>
      </c>
      <c r="J2017">
        <f>IF(COUNTIFS(RawData!$E:$E,$E2017,RawData!$F:$F,"CH"&amp;$D2017,RawData!$AF:$AF,$F2017)=0,"",SUMIFS(RawData!$AA:$AA,RawData!$E:$E,$E2017,RawData!$F:$F,"CH"&amp;$D2017,RawData!$AF:$AF,$F2017))</f>
        <v>59.97</v>
      </c>
      <c r="K2017">
        <f t="shared" si="127"/>
        <v>3.999999999996362E-2</v>
      </c>
    </row>
    <row r="2018" spans="1:11" x14ac:dyDescent="0.3">
      <c r="A2018" t="s">
        <v>62</v>
      </c>
      <c r="B2018" t="str">
        <f>RawData!A2018</f>
        <v>48226H40040</v>
      </c>
      <c r="C2018" t="str">
        <f>IF(RawData!$B$2="","",RawData!$B$2)</f>
        <v>A2026100620533560886</v>
      </c>
      <c r="D2018">
        <f t="shared" si="124"/>
        <v>1</v>
      </c>
      <c r="E2018">
        <f t="shared" si="125"/>
        <v>65</v>
      </c>
      <c r="F2018" s="2">
        <f t="shared" si="126"/>
        <v>50</v>
      </c>
      <c r="G2018">
        <f>IF(COUNTIFS(RawData!$E:$E,$E2018,RawData!$F:$F,"CH"&amp;$D2018,RawData!$AF:$AF,$F2018)=0,"",SUMIFS(RawData!$P:$P,RawData!$E:$E,$E2018,RawData!$F:$F,"CH"&amp;$D2018,RawData!$AF:$AF,$F2018))</f>
        <v>1274.1400000000001</v>
      </c>
      <c r="H2018">
        <f>IF(COUNTIFS(RawData!$E:$E,$E2018,RawData!$F:$F,"CH"&amp;$D2018,RawData!$AF:$AF,$F2018)=0,"",SUMIFS(RawData!$T:$T,RawData!$E:$E,$E2018,RawData!$F:$F,"CH"&amp;$D2018,RawData!$AF:$AF,$F2018))</f>
        <v>34.07</v>
      </c>
      <c r="I2018">
        <f>IF(COUNTIFS(RawData!$E:$E,$E2018,RawData!$F:$F,"CH"&amp;$D2018,RawData!$AF:$AF,$F2018)=0,"",SUMIFS(RawData!$Z:$Z,RawData!$E:$E,$E2018,RawData!$F:$F,"CH"&amp;$D2018,RawData!$AF:$AF,$F2018))</f>
        <v>64.959999999999994</v>
      </c>
      <c r="J2018">
        <f>IF(COUNTIFS(RawData!$E:$E,$E2018,RawData!$F:$F,"CH"&amp;$D2018,RawData!$AF:$AF,$F2018)=0,"",SUMIFS(RawData!$AA:$AA,RawData!$E:$E,$E2018,RawData!$F:$F,"CH"&amp;$D2018,RawData!$AF:$AF,$F2018))</f>
        <v>63.86</v>
      </c>
      <c r="K2018">
        <f t="shared" si="127"/>
        <v>-60.439999999999827</v>
      </c>
    </row>
    <row r="2019" spans="1:11" x14ac:dyDescent="0.3">
      <c r="A2019" t="s">
        <v>62</v>
      </c>
      <c r="B2019" t="str">
        <f>RawData!A2019</f>
        <v>48226H40040</v>
      </c>
      <c r="C2019" t="str">
        <f>IF(RawData!$B$2="","",RawData!$B$2)</f>
        <v>A2026100620533560886</v>
      </c>
      <c r="D2019">
        <f t="shared" si="124"/>
        <v>1</v>
      </c>
      <c r="E2019">
        <f t="shared" si="125"/>
        <v>65</v>
      </c>
      <c r="F2019" s="2">
        <f t="shared" si="126"/>
        <v>60</v>
      </c>
      <c r="G2019">
        <f>IF(COUNTIFS(RawData!$E:$E,$E2019,RawData!$F:$F,"CH"&amp;$D2019,RawData!$AF:$AF,$F2019)=0,"",SUMIFS(RawData!$P:$P,RawData!$E:$E,$E2019,RawData!$F:$F,"CH"&amp;$D2019,RawData!$AF:$AF,$F2019))</f>
        <v>1274.1199999999999</v>
      </c>
      <c r="H2019">
        <f>IF(COUNTIFS(RawData!$E:$E,$E2019,RawData!$F:$F,"CH"&amp;$D2019,RawData!$AF:$AF,$F2019)=0,"",SUMIFS(RawData!$T:$T,RawData!$E:$E,$E2019,RawData!$F:$F,"CH"&amp;$D2019,RawData!$AF:$AF,$F2019))</f>
        <v>48.88</v>
      </c>
      <c r="I2019">
        <f>IF(COUNTIFS(RawData!$E:$E,$E2019,RawData!$F:$F,"CH"&amp;$D2019,RawData!$AF:$AF,$F2019)=0,"",SUMIFS(RawData!$Z:$Z,RawData!$E:$E,$E2019,RawData!$F:$F,"CH"&amp;$D2019,RawData!$AF:$AF,$F2019))</f>
        <v>65.010000000000005</v>
      </c>
      <c r="J2019">
        <f>IF(COUNTIFS(RawData!$E:$E,$E2019,RawData!$F:$F,"CH"&amp;$D2019,RawData!$AF:$AF,$F2019)=0,"",SUMIFS(RawData!$AA:$AA,RawData!$E:$E,$E2019,RawData!$F:$F,"CH"&amp;$D2019,RawData!$AF:$AF,$F2019))</f>
        <v>63.91</v>
      </c>
      <c r="K2019">
        <f t="shared" si="127"/>
        <v>-2.0000000000209184E-2</v>
      </c>
    </row>
    <row r="2020" spans="1:11" x14ac:dyDescent="0.3">
      <c r="A2020" t="s">
        <v>62</v>
      </c>
      <c r="B2020" t="str">
        <f>RawData!A2020</f>
        <v>48226H40040</v>
      </c>
      <c r="C2020" t="str">
        <f>IF(RawData!$B$2="","",RawData!$B$2)</f>
        <v>A2026100620533560886</v>
      </c>
      <c r="D2020">
        <f t="shared" si="124"/>
        <v>1</v>
      </c>
      <c r="E2020">
        <f t="shared" si="125"/>
        <v>65</v>
      </c>
      <c r="F2020" s="2">
        <f t="shared" si="126"/>
        <v>70</v>
      </c>
      <c r="G2020">
        <f>IF(COUNTIFS(RawData!$E:$E,$E2020,RawData!$F:$F,"CH"&amp;$D2020,RawData!$AF:$AF,$F2020)=0,"",SUMIFS(RawData!$P:$P,RawData!$E:$E,$E2020,RawData!$F:$F,"CH"&amp;$D2020,RawData!$AF:$AF,$F2020))</f>
        <v>1274.1400000000001</v>
      </c>
      <c r="H2020">
        <f>IF(COUNTIFS(RawData!$E:$E,$E2020,RawData!$F:$F,"CH"&amp;$D2020,RawData!$AF:$AF,$F2020)=0,"",SUMIFS(RawData!$T:$T,RawData!$E:$E,$E2020,RawData!$F:$F,"CH"&amp;$D2020,RawData!$AF:$AF,$F2020))</f>
        <v>51.6</v>
      </c>
      <c r="I2020">
        <f>IF(COUNTIFS(RawData!$E:$E,$E2020,RawData!$F:$F,"CH"&amp;$D2020,RawData!$AF:$AF,$F2020)=0,"",SUMIFS(RawData!$Z:$Z,RawData!$E:$E,$E2020,RawData!$F:$F,"CH"&amp;$D2020,RawData!$AF:$AF,$F2020))</f>
        <v>65.010000000000005</v>
      </c>
      <c r="J2020">
        <f>IF(COUNTIFS(RawData!$E:$E,$E2020,RawData!$F:$F,"CH"&amp;$D2020,RawData!$AF:$AF,$F2020)=0,"",SUMIFS(RawData!$AA:$AA,RawData!$E:$E,$E2020,RawData!$F:$F,"CH"&amp;$D2020,RawData!$AF:$AF,$F2020))</f>
        <v>63.91</v>
      </c>
      <c r="K2020">
        <f t="shared" si="127"/>
        <v>2.0000000000209184E-2</v>
      </c>
    </row>
    <row r="2021" spans="1:11" x14ac:dyDescent="0.3">
      <c r="A2021" t="s">
        <v>62</v>
      </c>
      <c r="B2021" t="str">
        <f>RawData!A2021</f>
        <v>48226H40040</v>
      </c>
      <c r="C2021" t="str">
        <f>IF(RawData!$B$2="","",RawData!$B$2)</f>
        <v>A2026100620533560886</v>
      </c>
      <c r="D2021">
        <f t="shared" si="124"/>
        <v>1</v>
      </c>
      <c r="E2021">
        <f t="shared" si="125"/>
        <v>65</v>
      </c>
      <c r="F2021" s="2">
        <f t="shared" si="126"/>
        <v>80</v>
      </c>
      <c r="G2021">
        <f>IF(COUNTIFS(RawData!$E:$E,$E2021,RawData!$F:$F,"CH"&amp;$D2021,RawData!$AF:$AF,$F2021)=0,"",SUMIFS(RawData!$P:$P,RawData!$E:$E,$E2021,RawData!$F:$F,"CH"&amp;$D2021,RawData!$AF:$AF,$F2021))</f>
        <v>1274.1600000000001</v>
      </c>
      <c r="H2021">
        <f>IF(COUNTIFS(RawData!$E:$E,$E2021,RawData!$F:$F,"CH"&amp;$D2021,RawData!$AF:$AF,$F2021)=0,"",SUMIFS(RawData!$T:$T,RawData!$E:$E,$E2021,RawData!$F:$F,"CH"&amp;$D2021,RawData!$AF:$AF,$F2021))</f>
        <v>52.91</v>
      </c>
      <c r="I2021">
        <f>IF(COUNTIFS(RawData!$E:$E,$E2021,RawData!$F:$F,"CH"&amp;$D2021,RawData!$AF:$AF,$F2021)=0,"",SUMIFS(RawData!$Z:$Z,RawData!$E:$E,$E2021,RawData!$F:$F,"CH"&amp;$D2021,RawData!$AF:$AF,$F2021))</f>
        <v>65.010000000000005</v>
      </c>
      <c r="J2021">
        <f>IF(COUNTIFS(RawData!$E:$E,$E2021,RawData!$F:$F,"CH"&amp;$D2021,RawData!$AF:$AF,$F2021)=0,"",SUMIFS(RawData!$AA:$AA,RawData!$E:$E,$E2021,RawData!$F:$F,"CH"&amp;$D2021,RawData!$AF:$AF,$F2021))</f>
        <v>63.97</v>
      </c>
      <c r="K2021">
        <f t="shared" si="127"/>
        <v>1.999999999998181E-2</v>
      </c>
    </row>
    <row r="2022" spans="1:11" x14ac:dyDescent="0.3">
      <c r="A2022" t="s">
        <v>62</v>
      </c>
      <c r="B2022" t="str">
        <f>RawData!A2022</f>
        <v>48226H40040</v>
      </c>
      <c r="C2022" t="str">
        <f>IF(RawData!$B$2="","",RawData!$B$2)</f>
        <v>A2026100620533560886</v>
      </c>
      <c r="D2022">
        <f t="shared" si="124"/>
        <v>1</v>
      </c>
      <c r="E2022">
        <f t="shared" si="125"/>
        <v>65</v>
      </c>
      <c r="F2022" s="2">
        <f t="shared" si="126"/>
        <v>90</v>
      </c>
      <c r="G2022">
        <f>IF(COUNTIFS(RawData!$E:$E,$E2022,RawData!$F:$F,"CH"&amp;$D2022,RawData!$AF:$AF,$F2022)=0,"",SUMIFS(RawData!$P:$P,RawData!$E:$E,$E2022,RawData!$F:$F,"CH"&amp;$D2022,RawData!$AF:$AF,$F2022))</f>
        <v>1274.2</v>
      </c>
      <c r="H2022">
        <f>IF(COUNTIFS(RawData!$E:$E,$E2022,RawData!$F:$F,"CH"&amp;$D2022,RawData!$AF:$AF,$F2022)=0,"",SUMIFS(RawData!$T:$T,RawData!$E:$E,$E2022,RawData!$F:$F,"CH"&amp;$D2022,RawData!$AF:$AF,$F2022))</f>
        <v>54.06</v>
      </c>
      <c r="I2022">
        <f>IF(COUNTIFS(RawData!$E:$E,$E2022,RawData!$F:$F,"CH"&amp;$D2022,RawData!$AF:$AF,$F2022)=0,"",SUMIFS(RawData!$Z:$Z,RawData!$E:$E,$E2022,RawData!$F:$F,"CH"&amp;$D2022,RawData!$AF:$AF,$F2022))</f>
        <v>65.02</v>
      </c>
      <c r="J2022">
        <f>IF(COUNTIFS(RawData!$E:$E,$E2022,RawData!$F:$F,"CH"&amp;$D2022,RawData!$AF:$AF,$F2022)=0,"",SUMIFS(RawData!$AA:$AA,RawData!$E:$E,$E2022,RawData!$F:$F,"CH"&amp;$D2022,RawData!$AF:$AF,$F2022))</f>
        <v>64.099999999999994</v>
      </c>
      <c r="K2022">
        <f t="shared" si="127"/>
        <v>3.999999999996362E-2</v>
      </c>
    </row>
    <row r="2023" spans="1:11" x14ac:dyDescent="0.3">
      <c r="A2023" t="s">
        <v>62</v>
      </c>
      <c r="B2023" t="str">
        <f>RawData!A2023</f>
        <v>48226H40040</v>
      </c>
      <c r="C2023" t="str">
        <f>IF(RawData!$B$2="","",RawData!$B$2)</f>
        <v>A2026100620533560886</v>
      </c>
      <c r="D2023">
        <f t="shared" si="124"/>
        <v>1</v>
      </c>
      <c r="E2023">
        <f t="shared" si="125"/>
        <v>65</v>
      </c>
      <c r="F2023" s="2">
        <f t="shared" si="126"/>
        <v>100</v>
      </c>
      <c r="G2023">
        <f>IF(COUNTIFS(RawData!$E:$E,$E2023,RawData!$F:$F,"CH"&amp;$D2023,RawData!$AF:$AF,$F2023)=0,"",SUMIFS(RawData!$P:$P,RawData!$E:$E,$E2023,RawData!$F:$F,"CH"&amp;$D2023,RawData!$AF:$AF,$F2023))</f>
        <v>1274.22</v>
      </c>
      <c r="H2023">
        <f>IF(COUNTIFS(RawData!$E:$E,$E2023,RawData!$F:$F,"CH"&amp;$D2023,RawData!$AF:$AF,$F2023)=0,"",SUMIFS(RawData!$T:$T,RawData!$E:$E,$E2023,RawData!$F:$F,"CH"&amp;$D2023,RawData!$AF:$AF,$F2023))</f>
        <v>54.96</v>
      </c>
      <c r="I2023">
        <f>IF(COUNTIFS(RawData!$E:$E,$E2023,RawData!$F:$F,"CH"&amp;$D2023,RawData!$AF:$AF,$F2023)=0,"",SUMIFS(RawData!$Z:$Z,RawData!$E:$E,$E2023,RawData!$F:$F,"CH"&amp;$D2023,RawData!$AF:$AF,$F2023))</f>
        <v>65</v>
      </c>
      <c r="J2023">
        <f>IF(COUNTIFS(RawData!$E:$E,$E2023,RawData!$F:$F,"CH"&amp;$D2023,RawData!$AF:$AF,$F2023)=0,"",SUMIFS(RawData!$AA:$AA,RawData!$E:$E,$E2023,RawData!$F:$F,"CH"&amp;$D2023,RawData!$AF:$AF,$F2023))</f>
        <v>64.099999999999994</v>
      </c>
      <c r="K2023">
        <f t="shared" si="127"/>
        <v>1.999999999998181E-2</v>
      </c>
    </row>
    <row r="2024" spans="1:11" x14ac:dyDescent="0.3">
      <c r="A2024" t="s">
        <v>62</v>
      </c>
      <c r="B2024" t="str">
        <f>RawData!A2024</f>
        <v>48226H40040</v>
      </c>
      <c r="C2024" t="str">
        <f>IF(RawData!$B$2="","",RawData!$B$2)</f>
        <v>A2026100620533560886</v>
      </c>
      <c r="D2024">
        <f t="shared" si="124"/>
        <v>1</v>
      </c>
      <c r="E2024">
        <f t="shared" si="125"/>
        <v>65</v>
      </c>
      <c r="F2024" s="2">
        <f t="shared" si="126"/>
        <v>110</v>
      </c>
      <c r="G2024">
        <f>IF(COUNTIFS(RawData!$E:$E,$E2024,RawData!$F:$F,"CH"&amp;$D2024,RawData!$AF:$AF,$F2024)=0,"",SUMIFS(RawData!$P:$P,RawData!$E:$E,$E2024,RawData!$F:$F,"CH"&amp;$D2024,RawData!$AF:$AF,$F2024))</f>
        <v>1274.24</v>
      </c>
      <c r="H2024">
        <f>IF(COUNTIFS(RawData!$E:$E,$E2024,RawData!$F:$F,"CH"&amp;$D2024,RawData!$AF:$AF,$F2024)=0,"",SUMIFS(RawData!$T:$T,RawData!$E:$E,$E2024,RawData!$F:$F,"CH"&amp;$D2024,RawData!$AF:$AF,$F2024))</f>
        <v>55.49</v>
      </c>
      <c r="I2024">
        <f>IF(COUNTIFS(RawData!$E:$E,$E2024,RawData!$F:$F,"CH"&amp;$D2024,RawData!$AF:$AF,$F2024)=0,"",SUMIFS(RawData!$Z:$Z,RawData!$E:$E,$E2024,RawData!$F:$F,"CH"&amp;$D2024,RawData!$AF:$AF,$F2024))</f>
        <v>65.02</v>
      </c>
      <c r="J2024">
        <f>IF(COUNTIFS(RawData!$E:$E,$E2024,RawData!$F:$F,"CH"&amp;$D2024,RawData!$AF:$AF,$F2024)=0,"",SUMIFS(RawData!$AA:$AA,RawData!$E:$E,$E2024,RawData!$F:$F,"CH"&amp;$D2024,RawData!$AF:$AF,$F2024))</f>
        <v>64.16</v>
      </c>
      <c r="K2024">
        <f t="shared" si="127"/>
        <v>1.999999999998181E-2</v>
      </c>
    </row>
    <row r="2025" spans="1:11" x14ac:dyDescent="0.3">
      <c r="A2025" t="s">
        <v>62</v>
      </c>
      <c r="B2025" t="str">
        <f>RawData!A2025</f>
        <v>48226H40040</v>
      </c>
      <c r="C2025" t="str">
        <f>IF(RawData!$B$2="","",RawData!$B$2)</f>
        <v>A2026100620533560886</v>
      </c>
      <c r="D2025">
        <f t="shared" si="124"/>
        <v>1</v>
      </c>
      <c r="E2025">
        <f t="shared" si="125"/>
        <v>65</v>
      </c>
      <c r="F2025" s="2">
        <f t="shared" si="126"/>
        <v>120</v>
      </c>
      <c r="G2025">
        <f>IF(COUNTIFS(RawData!$E:$E,$E2025,RawData!$F:$F,"CH"&amp;$D2025,RawData!$AF:$AF,$F2025)=0,"",SUMIFS(RawData!$P:$P,RawData!$E:$E,$E2025,RawData!$F:$F,"CH"&amp;$D2025,RawData!$AF:$AF,$F2025))</f>
        <v>1274.28</v>
      </c>
      <c r="H2025">
        <f>IF(COUNTIFS(RawData!$E:$E,$E2025,RawData!$F:$F,"CH"&amp;$D2025,RawData!$AF:$AF,$F2025)=0,"",SUMIFS(RawData!$T:$T,RawData!$E:$E,$E2025,RawData!$F:$F,"CH"&amp;$D2025,RawData!$AF:$AF,$F2025))</f>
        <v>55.85</v>
      </c>
      <c r="I2025">
        <f>IF(COUNTIFS(RawData!$E:$E,$E2025,RawData!$F:$F,"CH"&amp;$D2025,RawData!$AF:$AF,$F2025)=0,"",SUMIFS(RawData!$Z:$Z,RawData!$E:$E,$E2025,RawData!$F:$F,"CH"&amp;$D2025,RawData!$AF:$AF,$F2025))</f>
        <v>65.010000000000005</v>
      </c>
      <c r="J2025">
        <f>IF(COUNTIFS(RawData!$E:$E,$E2025,RawData!$F:$F,"CH"&amp;$D2025,RawData!$AF:$AF,$F2025)=0,"",SUMIFS(RawData!$AA:$AA,RawData!$E:$E,$E2025,RawData!$F:$F,"CH"&amp;$D2025,RawData!$AF:$AF,$F2025))</f>
        <v>64.28</v>
      </c>
      <c r="K2025">
        <f t="shared" si="127"/>
        <v>3.999999999996362E-2</v>
      </c>
    </row>
    <row r="2026" spans="1:11" x14ac:dyDescent="0.3">
      <c r="A2026" t="s">
        <v>62</v>
      </c>
      <c r="B2026" t="str">
        <f>RawData!A2026</f>
        <v>48226H40040</v>
      </c>
      <c r="C2026" t="str">
        <f>IF(RawData!$B$2="","",RawData!$B$2)</f>
        <v>A2026100620533560886</v>
      </c>
      <c r="D2026">
        <f t="shared" si="124"/>
        <v>1</v>
      </c>
      <c r="E2026">
        <f t="shared" si="125"/>
        <v>65</v>
      </c>
      <c r="F2026" s="2">
        <f t="shared" si="126"/>
        <v>130</v>
      </c>
      <c r="G2026">
        <f>IF(COUNTIFS(RawData!$E:$E,$E2026,RawData!$F:$F,"CH"&amp;$D2026,RawData!$AF:$AF,$F2026)=0,"",SUMIFS(RawData!$P:$P,RawData!$E:$E,$E2026,RawData!$F:$F,"CH"&amp;$D2026,RawData!$AF:$AF,$F2026))</f>
        <v>1274.3</v>
      </c>
      <c r="H2026">
        <f>IF(COUNTIFS(RawData!$E:$E,$E2026,RawData!$F:$F,"CH"&amp;$D2026,RawData!$AF:$AF,$F2026)=0,"",SUMIFS(RawData!$T:$T,RawData!$E:$E,$E2026,RawData!$F:$F,"CH"&amp;$D2026,RawData!$AF:$AF,$F2026))</f>
        <v>56.31</v>
      </c>
      <c r="I2026">
        <f>IF(COUNTIFS(RawData!$E:$E,$E2026,RawData!$F:$F,"CH"&amp;$D2026,RawData!$AF:$AF,$F2026)=0,"",SUMIFS(RawData!$Z:$Z,RawData!$E:$E,$E2026,RawData!$F:$F,"CH"&amp;$D2026,RawData!$AF:$AF,$F2026))</f>
        <v>65</v>
      </c>
      <c r="J2026">
        <f>IF(COUNTIFS(RawData!$E:$E,$E2026,RawData!$F:$F,"CH"&amp;$D2026,RawData!$AF:$AF,$F2026)=0,"",SUMIFS(RawData!$AA:$AA,RawData!$E:$E,$E2026,RawData!$F:$F,"CH"&amp;$D2026,RawData!$AF:$AF,$F2026))</f>
        <v>64.28</v>
      </c>
      <c r="K2026">
        <f t="shared" si="127"/>
        <v>1.999999999998181E-2</v>
      </c>
    </row>
    <row r="2027" spans="1:11" x14ac:dyDescent="0.3">
      <c r="A2027" t="s">
        <v>62</v>
      </c>
      <c r="B2027" t="str">
        <f>RawData!A2027</f>
        <v>48226H40040</v>
      </c>
      <c r="C2027" t="str">
        <f>IF(RawData!$B$2="","",RawData!$B$2)</f>
        <v>A2026100620533560886</v>
      </c>
      <c r="D2027">
        <f t="shared" si="124"/>
        <v>1</v>
      </c>
      <c r="E2027">
        <f t="shared" si="125"/>
        <v>65</v>
      </c>
      <c r="F2027" s="2">
        <f t="shared" si="126"/>
        <v>140</v>
      </c>
      <c r="G2027">
        <f>IF(COUNTIFS(RawData!$E:$E,$E2027,RawData!$F:$F,"CH"&amp;$D2027,RawData!$AF:$AF,$F2027)=0,"",SUMIFS(RawData!$P:$P,RawData!$E:$E,$E2027,RawData!$F:$F,"CH"&amp;$D2027,RawData!$AF:$AF,$F2027))</f>
        <v>1274.3399999999999</v>
      </c>
      <c r="H2027">
        <f>IF(COUNTIFS(RawData!$E:$E,$E2027,RawData!$F:$F,"CH"&amp;$D2027,RawData!$AF:$AF,$F2027)=0,"",SUMIFS(RawData!$T:$T,RawData!$E:$E,$E2027,RawData!$F:$F,"CH"&amp;$D2027,RawData!$AF:$AF,$F2027))</f>
        <v>56.64</v>
      </c>
      <c r="I2027">
        <f>IF(COUNTIFS(RawData!$E:$E,$E2027,RawData!$F:$F,"CH"&amp;$D2027,RawData!$AF:$AF,$F2027)=0,"",SUMIFS(RawData!$Z:$Z,RawData!$E:$E,$E2027,RawData!$F:$F,"CH"&amp;$D2027,RawData!$AF:$AF,$F2027))</f>
        <v>65.02</v>
      </c>
      <c r="J2027">
        <f>IF(COUNTIFS(RawData!$E:$E,$E2027,RawData!$F:$F,"CH"&amp;$D2027,RawData!$AF:$AF,$F2027)=0,"",SUMIFS(RawData!$AA:$AA,RawData!$E:$E,$E2027,RawData!$F:$F,"CH"&amp;$D2027,RawData!$AF:$AF,$F2027))</f>
        <v>64.34</v>
      </c>
      <c r="K2027">
        <f t="shared" si="127"/>
        <v>3.999999999996362E-2</v>
      </c>
    </row>
    <row r="2028" spans="1:11" x14ac:dyDescent="0.3">
      <c r="A2028" t="s">
        <v>62</v>
      </c>
      <c r="B2028" t="str">
        <f>RawData!A2028</f>
        <v>48226H40040</v>
      </c>
      <c r="C2028" t="str">
        <f>IF(RawData!$B$2="","",RawData!$B$2)</f>
        <v>A2026100620533560886</v>
      </c>
      <c r="D2028">
        <f t="shared" si="124"/>
        <v>1</v>
      </c>
      <c r="E2028">
        <f t="shared" si="125"/>
        <v>65</v>
      </c>
      <c r="F2028" s="2">
        <f t="shared" si="126"/>
        <v>150</v>
      </c>
      <c r="G2028">
        <f>IF(COUNTIFS(RawData!$E:$E,$E2028,RawData!$F:$F,"CH"&amp;$D2028,RawData!$AF:$AF,$F2028)=0,"",SUMIFS(RawData!$P:$P,RawData!$E:$E,$E2028,RawData!$F:$F,"CH"&amp;$D2028,RawData!$AF:$AF,$F2028))</f>
        <v>1274.3599999999999</v>
      </c>
      <c r="H2028">
        <f>IF(COUNTIFS(RawData!$E:$E,$E2028,RawData!$F:$F,"CH"&amp;$D2028,RawData!$AF:$AF,$F2028)=0,"",SUMIFS(RawData!$T:$T,RawData!$E:$E,$E2028,RawData!$F:$F,"CH"&amp;$D2028,RawData!$AF:$AF,$F2028))</f>
        <v>57.03</v>
      </c>
      <c r="I2028">
        <f>IF(COUNTIFS(RawData!$E:$E,$E2028,RawData!$F:$F,"CH"&amp;$D2028,RawData!$AF:$AF,$F2028)=0,"",SUMIFS(RawData!$Z:$Z,RawData!$E:$E,$E2028,RawData!$F:$F,"CH"&amp;$D2028,RawData!$AF:$AF,$F2028))</f>
        <v>64.98</v>
      </c>
      <c r="J2028">
        <f>IF(COUNTIFS(RawData!$E:$E,$E2028,RawData!$F:$F,"CH"&amp;$D2028,RawData!$AF:$AF,$F2028)=0,"",SUMIFS(RawData!$AA:$AA,RawData!$E:$E,$E2028,RawData!$F:$F,"CH"&amp;$D2028,RawData!$AF:$AF,$F2028))</f>
        <v>64.34</v>
      </c>
      <c r="K2028">
        <f t="shared" si="127"/>
        <v>1.999999999998181E-2</v>
      </c>
    </row>
    <row r="2029" spans="1:11" x14ac:dyDescent="0.3">
      <c r="A2029" t="s">
        <v>62</v>
      </c>
      <c r="B2029" t="str">
        <f>RawData!A2029</f>
        <v>48226H40040</v>
      </c>
      <c r="C2029" t="str">
        <f>IF(RawData!$B$2="","",RawData!$B$2)</f>
        <v>A2026100620533560886</v>
      </c>
      <c r="D2029">
        <f t="shared" si="124"/>
        <v>1</v>
      </c>
      <c r="E2029">
        <f t="shared" si="125"/>
        <v>65</v>
      </c>
      <c r="F2029" s="2">
        <f t="shared" si="126"/>
        <v>160</v>
      </c>
      <c r="G2029">
        <f>IF(COUNTIFS(RawData!$E:$E,$E2029,RawData!$F:$F,"CH"&amp;$D2029,RawData!$AF:$AF,$F2029)=0,"",SUMIFS(RawData!$P:$P,RawData!$E:$E,$E2029,RawData!$F:$F,"CH"&amp;$D2029,RawData!$AF:$AF,$F2029))</f>
        <v>1274.4000000000001</v>
      </c>
      <c r="H2029">
        <f>IF(COUNTIFS(RawData!$E:$E,$E2029,RawData!$F:$F,"CH"&amp;$D2029,RawData!$AF:$AF,$F2029)=0,"",SUMIFS(RawData!$T:$T,RawData!$E:$E,$E2029,RawData!$F:$F,"CH"&amp;$D2029,RawData!$AF:$AF,$F2029))</f>
        <v>57.17</v>
      </c>
      <c r="I2029">
        <f>IF(COUNTIFS(RawData!$E:$E,$E2029,RawData!$F:$F,"CH"&amp;$D2029,RawData!$AF:$AF,$F2029)=0,"",SUMIFS(RawData!$Z:$Z,RawData!$E:$E,$E2029,RawData!$F:$F,"CH"&amp;$D2029,RawData!$AF:$AF,$F2029))</f>
        <v>64.989999999999995</v>
      </c>
      <c r="J2029">
        <f>IF(COUNTIFS(RawData!$E:$E,$E2029,RawData!$F:$F,"CH"&amp;$D2029,RawData!$AF:$AF,$F2029)=0,"",SUMIFS(RawData!$AA:$AA,RawData!$E:$E,$E2029,RawData!$F:$F,"CH"&amp;$D2029,RawData!$AF:$AF,$F2029))</f>
        <v>64.400000000000006</v>
      </c>
      <c r="K2029">
        <f t="shared" si="127"/>
        <v>4.0000000000190994E-2</v>
      </c>
    </row>
    <row r="2030" spans="1:11" x14ac:dyDescent="0.3">
      <c r="A2030" t="s">
        <v>62</v>
      </c>
      <c r="B2030" t="str">
        <f>RawData!A2030</f>
        <v>48226H40040</v>
      </c>
      <c r="C2030" t="str">
        <f>IF(RawData!$B$2="","",RawData!$B$2)</f>
        <v>A2026100620533560886</v>
      </c>
      <c r="D2030">
        <f t="shared" si="124"/>
        <v>1</v>
      </c>
      <c r="E2030">
        <f t="shared" si="125"/>
        <v>65</v>
      </c>
      <c r="F2030" s="2">
        <f t="shared" si="126"/>
        <v>170</v>
      </c>
      <c r="G2030">
        <f>IF(COUNTIFS(RawData!$E:$E,$E2030,RawData!$F:$F,"CH"&amp;$D2030,RawData!$AF:$AF,$F2030)=0,"",SUMIFS(RawData!$P:$P,RawData!$E:$E,$E2030,RawData!$F:$F,"CH"&amp;$D2030,RawData!$AF:$AF,$F2030))</f>
        <v>1274.42</v>
      </c>
      <c r="H2030">
        <f>IF(COUNTIFS(RawData!$E:$E,$E2030,RawData!$F:$F,"CH"&amp;$D2030,RawData!$AF:$AF,$F2030)=0,"",SUMIFS(RawData!$T:$T,RawData!$E:$E,$E2030,RawData!$F:$F,"CH"&amp;$D2030,RawData!$AF:$AF,$F2030))</f>
        <v>57.5</v>
      </c>
      <c r="I2030">
        <f>IF(COUNTIFS(RawData!$E:$E,$E2030,RawData!$F:$F,"CH"&amp;$D2030,RawData!$AF:$AF,$F2030)=0,"",SUMIFS(RawData!$Z:$Z,RawData!$E:$E,$E2030,RawData!$F:$F,"CH"&amp;$D2030,RawData!$AF:$AF,$F2030))</f>
        <v>65</v>
      </c>
      <c r="J2030">
        <f>IF(COUNTIFS(RawData!$E:$E,$E2030,RawData!$F:$F,"CH"&amp;$D2030,RawData!$AF:$AF,$F2030)=0,"",SUMIFS(RawData!$AA:$AA,RawData!$E:$E,$E2030,RawData!$F:$F,"CH"&amp;$D2030,RawData!$AF:$AF,$F2030))</f>
        <v>64.47</v>
      </c>
      <c r="K2030">
        <f t="shared" si="127"/>
        <v>1.999999999998181E-2</v>
      </c>
    </row>
    <row r="2031" spans="1:11" x14ac:dyDescent="0.3">
      <c r="A2031" t="s">
        <v>62</v>
      </c>
      <c r="B2031" t="str">
        <f>RawData!A2031</f>
        <v>48226H40040</v>
      </c>
      <c r="C2031" t="str">
        <f>IF(RawData!$B$2="","",RawData!$B$2)</f>
        <v>A2026100620533560886</v>
      </c>
      <c r="D2031">
        <f t="shared" si="124"/>
        <v>1</v>
      </c>
      <c r="E2031">
        <f t="shared" si="125"/>
        <v>65</v>
      </c>
      <c r="F2031" s="2">
        <f t="shared" si="126"/>
        <v>180</v>
      </c>
      <c r="G2031">
        <f>IF(COUNTIFS(RawData!$E:$E,$E2031,RawData!$F:$F,"CH"&amp;$D2031,RawData!$AF:$AF,$F2031)=0,"",SUMIFS(RawData!$P:$P,RawData!$E:$E,$E2031,RawData!$F:$F,"CH"&amp;$D2031,RawData!$AF:$AF,$F2031))</f>
        <v>1274.46</v>
      </c>
      <c r="H2031">
        <f>IF(COUNTIFS(RawData!$E:$E,$E2031,RawData!$F:$F,"CH"&amp;$D2031,RawData!$AF:$AF,$F2031)=0,"",SUMIFS(RawData!$T:$T,RawData!$E:$E,$E2031,RawData!$F:$F,"CH"&amp;$D2031,RawData!$AF:$AF,$F2031))</f>
        <v>58.61</v>
      </c>
      <c r="I2031">
        <f>IF(COUNTIFS(RawData!$E:$E,$E2031,RawData!$F:$F,"CH"&amp;$D2031,RawData!$AF:$AF,$F2031)=0,"",SUMIFS(RawData!$Z:$Z,RawData!$E:$E,$E2031,RawData!$F:$F,"CH"&amp;$D2031,RawData!$AF:$AF,$F2031))</f>
        <v>65</v>
      </c>
      <c r="J2031">
        <f>IF(COUNTIFS(RawData!$E:$E,$E2031,RawData!$F:$F,"CH"&amp;$D2031,RawData!$AF:$AF,$F2031)=0,"",SUMIFS(RawData!$AA:$AA,RawData!$E:$E,$E2031,RawData!$F:$F,"CH"&amp;$D2031,RawData!$AF:$AF,$F2031))</f>
        <v>64.53</v>
      </c>
      <c r="K2031">
        <f t="shared" si="127"/>
        <v>3.999999999996362E-2</v>
      </c>
    </row>
    <row r="2032" spans="1:11" x14ac:dyDescent="0.3">
      <c r="A2032" t="s">
        <v>62</v>
      </c>
      <c r="B2032" t="str">
        <f>RawData!A2032</f>
        <v>48226H40040</v>
      </c>
      <c r="C2032" t="str">
        <f>IF(RawData!$B$2="","",RawData!$B$2)</f>
        <v>A2026100620533560886</v>
      </c>
      <c r="D2032">
        <f t="shared" si="124"/>
        <v>1</v>
      </c>
      <c r="E2032">
        <f t="shared" si="125"/>
        <v>65</v>
      </c>
      <c r="F2032" s="2">
        <f t="shared" si="126"/>
        <v>190</v>
      </c>
      <c r="G2032">
        <f>IF(COUNTIFS(RawData!$E:$E,$E2032,RawData!$F:$F,"CH"&amp;$D2032,RawData!$AF:$AF,$F2032)=0,"",SUMIFS(RawData!$P:$P,RawData!$E:$E,$E2032,RawData!$F:$F,"CH"&amp;$D2032,RawData!$AF:$AF,$F2032))</f>
        <v>1274.48</v>
      </c>
      <c r="H2032">
        <f>IF(COUNTIFS(RawData!$E:$E,$E2032,RawData!$F:$F,"CH"&amp;$D2032,RawData!$AF:$AF,$F2032)=0,"",SUMIFS(RawData!$T:$T,RawData!$E:$E,$E2032,RawData!$F:$F,"CH"&amp;$D2032,RawData!$AF:$AF,$F2032))</f>
        <v>58.91</v>
      </c>
      <c r="I2032">
        <f>IF(COUNTIFS(RawData!$E:$E,$E2032,RawData!$F:$F,"CH"&amp;$D2032,RawData!$AF:$AF,$F2032)=0,"",SUMIFS(RawData!$Z:$Z,RawData!$E:$E,$E2032,RawData!$F:$F,"CH"&amp;$D2032,RawData!$AF:$AF,$F2032))</f>
        <v>64.98</v>
      </c>
      <c r="J2032">
        <f>IF(COUNTIFS(RawData!$E:$E,$E2032,RawData!$F:$F,"CH"&amp;$D2032,RawData!$AF:$AF,$F2032)=0,"",SUMIFS(RawData!$AA:$AA,RawData!$E:$E,$E2032,RawData!$F:$F,"CH"&amp;$D2032,RawData!$AF:$AF,$F2032))</f>
        <v>64.59</v>
      </c>
      <c r="K2032">
        <f t="shared" si="127"/>
        <v>1.999999999998181E-2</v>
      </c>
    </row>
    <row r="2033" spans="1:11" x14ac:dyDescent="0.3">
      <c r="A2033" t="s">
        <v>62</v>
      </c>
      <c r="B2033" t="str">
        <f>RawData!A2033</f>
        <v>48226H40040</v>
      </c>
      <c r="C2033" t="str">
        <f>IF(RawData!$B$2="","",RawData!$B$2)</f>
        <v>A2026100620533560886</v>
      </c>
      <c r="D2033">
        <f t="shared" si="124"/>
        <v>1</v>
      </c>
      <c r="E2033">
        <f t="shared" si="125"/>
        <v>65</v>
      </c>
      <c r="F2033" s="2">
        <f t="shared" si="126"/>
        <v>200</v>
      </c>
      <c r="G2033">
        <f>IF(COUNTIFS(RawData!$E:$E,$E2033,RawData!$F:$F,"CH"&amp;$D2033,RawData!$AF:$AF,$F2033)=0,"",SUMIFS(RawData!$P:$P,RawData!$E:$E,$E2033,RawData!$F:$F,"CH"&amp;$D2033,RawData!$AF:$AF,$F2033))</f>
        <v>1274.52</v>
      </c>
      <c r="H2033">
        <f>IF(COUNTIFS(RawData!$E:$E,$E2033,RawData!$F:$F,"CH"&amp;$D2033,RawData!$AF:$AF,$F2033)=0,"",SUMIFS(RawData!$T:$T,RawData!$E:$E,$E2033,RawData!$F:$F,"CH"&amp;$D2033,RawData!$AF:$AF,$F2033))</f>
        <v>59.1</v>
      </c>
      <c r="I2033">
        <f>IF(COUNTIFS(RawData!$E:$E,$E2033,RawData!$F:$F,"CH"&amp;$D2033,RawData!$AF:$AF,$F2033)=0,"",SUMIFS(RawData!$Z:$Z,RawData!$E:$E,$E2033,RawData!$F:$F,"CH"&amp;$D2033,RawData!$AF:$AF,$F2033))</f>
        <v>65</v>
      </c>
      <c r="J2033">
        <f>IF(COUNTIFS(RawData!$E:$E,$E2033,RawData!$F:$F,"CH"&amp;$D2033,RawData!$AF:$AF,$F2033)=0,"",SUMIFS(RawData!$AA:$AA,RawData!$E:$E,$E2033,RawData!$F:$F,"CH"&amp;$D2033,RawData!$AF:$AF,$F2033))</f>
        <v>64.66</v>
      </c>
      <c r="K2033">
        <f t="shared" si="127"/>
        <v>3.999999999996362E-2</v>
      </c>
    </row>
    <row r="2034" spans="1:11" x14ac:dyDescent="0.3">
      <c r="A2034" t="s">
        <v>62</v>
      </c>
      <c r="B2034" t="str">
        <f>RawData!A2034</f>
        <v>48226H40040</v>
      </c>
      <c r="C2034" t="str">
        <f>IF(RawData!$B$2="","",RawData!$B$2)</f>
        <v>A2026100620533560886</v>
      </c>
      <c r="D2034">
        <f t="shared" si="124"/>
        <v>1</v>
      </c>
      <c r="E2034">
        <f t="shared" si="125"/>
        <v>65</v>
      </c>
      <c r="F2034" s="2">
        <f t="shared" si="126"/>
        <v>210</v>
      </c>
      <c r="G2034">
        <f>IF(COUNTIFS(RawData!$E:$E,$E2034,RawData!$F:$F,"CH"&amp;$D2034,RawData!$AF:$AF,$F2034)=0,"",SUMIFS(RawData!$P:$P,RawData!$E:$E,$E2034,RawData!$F:$F,"CH"&amp;$D2034,RawData!$AF:$AF,$F2034))</f>
        <v>1274.54</v>
      </c>
      <c r="H2034">
        <f>IF(COUNTIFS(RawData!$E:$E,$E2034,RawData!$F:$F,"CH"&amp;$D2034,RawData!$AF:$AF,$F2034)=0,"",SUMIFS(RawData!$T:$T,RawData!$E:$E,$E2034,RawData!$F:$F,"CH"&amp;$D2034,RawData!$AF:$AF,$F2034))</f>
        <v>59.14</v>
      </c>
      <c r="I2034">
        <f>IF(COUNTIFS(RawData!$E:$E,$E2034,RawData!$F:$F,"CH"&amp;$D2034,RawData!$AF:$AF,$F2034)=0,"",SUMIFS(RawData!$Z:$Z,RawData!$E:$E,$E2034,RawData!$F:$F,"CH"&amp;$D2034,RawData!$AF:$AF,$F2034))</f>
        <v>64.98</v>
      </c>
      <c r="J2034">
        <f>IF(COUNTIFS(RawData!$E:$E,$E2034,RawData!$F:$F,"CH"&amp;$D2034,RawData!$AF:$AF,$F2034)=0,"",SUMIFS(RawData!$AA:$AA,RawData!$E:$E,$E2034,RawData!$F:$F,"CH"&amp;$D2034,RawData!$AF:$AF,$F2034))</f>
        <v>64.66</v>
      </c>
      <c r="K2034">
        <f t="shared" si="127"/>
        <v>1.999999999998181E-2</v>
      </c>
    </row>
    <row r="2035" spans="1:11" x14ac:dyDescent="0.3">
      <c r="A2035" t="s">
        <v>62</v>
      </c>
      <c r="B2035" t="str">
        <f>RawData!A2035</f>
        <v>48226H40040</v>
      </c>
      <c r="C2035" t="str">
        <f>IF(RawData!$B$2="","",RawData!$B$2)</f>
        <v>A2026100620533560886</v>
      </c>
      <c r="D2035">
        <f t="shared" si="124"/>
        <v>1</v>
      </c>
      <c r="E2035">
        <f t="shared" si="125"/>
        <v>65</v>
      </c>
      <c r="F2035" s="2">
        <f t="shared" si="126"/>
        <v>220</v>
      </c>
      <c r="G2035">
        <f>IF(COUNTIFS(RawData!$E:$E,$E2035,RawData!$F:$F,"CH"&amp;$D2035,RawData!$AF:$AF,$F2035)=0,"",SUMIFS(RawData!$P:$P,RawData!$E:$E,$E2035,RawData!$F:$F,"CH"&amp;$D2035,RawData!$AF:$AF,$F2035))</f>
        <v>1274.58</v>
      </c>
      <c r="H2035">
        <f>IF(COUNTIFS(RawData!$E:$E,$E2035,RawData!$F:$F,"CH"&amp;$D2035,RawData!$AF:$AF,$F2035)=0,"",SUMIFS(RawData!$T:$T,RawData!$E:$E,$E2035,RawData!$F:$F,"CH"&amp;$D2035,RawData!$AF:$AF,$F2035))</f>
        <v>59.37</v>
      </c>
      <c r="I2035">
        <f>IF(COUNTIFS(RawData!$E:$E,$E2035,RawData!$F:$F,"CH"&amp;$D2035,RawData!$AF:$AF,$F2035)=0,"",SUMIFS(RawData!$Z:$Z,RawData!$E:$E,$E2035,RawData!$F:$F,"CH"&amp;$D2035,RawData!$AF:$AF,$F2035))</f>
        <v>64.989999999999995</v>
      </c>
      <c r="J2035">
        <f>IF(COUNTIFS(RawData!$E:$E,$E2035,RawData!$F:$F,"CH"&amp;$D2035,RawData!$AF:$AF,$F2035)=0,"",SUMIFS(RawData!$AA:$AA,RawData!$E:$E,$E2035,RawData!$F:$F,"CH"&amp;$D2035,RawData!$AF:$AF,$F2035))</f>
        <v>64.84</v>
      </c>
      <c r="K2035">
        <f t="shared" si="127"/>
        <v>3.999999999996362E-2</v>
      </c>
    </row>
    <row r="2036" spans="1:11" x14ac:dyDescent="0.3">
      <c r="A2036" t="s">
        <v>62</v>
      </c>
      <c r="B2036" t="str">
        <f>RawData!A2036</f>
        <v>48226H40040</v>
      </c>
      <c r="C2036" t="str">
        <f>IF(RawData!$B$2="","",RawData!$B$2)</f>
        <v>A2026100620533560886</v>
      </c>
      <c r="D2036">
        <f t="shared" si="124"/>
        <v>1</v>
      </c>
      <c r="E2036">
        <f t="shared" si="125"/>
        <v>65</v>
      </c>
      <c r="F2036" s="2">
        <f t="shared" si="126"/>
        <v>230</v>
      </c>
      <c r="G2036">
        <f>IF(COUNTIFS(RawData!$E:$E,$E2036,RawData!$F:$F,"CH"&amp;$D2036,RawData!$AF:$AF,$F2036)=0,"",SUMIFS(RawData!$P:$P,RawData!$E:$E,$E2036,RawData!$F:$F,"CH"&amp;$D2036,RawData!$AF:$AF,$F2036))</f>
        <v>1274.6199999999999</v>
      </c>
      <c r="H2036">
        <f>IF(COUNTIFS(RawData!$E:$E,$E2036,RawData!$F:$F,"CH"&amp;$D2036,RawData!$AF:$AF,$F2036)=0,"",SUMIFS(RawData!$T:$T,RawData!$E:$E,$E2036,RawData!$F:$F,"CH"&amp;$D2036,RawData!$AF:$AF,$F2036))</f>
        <v>59.57</v>
      </c>
      <c r="I2036">
        <f>IF(COUNTIFS(RawData!$E:$E,$E2036,RawData!$F:$F,"CH"&amp;$D2036,RawData!$AF:$AF,$F2036)=0,"",SUMIFS(RawData!$Z:$Z,RawData!$E:$E,$E2036,RawData!$F:$F,"CH"&amp;$D2036,RawData!$AF:$AF,$F2036))</f>
        <v>65</v>
      </c>
      <c r="J2036">
        <f>IF(COUNTIFS(RawData!$E:$E,$E2036,RawData!$F:$F,"CH"&amp;$D2036,RawData!$AF:$AF,$F2036)=0,"",SUMIFS(RawData!$AA:$AA,RawData!$E:$E,$E2036,RawData!$F:$F,"CH"&amp;$D2036,RawData!$AF:$AF,$F2036))</f>
        <v>64.84</v>
      </c>
      <c r="K2036">
        <f t="shared" si="127"/>
        <v>3.999999999996362E-2</v>
      </c>
    </row>
    <row r="2037" spans="1:11" x14ac:dyDescent="0.3">
      <c r="A2037" t="s">
        <v>62</v>
      </c>
      <c r="B2037" t="str">
        <f>RawData!A2037</f>
        <v>48226H40040</v>
      </c>
      <c r="C2037" t="str">
        <f>IF(RawData!$B$2="","",RawData!$B$2)</f>
        <v>A2026100620533560886</v>
      </c>
      <c r="D2037">
        <f t="shared" si="124"/>
        <v>1</v>
      </c>
      <c r="E2037">
        <f t="shared" si="125"/>
        <v>65</v>
      </c>
      <c r="F2037" s="2">
        <f t="shared" si="126"/>
        <v>240</v>
      </c>
      <c r="G2037">
        <f>IF(COUNTIFS(RawData!$E:$E,$E2037,RawData!$F:$F,"CH"&amp;$D2037,RawData!$AF:$AF,$F2037)=0,"",SUMIFS(RawData!$P:$P,RawData!$E:$E,$E2037,RawData!$F:$F,"CH"&amp;$D2037,RawData!$AF:$AF,$F2037))</f>
        <v>1274.6400000000001</v>
      </c>
      <c r="H2037">
        <f>IF(COUNTIFS(RawData!$E:$E,$E2037,RawData!$F:$F,"CH"&amp;$D2037,RawData!$AF:$AF,$F2037)=0,"",SUMIFS(RawData!$T:$T,RawData!$E:$E,$E2037,RawData!$F:$F,"CH"&amp;$D2037,RawData!$AF:$AF,$F2037))</f>
        <v>59.59</v>
      </c>
      <c r="I2037">
        <f>IF(COUNTIFS(RawData!$E:$E,$E2037,RawData!$F:$F,"CH"&amp;$D2037,RawData!$AF:$AF,$F2037)=0,"",SUMIFS(RawData!$Z:$Z,RawData!$E:$E,$E2037,RawData!$F:$F,"CH"&amp;$D2037,RawData!$AF:$AF,$F2037))</f>
        <v>65</v>
      </c>
      <c r="J2037">
        <f>IF(COUNTIFS(RawData!$E:$E,$E2037,RawData!$F:$F,"CH"&amp;$D2037,RawData!$AF:$AF,$F2037)=0,"",SUMIFS(RawData!$AA:$AA,RawData!$E:$E,$E2037,RawData!$F:$F,"CH"&amp;$D2037,RawData!$AF:$AF,$F2037))</f>
        <v>64.91</v>
      </c>
      <c r="K2037">
        <f t="shared" si="127"/>
        <v>2.0000000000209184E-2</v>
      </c>
    </row>
    <row r="2038" spans="1:11" x14ac:dyDescent="0.3">
      <c r="A2038" t="s">
        <v>62</v>
      </c>
      <c r="B2038" t="str">
        <f>RawData!A2038</f>
        <v>48226H40040</v>
      </c>
      <c r="C2038" t="str">
        <f>IF(RawData!$B$2="","",RawData!$B$2)</f>
        <v>A2026100620533560886</v>
      </c>
      <c r="D2038">
        <f t="shared" si="124"/>
        <v>1</v>
      </c>
      <c r="E2038">
        <f t="shared" si="125"/>
        <v>65</v>
      </c>
      <c r="F2038" s="2">
        <f t="shared" si="126"/>
        <v>250</v>
      </c>
      <c r="G2038">
        <f>IF(COUNTIFS(RawData!$E:$E,$E2038,RawData!$F:$F,"CH"&amp;$D2038,RawData!$AF:$AF,$F2038)=0,"",SUMIFS(RawData!$P:$P,RawData!$E:$E,$E2038,RawData!$F:$F,"CH"&amp;$D2038,RawData!$AF:$AF,$F2038))</f>
        <v>1274.68</v>
      </c>
      <c r="H2038">
        <f>IF(COUNTIFS(RawData!$E:$E,$E2038,RawData!$F:$F,"CH"&amp;$D2038,RawData!$AF:$AF,$F2038)=0,"",SUMIFS(RawData!$T:$T,RawData!$E:$E,$E2038,RawData!$F:$F,"CH"&amp;$D2038,RawData!$AF:$AF,$F2038))</f>
        <v>59.77</v>
      </c>
      <c r="I2038">
        <f>IF(COUNTIFS(RawData!$E:$E,$E2038,RawData!$F:$F,"CH"&amp;$D2038,RawData!$AF:$AF,$F2038)=0,"",SUMIFS(RawData!$Z:$Z,RawData!$E:$E,$E2038,RawData!$F:$F,"CH"&amp;$D2038,RawData!$AF:$AF,$F2038))</f>
        <v>64.97</v>
      </c>
      <c r="J2038">
        <f>IF(COUNTIFS(RawData!$E:$E,$E2038,RawData!$F:$F,"CH"&amp;$D2038,RawData!$AF:$AF,$F2038)=0,"",SUMIFS(RawData!$AA:$AA,RawData!$E:$E,$E2038,RawData!$F:$F,"CH"&amp;$D2038,RawData!$AF:$AF,$F2038))</f>
        <v>64.91</v>
      </c>
      <c r="K2038">
        <f t="shared" si="127"/>
        <v>3.999999999996362E-2</v>
      </c>
    </row>
    <row r="2039" spans="1:11" x14ac:dyDescent="0.3">
      <c r="A2039" t="s">
        <v>62</v>
      </c>
      <c r="B2039" t="str">
        <f>RawData!A2039</f>
        <v>48226H40040</v>
      </c>
      <c r="C2039" t="str">
        <f>IF(RawData!$B$2="","",RawData!$B$2)</f>
        <v>A2026100620533560886</v>
      </c>
      <c r="D2039">
        <f t="shared" si="124"/>
        <v>1</v>
      </c>
      <c r="E2039">
        <f t="shared" si="125"/>
        <v>65</v>
      </c>
      <c r="F2039" s="2">
        <f t="shared" si="126"/>
        <v>260</v>
      </c>
      <c r="G2039">
        <f>IF(COUNTIFS(RawData!$E:$E,$E2039,RawData!$F:$F,"CH"&amp;$D2039,RawData!$AF:$AF,$F2039)=0,"",SUMIFS(RawData!$P:$P,RawData!$E:$E,$E2039,RawData!$F:$F,"CH"&amp;$D2039,RawData!$AF:$AF,$F2039))</f>
        <v>1274.72</v>
      </c>
      <c r="H2039">
        <f>IF(COUNTIFS(RawData!$E:$E,$E2039,RawData!$F:$F,"CH"&amp;$D2039,RawData!$AF:$AF,$F2039)=0,"",SUMIFS(RawData!$T:$T,RawData!$E:$E,$E2039,RawData!$F:$F,"CH"&amp;$D2039,RawData!$AF:$AF,$F2039))</f>
        <v>59.94</v>
      </c>
      <c r="I2039">
        <f>IF(COUNTIFS(RawData!$E:$E,$E2039,RawData!$F:$F,"CH"&amp;$D2039,RawData!$AF:$AF,$F2039)=0,"",SUMIFS(RawData!$Z:$Z,RawData!$E:$E,$E2039,RawData!$F:$F,"CH"&amp;$D2039,RawData!$AF:$AF,$F2039))</f>
        <v>64.98</v>
      </c>
      <c r="J2039">
        <f>IF(COUNTIFS(RawData!$E:$E,$E2039,RawData!$F:$F,"CH"&amp;$D2039,RawData!$AF:$AF,$F2039)=0,"",SUMIFS(RawData!$AA:$AA,RawData!$E:$E,$E2039,RawData!$F:$F,"CH"&amp;$D2039,RawData!$AF:$AF,$F2039))</f>
        <v>64.98</v>
      </c>
      <c r="K2039">
        <f t="shared" si="127"/>
        <v>3.999999999996362E-2</v>
      </c>
    </row>
    <row r="2040" spans="1:11" x14ac:dyDescent="0.3">
      <c r="A2040" t="s">
        <v>62</v>
      </c>
      <c r="B2040" t="str">
        <f>RawData!A2040</f>
        <v>48226H40040</v>
      </c>
      <c r="C2040" t="str">
        <f>IF(RawData!$B$2="","",RawData!$B$2)</f>
        <v>A2026100620533560886</v>
      </c>
      <c r="D2040">
        <f t="shared" si="124"/>
        <v>1</v>
      </c>
      <c r="E2040">
        <f t="shared" si="125"/>
        <v>65</v>
      </c>
      <c r="F2040" s="2">
        <f t="shared" si="126"/>
        <v>270</v>
      </c>
      <c r="G2040">
        <f>IF(COUNTIFS(RawData!$E:$E,$E2040,RawData!$F:$F,"CH"&amp;$D2040,RawData!$AF:$AF,$F2040)=0,"",SUMIFS(RawData!$P:$P,RawData!$E:$E,$E2040,RawData!$F:$F,"CH"&amp;$D2040,RawData!$AF:$AF,$F2040))</f>
        <v>1274.76</v>
      </c>
      <c r="H2040">
        <f>IF(COUNTIFS(RawData!$E:$E,$E2040,RawData!$F:$F,"CH"&amp;$D2040,RawData!$AF:$AF,$F2040)=0,"",SUMIFS(RawData!$T:$T,RawData!$E:$E,$E2040,RawData!$F:$F,"CH"&amp;$D2040,RawData!$AF:$AF,$F2040))</f>
        <v>60.01</v>
      </c>
      <c r="I2040">
        <f>IF(COUNTIFS(RawData!$E:$E,$E2040,RawData!$F:$F,"CH"&amp;$D2040,RawData!$AF:$AF,$F2040)=0,"",SUMIFS(RawData!$Z:$Z,RawData!$E:$E,$E2040,RawData!$F:$F,"CH"&amp;$D2040,RawData!$AF:$AF,$F2040))</f>
        <v>64.989999999999995</v>
      </c>
      <c r="J2040">
        <f>IF(COUNTIFS(RawData!$E:$E,$E2040,RawData!$F:$F,"CH"&amp;$D2040,RawData!$AF:$AF,$F2040)=0,"",SUMIFS(RawData!$AA:$AA,RawData!$E:$E,$E2040,RawData!$F:$F,"CH"&amp;$D2040,RawData!$AF:$AF,$F2040))</f>
        <v>65.040000000000006</v>
      </c>
      <c r="K2040">
        <f t="shared" si="127"/>
        <v>3.999999999996362E-2</v>
      </c>
    </row>
    <row r="2041" spans="1:11" x14ac:dyDescent="0.3">
      <c r="A2041" t="s">
        <v>62</v>
      </c>
      <c r="B2041" t="str">
        <f>RawData!A2041</f>
        <v>48226H40040</v>
      </c>
      <c r="C2041" t="str">
        <f>IF(RawData!$B$2="","",RawData!$B$2)</f>
        <v>A2026100620533560886</v>
      </c>
      <c r="D2041">
        <f t="shared" si="124"/>
        <v>1</v>
      </c>
      <c r="E2041">
        <f t="shared" si="125"/>
        <v>65</v>
      </c>
      <c r="F2041" s="2">
        <f t="shared" si="126"/>
        <v>280</v>
      </c>
      <c r="G2041">
        <f>IF(COUNTIFS(RawData!$E:$E,$E2041,RawData!$F:$F,"CH"&amp;$D2041,RawData!$AF:$AF,$F2041)=0,"",SUMIFS(RawData!$P:$P,RawData!$E:$E,$E2041,RawData!$F:$F,"CH"&amp;$D2041,RawData!$AF:$AF,$F2041))</f>
        <v>1274.8</v>
      </c>
      <c r="H2041">
        <f>IF(COUNTIFS(RawData!$E:$E,$E2041,RawData!$F:$F,"CH"&amp;$D2041,RawData!$AF:$AF,$F2041)=0,"",SUMIFS(RawData!$T:$T,RawData!$E:$E,$E2041,RawData!$F:$F,"CH"&amp;$D2041,RawData!$AF:$AF,$F2041))</f>
        <v>60.06</v>
      </c>
      <c r="I2041">
        <f>IF(COUNTIFS(RawData!$E:$E,$E2041,RawData!$F:$F,"CH"&amp;$D2041,RawData!$AF:$AF,$F2041)=0,"",SUMIFS(RawData!$Z:$Z,RawData!$E:$E,$E2041,RawData!$F:$F,"CH"&amp;$D2041,RawData!$AF:$AF,$F2041))</f>
        <v>64.989999999999995</v>
      </c>
      <c r="J2041">
        <f>IF(COUNTIFS(RawData!$E:$E,$E2041,RawData!$F:$F,"CH"&amp;$D2041,RawData!$AF:$AF,$F2041)=0,"",SUMIFS(RawData!$AA:$AA,RawData!$E:$E,$E2041,RawData!$F:$F,"CH"&amp;$D2041,RawData!$AF:$AF,$F2041))</f>
        <v>65.099999999999994</v>
      </c>
      <c r="K2041">
        <f t="shared" si="127"/>
        <v>3.999999999996362E-2</v>
      </c>
    </row>
    <row r="2042" spans="1:11" x14ac:dyDescent="0.3">
      <c r="A2042" t="s">
        <v>62</v>
      </c>
      <c r="B2042" t="str">
        <f>RawData!A2042</f>
        <v>48226H40040</v>
      </c>
      <c r="C2042" t="str">
        <f>IF(RawData!$B$2="","",RawData!$B$2)</f>
        <v>A2026100620533560886</v>
      </c>
      <c r="D2042">
        <f t="shared" si="124"/>
        <v>1</v>
      </c>
      <c r="E2042">
        <f t="shared" si="125"/>
        <v>65</v>
      </c>
      <c r="F2042" s="2">
        <f t="shared" si="126"/>
        <v>290</v>
      </c>
      <c r="G2042">
        <f>IF(COUNTIFS(RawData!$E:$E,$E2042,RawData!$F:$F,"CH"&amp;$D2042,RawData!$AF:$AF,$F2042)=0,"",SUMIFS(RawData!$P:$P,RawData!$E:$E,$E2042,RawData!$F:$F,"CH"&amp;$D2042,RawData!$AF:$AF,$F2042))</f>
        <v>1274.82</v>
      </c>
      <c r="H2042">
        <f>IF(COUNTIFS(RawData!$E:$E,$E2042,RawData!$F:$F,"CH"&amp;$D2042,RawData!$AF:$AF,$F2042)=0,"",SUMIFS(RawData!$T:$T,RawData!$E:$E,$E2042,RawData!$F:$F,"CH"&amp;$D2042,RawData!$AF:$AF,$F2042))</f>
        <v>60.13</v>
      </c>
      <c r="I2042">
        <f>IF(COUNTIFS(RawData!$E:$E,$E2042,RawData!$F:$F,"CH"&amp;$D2042,RawData!$AF:$AF,$F2042)=0,"",SUMIFS(RawData!$Z:$Z,RawData!$E:$E,$E2042,RawData!$F:$F,"CH"&amp;$D2042,RawData!$AF:$AF,$F2042))</f>
        <v>65.010000000000005</v>
      </c>
      <c r="J2042">
        <f>IF(COUNTIFS(RawData!$E:$E,$E2042,RawData!$F:$F,"CH"&amp;$D2042,RawData!$AF:$AF,$F2042)=0,"",SUMIFS(RawData!$AA:$AA,RawData!$E:$E,$E2042,RawData!$F:$F,"CH"&amp;$D2042,RawData!$AF:$AF,$F2042))</f>
        <v>65.22</v>
      </c>
      <c r="K2042">
        <f t="shared" si="127"/>
        <v>1.999999999998181E-2</v>
      </c>
    </row>
    <row r="2043" spans="1:11" x14ac:dyDescent="0.3">
      <c r="A2043" t="s">
        <v>62</v>
      </c>
      <c r="B2043" t="str">
        <f>RawData!A2043</f>
        <v>48226H40040</v>
      </c>
      <c r="C2043" t="str">
        <f>IF(RawData!$B$2="","",RawData!$B$2)</f>
        <v>A2026100620533560886</v>
      </c>
      <c r="D2043">
        <f t="shared" si="124"/>
        <v>1</v>
      </c>
      <c r="E2043">
        <f t="shared" si="125"/>
        <v>65</v>
      </c>
      <c r="F2043" s="2">
        <f t="shared" si="126"/>
        <v>300</v>
      </c>
      <c r="G2043">
        <f>IF(COUNTIFS(RawData!$E:$E,$E2043,RawData!$F:$F,"CH"&amp;$D2043,RawData!$AF:$AF,$F2043)=0,"",SUMIFS(RawData!$P:$P,RawData!$E:$E,$E2043,RawData!$F:$F,"CH"&amp;$D2043,RawData!$AF:$AF,$F2043))</f>
        <v>1274.8800000000001</v>
      </c>
      <c r="H2043">
        <f>IF(COUNTIFS(RawData!$E:$E,$E2043,RawData!$F:$F,"CH"&amp;$D2043,RawData!$AF:$AF,$F2043)=0,"",SUMIFS(RawData!$T:$T,RawData!$E:$E,$E2043,RawData!$F:$F,"CH"&amp;$D2043,RawData!$AF:$AF,$F2043))</f>
        <v>60.26</v>
      </c>
      <c r="I2043">
        <f>IF(COUNTIFS(RawData!$E:$E,$E2043,RawData!$F:$F,"CH"&amp;$D2043,RawData!$AF:$AF,$F2043)=0,"",SUMIFS(RawData!$Z:$Z,RawData!$E:$E,$E2043,RawData!$F:$F,"CH"&amp;$D2043,RawData!$AF:$AF,$F2043))</f>
        <v>64.989999999999995</v>
      </c>
      <c r="J2043">
        <f>IF(COUNTIFS(RawData!$E:$E,$E2043,RawData!$F:$F,"CH"&amp;$D2043,RawData!$AF:$AF,$F2043)=0,"",SUMIFS(RawData!$AA:$AA,RawData!$E:$E,$E2043,RawData!$F:$F,"CH"&amp;$D2043,RawData!$AF:$AF,$F2043))</f>
        <v>65.23</v>
      </c>
      <c r="K2043">
        <f t="shared" si="127"/>
        <v>6.0000000000172804E-2</v>
      </c>
    </row>
    <row r="2044" spans="1:11" x14ac:dyDescent="0.3">
      <c r="A2044" t="s">
        <v>62</v>
      </c>
      <c r="B2044" t="str">
        <f>RawData!A2044</f>
        <v>48226H40040</v>
      </c>
      <c r="C2044" t="str">
        <f>IF(RawData!$B$2="","",RawData!$B$2)</f>
        <v>A2026100620533560886</v>
      </c>
      <c r="D2044">
        <f t="shared" si="124"/>
        <v>1</v>
      </c>
      <c r="E2044">
        <f t="shared" si="125"/>
        <v>65</v>
      </c>
      <c r="F2044" s="2">
        <f t="shared" si="126"/>
        <v>310</v>
      </c>
      <c r="G2044">
        <f>IF(COUNTIFS(RawData!$E:$E,$E2044,RawData!$F:$F,"CH"&amp;$D2044,RawData!$AF:$AF,$F2044)=0,"",SUMIFS(RawData!$P:$P,RawData!$E:$E,$E2044,RawData!$F:$F,"CH"&amp;$D2044,RawData!$AF:$AF,$F2044))</f>
        <v>1274.9000000000001</v>
      </c>
      <c r="H2044">
        <f>IF(COUNTIFS(RawData!$E:$E,$E2044,RawData!$F:$F,"CH"&amp;$D2044,RawData!$AF:$AF,$F2044)=0,"",SUMIFS(RawData!$T:$T,RawData!$E:$E,$E2044,RawData!$F:$F,"CH"&amp;$D2044,RawData!$AF:$AF,$F2044))</f>
        <v>60.29</v>
      </c>
      <c r="I2044">
        <f>IF(COUNTIFS(RawData!$E:$E,$E2044,RawData!$F:$F,"CH"&amp;$D2044,RawData!$AF:$AF,$F2044)=0,"",SUMIFS(RawData!$Z:$Z,RawData!$E:$E,$E2044,RawData!$F:$F,"CH"&amp;$D2044,RawData!$AF:$AF,$F2044))</f>
        <v>64.98</v>
      </c>
      <c r="J2044">
        <f>IF(COUNTIFS(RawData!$E:$E,$E2044,RawData!$F:$F,"CH"&amp;$D2044,RawData!$AF:$AF,$F2044)=0,"",SUMIFS(RawData!$AA:$AA,RawData!$E:$E,$E2044,RawData!$F:$F,"CH"&amp;$D2044,RawData!$AF:$AF,$F2044))</f>
        <v>65.290000000000006</v>
      </c>
      <c r="K2044">
        <f t="shared" si="127"/>
        <v>1.999999999998181E-2</v>
      </c>
    </row>
    <row r="2045" spans="1:11" x14ac:dyDescent="0.3">
      <c r="A2045" t="s">
        <v>62</v>
      </c>
      <c r="B2045" t="str">
        <f>RawData!A2045</f>
        <v>48226H40040</v>
      </c>
      <c r="C2045" t="str">
        <f>IF(RawData!$B$2="","",RawData!$B$2)</f>
        <v>A2026100620533560886</v>
      </c>
      <c r="D2045">
        <f t="shared" si="124"/>
        <v>1</v>
      </c>
      <c r="E2045">
        <f t="shared" si="125"/>
        <v>65</v>
      </c>
      <c r="F2045" s="2">
        <f t="shared" si="126"/>
        <v>320</v>
      </c>
      <c r="G2045">
        <f>IF(COUNTIFS(RawData!$E:$E,$E2045,RawData!$F:$F,"CH"&amp;$D2045,RawData!$AF:$AF,$F2045)=0,"",SUMIFS(RawData!$P:$P,RawData!$E:$E,$E2045,RawData!$F:$F,"CH"&amp;$D2045,RawData!$AF:$AF,$F2045))</f>
        <v>1274.94</v>
      </c>
      <c r="H2045">
        <f>IF(COUNTIFS(RawData!$E:$E,$E2045,RawData!$F:$F,"CH"&amp;$D2045,RawData!$AF:$AF,$F2045)=0,"",SUMIFS(RawData!$T:$T,RawData!$E:$E,$E2045,RawData!$F:$F,"CH"&amp;$D2045,RawData!$AF:$AF,$F2045))</f>
        <v>60.47</v>
      </c>
      <c r="I2045">
        <f>IF(COUNTIFS(RawData!$E:$E,$E2045,RawData!$F:$F,"CH"&amp;$D2045,RawData!$AF:$AF,$F2045)=0,"",SUMIFS(RawData!$Z:$Z,RawData!$E:$E,$E2045,RawData!$F:$F,"CH"&amp;$D2045,RawData!$AF:$AF,$F2045))</f>
        <v>65.010000000000005</v>
      </c>
      <c r="J2045">
        <f>IF(COUNTIFS(RawData!$E:$E,$E2045,RawData!$F:$F,"CH"&amp;$D2045,RawData!$AF:$AF,$F2045)=0,"",SUMIFS(RawData!$AA:$AA,RawData!$E:$E,$E2045,RawData!$F:$F,"CH"&amp;$D2045,RawData!$AF:$AF,$F2045))</f>
        <v>65.41</v>
      </c>
      <c r="K2045">
        <f t="shared" si="127"/>
        <v>3.999999999996362E-2</v>
      </c>
    </row>
    <row r="2046" spans="1:11" x14ac:dyDescent="0.3">
      <c r="A2046" t="s">
        <v>62</v>
      </c>
      <c r="B2046" t="str">
        <f>RawData!A2046</f>
        <v>48226H40040</v>
      </c>
      <c r="C2046" t="str">
        <f>IF(RawData!$B$2="","",RawData!$B$2)</f>
        <v>A2026100620533560886</v>
      </c>
      <c r="D2046">
        <f t="shared" si="124"/>
        <v>1</v>
      </c>
      <c r="E2046">
        <f t="shared" si="125"/>
        <v>65</v>
      </c>
      <c r="F2046" s="2">
        <f t="shared" si="126"/>
        <v>330</v>
      </c>
      <c r="G2046">
        <f>IF(COUNTIFS(RawData!$E:$E,$E2046,RawData!$F:$F,"CH"&amp;$D2046,RawData!$AF:$AF,$F2046)=0,"",SUMIFS(RawData!$P:$P,RawData!$E:$E,$E2046,RawData!$F:$F,"CH"&amp;$D2046,RawData!$AF:$AF,$F2046))</f>
        <v>1274.98</v>
      </c>
      <c r="H2046">
        <f>IF(COUNTIFS(RawData!$E:$E,$E2046,RawData!$F:$F,"CH"&amp;$D2046,RawData!$AF:$AF,$F2046)=0,"",SUMIFS(RawData!$T:$T,RawData!$E:$E,$E2046,RawData!$F:$F,"CH"&amp;$D2046,RawData!$AF:$AF,$F2046))</f>
        <v>60.45</v>
      </c>
      <c r="I2046">
        <f>IF(COUNTIFS(RawData!$E:$E,$E2046,RawData!$F:$F,"CH"&amp;$D2046,RawData!$AF:$AF,$F2046)=0,"",SUMIFS(RawData!$Z:$Z,RawData!$E:$E,$E2046,RawData!$F:$F,"CH"&amp;$D2046,RawData!$AF:$AF,$F2046))</f>
        <v>64.989999999999995</v>
      </c>
      <c r="J2046">
        <f>IF(COUNTIFS(RawData!$E:$E,$E2046,RawData!$F:$F,"CH"&amp;$D2046,RawData!$AF:$AF,$F2046)=0,"",SUMIFS(RawData!$AA:$AA,RawData!$E:$E,$E2046,RawData!$F:$F,"CH"&amp;$D2046,RawData!$AF:$AF,$F2046))</f>
        <v>65.42</v>
      </c>
      <c r="K2046">
        <f t="shared" si="127"/>
        <v>3.999999999996362E-2</v>
      </c>
    </row>
    <row r="2047" spans="1:11" x14ac:dyDescent="0.3">
      <c r="A2047" t="s">
        <v>62</v>
      </c>
      <c r="B2047" t="str">
        <f>RawData!A2047</f>
        <v>48226H40040</v>
      </c>
      <c r="C2047" t="str">
        <f>IF(RawData!$B$2="","",RawData!$B$2)</f>
        <v>A2026100620533560886</v>
      </c>
      <c r="D2047">
        <f t="shared" si="124"/>
        <v>1</v>
      </c>
      <c r="E2047">
        <f t="shared" si="125"/>
        <v>65</v>
      </c>
      <c r="F2047" s="2">
        <f t="shared" si="126"/>
        <v>340</v>
      </c>
      <c r="G2047">
        <f>IF(COUNTIFS(RawData!$E:$E,$E2047,RawData!$F:$F,"CH"&amp;$D2047,RawData!$AF:$AF,$F2047)=0,"",SUMIFS(RawData!$P:$P,RawData!$E:$E,$E2047,RawData!$F:$F,"CH"&amp;$D2047,RawData!$AF:$AF,$F2047))</f>
        <v>1275.02</v>
      </c>
      <c r="H2047">
        <f>IF(COUNTIFS(RawData!$E:$E,$E2047,RawData!$F:$F,"CH"&amp;$D2047,RawData!$AF:$AF,$F2047)=0,"",SUMIFS(RawData!$T:$T,RawData!$E:$E,$E2047,RawData!$F:$F,"CH"&amp;$D2047,RawData!$AF:$AF,$F2047))</f>
        <v>60.42</v>
      </c>
      <c r="I2047">
        <f>IF(COUNTIFS(RawData!$E:$E,$E2047,RawData!$F:$F,"CH"&amp;$D2047,RawData!$AF:$AF,$F2047)=0,"",SUMIFS(RawData!$Z:$Z,RawData!$E:$E,$E2047,RawData!$F:$F,"CH"&amp;$D2047,RawData!$AF:$AF,$F2047))</f>
        <v>65.010000000000005</v>
      </c>
      <c r="J2047">
        <f>IF(COUNTIFS(RawData!$E:$E,$E2047,RawData!$F:$F,"CH"&amp;$D2047,RawData!$AF:$AF,$F2047)=0,"",SUMIFS(RawData!$AA:$AA,RawData!$E:$E,$E2047,RawData!$F:$F,"CH"&amp;$D2047,RawData!$AF:$AF,$F2047))</f>
        <v>65.540000000000006</v>
      </c>
      <c r="K2047">
        <f t="shared" si="127"/>
        <v>3.999999999996362E-2</v>
      </c>
    </row>
    <row r="2048" spans="1:11" x14ac:dyDescent="0.3">
      <c r="A2048" t="s">
        <v>62</v>
      </c>
      <c r="B2048" t="str">
        <f>RawData!A2048</f>
        <v>48226H40040</v>
      </c>
      <c r="C2048" t="str">
        <f>IF(RawData!$B$2="","",RawData!$B$2)</f>
        <v>A2026100620533560886</v>
      </c>
      <c r="D2048">
        <f t="shared" si="124"/>
        <v>1</v>
      </c>
      <c r="E2048">
        <f t="shared" si="125"/>
        <v>65</v>
      </c>
      <c r="F2048" s="2">
        <f t="shared" si="126"/>
        <v>350</v>
      </c>
      <c r="G2048">
        <f>IF(COUNTIFS(RawData!$E:$E,$E2048,RawData!$F:$F,"CH"&amp;$D2048,RawData!$AF:$AF,$F2048)=0,"",SUMIFS(RawData!$P:$P,RawData!$E:$E,$E2048,RawData!$F:$F,"CH"&amp;$D2048,RawData!$AF:$AF,$F2048))</f>
        <v>1275.06</v>
      </c>
      <c r="H2048">
        <f>IF(COUNTIFS(RawData!$E:$E,$E2048,RawData!$F:$F,"CH"&amp;$D2048,RawData!$AF:$AF,$F2048)=0,"",SUMIFS(RawData!$T:$T,RawData!$E:$E,$E2048,RawData!$F:$F,"CH"&amp;$D2048,RawData!$AF:$AF,$F2048))</f>
        <v>60.59</v>
      </c>
      <c r="I2048">
        <f>IF(COUNTIFS(RawData!$E:$E,$E2048,RawData!$F:$F,"CH"&amp;$D2048,RawData!$AF:$AF,$F2048)=0,"",SUMIFS(RawData!$Z:$Z,RawData!$E:$E,$E2048,RawData!$F:$F,"CH"&amp;$D2048,RawData!$AF:$AF,$F2048))</f>
        <v>65.02</v>
      </c>
      <c r="J2048">
        <f>IF(COUNTIFS(RawData!$E:$E,$E2048,RawData!$F:$F,"CH"&amp;$D2048,RawData!$AF:$AF,$F2048)=0,"",SUMIFS(RawData!$AA:$AA,RawData!$E:$E,$E2048,RawData!$F:$F,"CH"&amp;$D2048,RawData!$AF:$AF,$F2048))</f>
        <v>65.66</v>
      </c>
      <c r="K2048">
        <f t="shared" si="127"/>
        <v>3.999999999996362E-2</v>
      </c>
    </row>
    <row r="2049" spans="1:11" x14ac:dyDescent="0.3">
      <c r="A2049" t="s">
        <v>62</v>
      </c>
      <c r="B2049" t="str">
        <f>RawData!A2049</f>
        <v>48226H40040</v>
      </c>
      <c r="C2049" t="str">
        <f>IF(RawData!$B$2="","",RawData!$B$2)</f>
        <v>A2026100620533560886</v>
      </c>
      <c r="D2049">
        <f t="shared" si="124"/>
        <v>1</v>
      </c>
      <c r="E2049">
        <f t="shared" si="125"/>
        <v>65</v>
      </c>
      <c r="F2049" s="2">
        <f t="shared" si="126"/>
        <v>360</v>
      </c>
      <c r="G2049">
        <f>IF(COUNTIFS(RawData!$E:$E,$E2049,RawData!$F:$F,"CH"&amp;$D2049,RawData!$AF:$AF,$F2049)=0,"",SUMIFS(RawData!$P:$P,RawData!$E:$E,$E2049,RawData!$F:$F,"CH"&amp;$D2049,RawData!$AF:$AF,$F2049))</f>
        <v>1275.0999999999999</v>
      </c>
      <c r="H2049">
        <f>IF(COUNTIFS(RawData!$E:$E,$E2049,RawData!$F:$F,"CH"&amp;$D2049,RawData!$AF:$AF,$F2049)=0,"",SUMIFS(RawData!$T:$T,RawData!$E:$E,$E2049,RawData!$F:$F,"CH"&amp;$D2049,RawData!$AF:$AF,$F2049))</f>
        <v>60.63</v>
      </c>
      <c r="I2049">
        <f>IF(COUNTIFS(RawData!$E:$E,$E2049,RawData!$F:$F,"CH"&amp;$D2049,RawData!$AF:$AF,$F2049)=0,"",SUMIFS(RawData!$Z:$Z,RawData!$E:$E,$E2049,RawData!$F:$F,"CH"&amp;$D2049,RawData!$AF:$AF,$F2049))</f>
        <v>65.010000000000005</v>
      </c>
      <c r="J2049">
        <f>IF(COUNTIFS(RawData!$E:$E,$E2049,RawData!$F:$F,"CH"&amp;$D2049,RawData!$AF:$AF,$F2049)=0,"",SUMIFS(RawData!$AA:$AA,RawData!$E:$E,$E2049,RawData!$F:$F,"CH"&amp;$D2049,RawData!$AF:$AF,$F2049))</f>
        <v>65.73</v>
      </c>
      <c r="K2049">
        <f t="shared" si="127"/>
        <v>3.999999999996362E-2</v>
      </c>
    </row>
    <row r="2050" spans="1:11" x14ac:dyDescent="0.3">
      <c r="A2050" t="s">
        <v>62</v>
      </c>
      <c r="B2050" t="str">
        <f>RawData!A2050</f>
        <v>48226H40040</v>
      </c>
      <c r="C2050" t="str">
        <f>IF(RawData!$B$2="","",RawData!$B$2)</f>
        <v>A2026100620533560886</v>
      </c>
      <c r="D2050">
        <f t="shared" ref="D2050:D2113" si="128">MOD(INT((ROW()-2)/36),4)+1</f>
        <v>1</v>
      </c>
      <c r="E2050">
        <f t="shared" ref="E2050:E2113" si="129">-5+5*INT((ROW()-2)/144)</f>
        <v>65</v>
      </c>
      <c r="F2050" s="2">
        <f t="shared" ref="F2050:F2113" si="130">50+10*MOD(ROW()-2,36)</f>
        <v>370</v>
      </c>
      <c r="G2050">
        <f>IF(COUNTIFS(RawData!$E:$E,$E2050,RawData!$F:$F,"CH"&amp;$D2050,RawData!$AF:$AF,$F2050)=0,"",SUMIFS(RawData!$P:$P,RawData!$E:$E,$E2050,RawData!$F:$F,"CH"&amp;$D2050,RawData!$AF:$AF,$F2050))</f>
        <v>1275.1400000000001</v>
      </c>
      <c r="H2050">
        <f>IF(COUNTIFS(RawData!$E:$E,$E2050,RawData!$F:$F,"CH"&amp;$D2050,RawData!$AF:$AF,$F2050)=0,"",SUMIFS(RawData!$T:$T,RawData!$E:$E,$E2050,RawData!$F:$F,"CH"&amp;$D2050,RawData!$AF:$AF,$F2050))</f>
        <v>60.58</v>
      </c>
      <c r="I2050">
        <f>IF(COUNTIFS(RawData!$E:$E,$E2050,RawData!$F:$F,"CH"&amp;$D2050,RawData!$AF:$AF,$F2050)=0,"",SUMIFS(RawData!$Z:$Z,RawData!$E:$E,$E2050,RawData!$F:$F,"CH"&amp;$D2050,RawData!$AF:$AF,$F2050))</f>
        <v>65.010000000000005</v>
      </c>
      <c r="J2050">
        <f>IF(COUNTIFS(RawData!$E:$E,$E2050,RawData!$F:$F,"CH"&amp;$D2050,RawData!$AF:$AF,$F2050)=0,"",SUMIFS(RawData!$AA:$AA,RawData!$E:$E,$E2050,RawData!$F:$F,"CH"&amp;$D2050,RawData!$AF:$AF,$F2050))</f>
        <v>65.8</v>
      </c>
      <c r="K2050">
        <f t="shared" si="127"/>
        <v>4.0000000000190994E-2</v>
      </c>
    </row>
    <row r="2051" spans="1:11" x14ac:dyDescent="0.3">
      <c r="A2051" t="s">
        <v>62</v>
      </c>
      <c r="B2051" t="str">
        <f>RawData!A2051</f>
        <v>48226H40040</v>
      </c>
      <c r="C2051" t="str">
        <f>IF(RawData!$B$2="","",RawData!$B$2)</f>
        <v>A2026100620533560886</v>
      </c>
      <c r="D2051">
        <f t="shared" si="128"/>
        <v>1</v>
      </c>
      <c r="E2051">
        <f t="shared" si="129"/>
        <v>65</v>
      </c>
      <c r="F2051" s="2">
        <f t="shared" si="130"/>
        <v>380</v>
      </c>
      <c r="G2051">
        <f>IF(COUNTIFS(RawData!$E:$E,$E2051,RawData!$F:$F,"CH"&amp;$D2051,RawData!$AF:$AF,$F2051)=0,"",SUMIFS(RawData!$P:$P,RawData!$E:$E,$E2051,RawData!$F:$F,"CH"&amp;$D2051,RawData!$AF:$AF,$F2051))</f>
        <v>1275.18</v>
      </c>
      <c r="H2051">
        <f>IF(COUNTIFS(RawData!$E:$E,$E2051,RawData!$F:$F,"CH"&amp;$D2051,RawData!$AF:$AF,$F2051)=0,"",SUMIFS(RawData!$T:$T,RawData!$E:$E,$E2051,RawData!$F:$F,"CH"&amp;$D2051,RawData!$AF:$AF,$F2051))</f>
        <v>60.73</v>
      </c>
      <c r="I2051">
        <f>IF(COUNTIFS(RawData!$E:$E,$E2051,RawData!$F:$F,"CH"&amp;$D2051,RawData!$AF:$AF,$F2051)=0,"",SUMIFS(RawData!$Z:$Z,RawData!$E:$E,$E2051,RawData!$F:$F,"CH"&amp;$D2051,RawData!$AF:$AF,$F2051))</f>
        <v>65.010000000000005</v>
      </c>
      <c r="J2051">
        <f>IF(COUNTIFS(RawData!$E:$E,$E2051,RawData!$F:$F,"CH"&amp;$D2051,RawData!$AF:$AF,$F2051)=0,"",SUMIFS(RawData!$AA:$AA,RawData!$E:$E,$E2051,RawData!$F:$F,"CH"&amp;$D2051,RawData!$AF:$AF,$F2051))</f>
        <v>65.86</v>
      </c>
      <c r="K2051">
        <f t="shared" si="127"/>
        <v>3.999999999996362E-2</v>
      </c>
    </row>
    <row r="2052" spans="1:11" x14ac:dyDescent="0.3">
      <c r="A2052" t="s">
        <v>62</v>
      </c>
      <c r="B2052" t="str">
        <f>RawData!A2052</f>
        <v>48226H40040</v>
      </c>
      <c r="C2052" t="str">
        <f>IF(RawData!$B$2="","",RawData!$B$2)</f>
        <v>A2026100620533560886</v>
      </c>
      <c r="D2052">
        <f t="shared" si="128"/>
        <v>1</v>
      </c>
      <c r="E2052">
        <f t="shared" si="129"/>
        <v>65</v>
      </c>
      <c r="F2052" s="2">
        <f t="shared" si="130"/>
        <v>390</v>
      </c>
      <c r="G2052">
        <f>IF(COUNTIFS(RawData!$E:$E,$E2052,RawData!$F:$F,"CH"&amp;$D2052,RawData!$AF:$AF,$F2052)=0,"",SUMIFS(RawData!$P:$P,RawData!$E:$E,$E2052,RawData!$F:$F,"CH"&amp;$D2052,RawData!$AF:$AF,$F2052))</f>
        <v>1275.22</v>
      </c>
      <c r="H2052">
        <f>IF(COUNTIFS(RawData!$E:$E,$E2052,RawData!$F:$F,"CH"&amp;$D2052,RawData!$AF:$AF,$F2052)=0,"",SUMIFS(RawData!$T:$T,RawData!$E:$E,$E2052,RawData!$F:$F,"CH"&amp;$D2052,RawData!$AF:$AF,$F2052))</f>
        <v>60.77</v>
      </c>
      <c r="I2052">
        <f>IF(COUNTIFS(RawData!$E:$E,$E2052,RawData!$F:$F,"CH"&amp;$D2052,RawData!$AF:$AF,$F2052)=0,"",SUMIFS(RawData!$Z:$Z,RawData!$E:$E,$E2052,RawData!$F:$F,"CH"&amp;$D2052,RawData!$AF:$AF,$F2052))</f>
        <v>65.010000000000005</v>
      </c>
      <c r="J2052">
        <f>IF(COUNTIFS(RawData!$E:$E,$E2052,RawData!$F:$F,"CH"&amp;$D2052,RawData!$AF:$AF,$F2052)=0,"",SUMIFS(RawData!$AA:$AA,RawData!$E:$E,$E2052,RawData!$F:$F,"CH"&amp;$D2052,RawData!$AF:$AF,$F2052))</f>
        <v>65.930000000000007</v>
      </c>
      <c r="K2052">
        <f t="shared" ref="K2052:K2115" si="131">G2052-G2051</f>
        <v>3.999999999996362E-2</v>
      </c>
    </row>
    <row r="2053" spans="1:11" x14ac:dyDescent="0.3">
      <c r="A2053" t="s">
        <v>62</v>
      </c>
      <c r="B2053" t="str">
        <f>RawData!A2053</f>
        <v>48226H40040</v>
      </c>
      <c r="C2053" t="str">
        <f>IF(RawData!$B$2="","",RawData!$B$2)</f>
        <v>A2026100620533560886</v>
      </c>
      <c r="D2053">
        <f t="shared" si="128"/>
        <v>1</v>
      </c>
      <c r="E2053">
        <f t="shared" si="129"/>
        <v>65</v>
      </c>
      <c r="F2053" s="2">
        <f t="shared" si="130"/>
        <v>400</v>
      </c>
      <c r="G2053">
        <f>IF(COUNTIFS(RawData!$E:$E,$E2053,RawData!$F:$F,"CH"&amp;$D2053,RawData!$AF:$AF,$F2053)=0,"",SUMIFS(RawData!$P:$P,RawData!$E:$E,$E2053,RawData!$F:$F,"CH"&amp;$D2053,RawData!$AF:$AF,$F2053))</f>
        <v>1275.28</v>
      </c>
      <c r="H2053">
        <f>IF(COUNTIFS(RawData!$E:$E,$E2053,RawData!$F:$F,"CH"&amp;$D2053,RawData!$AF:$AF,$F2053)=0,"",SUMIFS(RawData!$T:$T,RawData!$E:$E,$E2053,RawData!$F:$F,"CH"&amp;$D2053,RawData!$AF:$AF,$F2053))</f>
        <v>60.72</v>
      </c>
      <c r="I2053">
        <f>IF(COUNTIFS(RawData!$E:$E,$E2053,RawData!$F:$F,"CH"&amp;$D2053,RawData!$AF:$AF,$F2053)=0,"",SUMIFS(RawData!$Z:$Z,RawData!$E:$E,$E2053,RawData!$F:$F,"CH"&amp;$D2053,RawData!$AF:$AF,$F2053))</f>
        <v>65</v>
      </c>
      <c r="J2053">
        <f>IF(COUNTIFS(RawData!$E:$E,$E2053,RawData!$F:$F,"CH"&amp;$D2053,RawData!$AF:$AF,$F2053)=0,"",SUMIFS(RawData!$AA:$AA,RawData!$E:$E,$E2053,RawData!$F:$F,"CH"&amp;$D2053,RawData!$AF:$AF,$F2053))</f>
        <v>65.989999999999995</v>
      </c>
      <c r="K2053">
        <f t="shared" si="131"/>
        <v>5.999999999994543E-2</v>
      </c>
    </row>
    <row r="2054" spans="1:11" x14ac:dyDescent="0.3">
      <c r="A2054" t="s">
        <v>63</v>
      </c>
      <c r="B2054" t="str">
        <f>RawData!A2054</f>
        <v>48226H40040</v>
      </c>
      <c r="C2054" t="str">
        <f>IF(RawData!$B$2="","",RawData!$B$2)</f>
        <v>A2026100620533560886</v>
      </c>
      <c r="D2054">
        <f t="shared" si="128"/>
        <v>2</v>
      </c>
      <c r="E2054">
        <f t="shared" si="129"/>
        <v>65</v>
      </c>
      <c r="F2054" s="2">
        <f t="shared" si="130"/>
        <v>50</v>
      </c>
      <c r="G2054">
        <f>IF(COUNTIFS(RawData!$E:$E,$E2054,RawData!$F:$F,"CH"&amp;$D2054,RawData!$AF:$AF,$F2054)=0,"",SUMIFS(RawData!$P:$P,RawData!$E:$E,$E2054,RawData!$F:$F,"CH"&amp;$D2054,RawData!$AF:$AF,$F2054))</f>
        <v>1293.82</v>
      </c>
      <c r="H2054">
        <f>IF(COUNTIFS(RawData!$E:$E,$E2054,RawData!$F:$F,"CH"&amp;$D2054,RawData!$AF:$AF,$F2054)=0,"",SUMIFS(RawData!$T:$T,RawData!$E:$E,$E2054,RawData!$F:$F,"CH"&amp;$D2054,RawData!$AF:$AF,$F2054))</f>
        <v>47.66</v>
      </c>
      <c r="I2054">
        <f>IF(COUNTIFS(RawData!$E:$E,$E2054,RawData!$F:$F,"CH"&amp;$D2054,RawData!$AF:$AF,$F2054)=0,"",SUMIFS(RawData!$Z:$Z,RawData!$E:$E,$E2054,RawData!$F:$F,"CH"&amp;$D2054,RawData!$AF:$AF,$F2054))</f>
        <v>64.959999999999994</v>
      </c>
      <c r="J2054">
        <f>IF(COUNTIFS(RawData!$E:$E,$E2054,RawData!$F:$F,"CH"&amp;$D2054,RawData!$AF:$AF,$F2054)=0,"",SUMIFS(RawData!$AA:$AA,RawData!$E:$E,$E2054,RawData!$F:$F,"CH"&amp;$D2054,RawData!$AF:$AF,$F2054))</f>
        <v>63.86</v>
      </c>
      <c r="K2054">
        <f t="shared" si="131"/>
        <v>18.539999999999964</v>
      </c>
    </row>
    <row r="2055" spans="1:11" x14ac:dyDescent="0.3">
      <c r="A2055" t="s">
        <v>63</v>
      </c>
      <c r="B2055" t="str">
        <f>RawData!A2055</f>
        <v>48226H40040</v>
      </c>
      <c r="C2055" t="str">
        <f>IF(RawData!$B$2="","",RawData!$B$2)</f>
        <v>A2026100620533560886</v>
      </c>
      <c r="D2055">
        <f t="shared" si="128"/>
        <v>2</v>
      </c>
      <c r="E2055">
        <f t="shared" si="129"/>
        <v>65</v>
      </c>
      <c r="F2055" s="2">
        <f t="shared" si="130"/>
        <v>60</v>
      </c>
      <c r="G2055">
        <f>IF(COUNTIFS(RawData!$E:$E,$E2055,RawData!$F:$F,"CH"&amp;$D2055,RawData!$AF:$AF,$F2055)=0,"",SUMIFS(RawData!$P:$P,RawData!$E:$E,$E2055,RawData!$F:$F,"CH"&amp;$D2055,RawData!$AF:$AF,$F2055))</f>
        <v>1293.8800000000001</v>
      </c>
      <c r="H2055">
        <f>IF(COUNTIFS(RawData!$E:$E,$E2055,RawData!$F:$F,"CH"&amp;$D2055,RawData!$AF:$AF,$F2055)=0,"",SUMIFS(RawData!$T:$T,RawData!$E:$E,$E2055,RawData!$F:$F,"CH"&amp;$D2055,RawData!$AF:$AF,$F2055))</f>
        <v>51.38</v>
      </c>
      <c r="I2055">
        <f>IF(COUNTIFS(RawData!$E:$E,$E2055,RawData!$F:$F,"CH"&amp;$D2055,RawData!$AF:$AF,$F2055)=0,"",SUMIFS(RawData!$Z:$Z,RawData!$E:$E,$E2055,RawData!$F:$F,"CH"&amp;$D2055,RawData!$AF:$AF,$F2055))</f>
        <v>65.010000000000005</v>
      </c>
      <c r="J2055">
        <f>IF(COUNTIFS(RawData!$E:$E,$E2055,RawData!$F:$F,"CH"&amp;$D2055,RawData!$AF:$AF,$F2055)=0,"",SUMIFS(RawData!$AA:$AA,RawData!$E:$E,$E2055,RawData!$F:$F,"CH"&amp;$D2055,RawData!$AF:$AF,$F2055))</f>
        <v>63.91</v>
      </c>
      <c r="K2055">
        <f t="shared" si="131"/>
        <v>6.0000000000172804E-2</v>
      </c>
    </row>
    <row r="2056" spans="1:11" x14ac:dyDescent="0.3">
      <c r="A2056" t="s">
        <v>63</v>
      </c>
      <c r="B2056" t="str">
        <f>RawData!A2056</f>
        <v>48226H40040</v>
      </c>
      <c r="C2056" t="str">
        <f>IF(RawData!$B$2="","",RawData!$B$2)</f>
        <v>A2026100620533560886</v>
      </c>
      <c r="D2056">
        <f t="shared" si="128"/>
        <v>2</v>
      </c>
      <c r="E2056">
        <f t="shared" si="129"/>
        <v>65</v>
      </c>
      <c r="F2056" s="2">
        <f t="shared" si="130"/>
        <v>70</v>
      </c>
      <c r="G2056">
        <f>IF(COUNTIFS(RawData!$E:$E,$E2056,RawData!$F:$F,"CH"&amp;$D2056,RawData!$AF:$AF,$F2056)=0,"",SUMIFS(RawData!$P:$P,RawData!$E:$E,$E2056,RawData!$F:$F,"CH"&amp;$D2056,RawData!$AF:$AF,$F2056))</f>
        <v>1293.9000000000001</v>
      </c>
      <c r="H2056">
        <f>IF(COUNTIFS(RawData!$E:$E,$E2056,RawData!$F:$F,"CH"&amp;$D2056,RawData!$AF:$AF,$F2056)=0,"",SUMIFS(RawData!$T:$T,RawData!$E:$E,$E2056,RawData!$F:$F,"CH"&amp;$D2056,RawData!$AF:$AF,$F2056))</f>
        <v>53.1</v>
      </c>
      <c r="I2056">
        <f>IF(COUNTIFS(RawData!$E:$E,$E2056,RawData!$F:$F,"CH"&amp;$D2056,RawData!$AF:$AF,$F2056)=0,"",SUMIFS(RawData!$Z:$Z,RawData!$E:$E,$E2056,RawData!$F:$F,"CH"&amp;$D2056,RawData!$AF:$AF,$F2056))</f>
        <v>65.010000000000005</v>
      </c>
      <c r="J2056">
        <f>IF(COUNTIFS(RawData!$E:$E,$E2056,RawData!$F:$F,"CH"&amp;$D2056,RawData!$AF:$AF,$F2056)=0,"",SUMIFS(RawData!$AA:$AA,RawData!$E:$E,$E2056,RawData!$F:$F,"CH"&amp;$D2056,RawData!$AF:$AF,$F2056))</f>
        <v>63.91</v>
      </c>
      <c r="K2056">
        <f t="shared" si="131"/>
        <v>1.999999999998181E-2</v>
      </c>
    </row>
    <row r="2057" spans="1:11" x14ac:dyDescent="0.3">
      <c r="A2057" t="s">
        <v>63</v>
      </c>
      <c r="B2057" t="str">
        <f>RawData!A2057</f>
        <v>48226H40040</v>
      </c>
      <c r="C2057" t="str">
        <f>IF(RawData!$B$2="","",RawData!$B$2)</f>
        <v>A2026100620533560886</v>
      </c>
      <c r="D2057">
        <f t="shared" si="128"/>
        <v>2</v>
      </c>
      <c r="E2057">
        <f t="shared" si="129"/>
        <v>65</v>
      </c>
      <c r="F2057" s="2">
        <f t="shared" si="130"/>
        <v>80</v>
      </c>
      <c r="G2057">
        <f>IF(COUNTIFS(RawData!$E:$E,$E2057,RawData!$F:$F,"CH"&amp;$D2057,RawData!$AF:$AF,$F2057)=0,"",SUMIFS(RawData!$P:$P,RawData!$E:$E,$E2057,RawData!$F:$F,"CH"&amp;$D2057,RawData!$AF:$AF,$F2057))</f>
        <v>1293.92</v>
      </c>
      <c r="H2057">
        <f>IF(COUNTIFS(RawData!$E:$E,$E2057,RawData!$F:$F,"CH"&amp;$D2057,RawData!$AF:$AF,$F2057)=0,"",SUMIFS(RawData!$T:$T,RawData!$E:$E,$E2057,RawData!$F:$F,"CH"&amp;$D2057,RawData!$AF:$AF,$F2057))</f>
        <v>54.32</v>
      </c>
      <c r="I2057">
        <f>IF(COUNTIFS(RawData!$E:$E,$E2057,RawData!$F:$F,"CH"&amp;$D2057,RawData!$AF:$AF,$F2057)=0,"",SUMIFS(RawData!$Z:$Z,RawData!$E:$E,$E2057,RawData!$F:$F,"CH"&amp;$D2057,RawData!$AF:$AF,$F2057))</f>
        <v>65.010000000000005</v>
      </c>
      <c r="J2057">
        <f>IF(COUNTIFS(RawData!$E:$E,$E2057,RawData!$F:$F,"CH"&amp;$D2057,RawData!$AF:$AF,$F2057)=0,"",SUMIFS(RawData!$AA:$AA,RawData!$E:$E,$E2057,RawData!$F:$F,"CH"&amp;$D2057,RawData!$AF:$AF,$F2057))</f>
        <v>63.97</v>
      </c>
      <c r="K2057">
        <f t="shared" si="131"/>
        <v>1.999999999998181E-2</v>
      </c>
    </row>
    <row r="2058" spans="1:11" x14ac:dyDescent="0.3">
      <c r="A2058" t="s">
        <v>63</v>
      </c>
      <c r="B2058" t="str">
        <f>RawData!A2058</f>
        <v>48226H40040</v>
      </c>
      <c r="C2058" t="str">
        <f>IF(RawData!$B$2="","",RawData!$B$2)</f>
        <v>A2026100620533560886</v>
      </c>
      <c r="D2058">
        <f t="shared" si="128"/>
        <v>2</v>
      </c>
      <c r="E2058">
        <f t="shared" si="129"/>
        <v>65</v>
      </c>
      <c r="F2058" s="2">
        <f t="shared" si="130"/>
        <v>90</v>
      </c>
      <c r="G2058">
        <f>IF(COUNTIFS(RawData!$E:$E,$E2058,RawData!$F:$F,"CH"&amp;$D2058,RawData!$AF:$AF,$F2058)=0,"",SUMIFS(RawData!$P:$P,RawData!$E:$E,$E2058,RawData!$F:$F,"CH"&amp;$D2058,RawData!$AF:$AF,$F2058))</f>
        <v>1293.96</v>
      </c>
      <c r="H2058">
        <f>IF(COUNTIFS(RawData!$E:$E,$E2058,RawData!$F:$F,"CH"&amp;$D2058,RawData!$AF:$AF,$F2058)=0,"",SUMIFS(RawData!$T:$T,RawData!$E:$E,$E2058,RawData!$F:$F,"CH"&amp;$D2058,RawData!$AF:$AF,$F2058))</f>
        <v>55.13</v>
      </c>
      <c r="I2058">
        <f>IF(COUNTIFS(RawData!$E:$E,$E2058,RawData!$F:$F,"CH"&amp;$D2058,RawData!$AF:$AF,$F2058)=0,"",SUMIFS(RawData!$Z:$Z,RawData!$E:$E,$E2058,RawData!$F:$F,"CH"&amp;$D2058,RawData!$AF:$AF,$F2058))</f>
        <v>65.02</v>
      </c>
      <c r="J2058">
        <f>IF(COUNTIFS(RawData!$E:$E,$E2058,RawData!$F:$F,"CH"&amp;$D2058,RawData!$AF:$AF,$F2058)=0,"",SUMIFS(RawData!$AA:$AA,RawData!$E:$E,$E2058,RawData!$F:$F,"CH"&amp;$D2058,RawData!$AF:$AF,$F2058))</f>
        <v>64.099999999999994</v>
      </c>
      <c r="K2058">
        <f t="shared" si="131"/>
        <v>3.999999999996362E-2</v>
      </c>
    </row>
    <row r="2059" spans="1:11" x14ac:dyDescent="0.3">
      <c r="A2059" t="s">
        <v>63</v>
      </c>
      <c r="B2059" t="str">
        <f>RawData!A2059</f>
        <v>48226H40040</v>
      </c>
      <c r="C2059" t="str">
        <f>IF(RawData!$B$2="","",RawData!$B$2)</f>
        <v>A2026100620533560886</v>
      </c>
      <c r="D2059">
        <f t="shared" si="128"/>
        <v>2</v>
      </c>
      <c r="E2059">
        <f t="shared" si="129"/>
        <v>65</v>
      </c>
      <c r="F2059" s="2">
        <f t="shared" si="130"/>
        <v>100</v>
      </c>
      <c r="G2059">
        <f>IF(COUNTIFS(RawData!$E:$E,$E2059,RawData!$F:$F,"CH"&amp;$D2059,RawData!$AF:$AF,$F2059)=0,"",SUMIFS(RawData!$P:$P,RawData!$E:$E,$E2059,RawData!$F:$F,"CH"&amp;$D2059,RawData!$AF:$AF,$F2059))</f>
        <v>1293.98</v>
      </c>
      <c r="H2059">
        <f>IF(COUNTIFS(RawData!$E:$E,$E2059,RawData!$F:$F,"CH"&amp;$D2059,RawData!$AF:$AF,$F2059)=0,"",SUMIFS(RawData!$T:$T,RawData!$E:$E,$E2059,RawData!$F:$F,"CH"&amp;$D2059,RawData!$AF:$AF,$F2059))</f>
        <v>55.78</v>
      </c>
      <c r="I2059">
        <f>IF(COUNTIFS(RawData!$E:$E,$E2059,RawData!$F:$F,"CH"&amp;$D2059,RawData!$AF:$AF,$F2059)=0,"",SUMIFS(RawData!$Z:$Z,RawData!$E:$E,$E2059,RawData!$F:$F,"CH"&amp;$D2059,RawData!$AF:$AF,$F2059))</f>
        <v>65</v>
      </c>
      <c r="J2059">
        <f>IF(COUNTIFS(RawData!$E:$E,$E2059,RawData!$F:$F,"CH"&amp;$D2059,RawData!$AF:$AF,$F2059)=0,"",SUMIFS(RawData!$AA:$AA,RawData!$E:$E,$E2059,RawData!$F:$F,"CH"&amp;$D2059,RawData!$AF:$AF,$F2059))</f>
        <v>64.099999999999994</v>
      </c>
      <c r="K2059">
        <f t="shared" si="131"/>
        <v>1.999999999998181E-2</v>
      </c>
    </row>
    <row r="2060" spans="1:11" x14ac:dyDescent="0.3">
      <c r="A2060" t="s">
        <v>63</v>
      </c>
      <c r="B2060" t="str">
        <f>RawData!A2060</f>
        <v>48226H40040</v>
      </c>
      <c r="C2060" t="str">
        <f>IF(RawData!$B$2="","",RawData!$B$2)</f>
        <v>A2026100620533560886</v>
      </c>
      <c r="D2060">
        <f t="shared" si="128"/>
        <v>2</v>
      </c>
      <c r="E2060">
        <f t="shared" si="129"/>
        <v>65</v>
      </c>
      <c r="F2060" s="2">
        <f t="shared" si="130"/>
        <v>110</v>
      </c>
      <c r="G2060">
        <f>IF(COUNTIFS(RawData!$E:$E,$E2060,RawData!$F:$F,"CH"&amp;$D2060,RawData!$AF:$AF,$F2060)=0,"",SUMIFS(RawData!$P:$P,RawData!$E:$E,$E2060,RawData!$F:$F,"CH"&amp;$D2060,RawData!$AF:$AF,$F2060))</f>
        <v>1294</v>
      </c>
      <c r="H2060">
        <f>IF(COUNTIFS(RawData!$E:$E,$E2060,RawData!$F:$F,"CH"&amp;$D2060,RawData!$AF:$AF,$F2060)=0,"",SUMIFS(RawData!$T:$T,RawData!$E:$E,$E2060,RawData!$F:$F,"CH"&amp;$D2060,RawData!$AF:$AF,$F2060))</f>
        <v>57.67</v>
      </c>
      <c r="I2060">
        <f>IF(COUNTIFS(RawData!$E:$E,$E2060,RawData!$F:$F,"CH"&amp;$D2060,RawData!$AF:$AF,$F2060)=0,"",SUMIFS(RawData!$Z:$Z,RawData!$E:$E,$E2060,RawData!$F:$F,"CH"&amp;$D2060,RawData!$AF:$AF,$F2060))</f>
        <v>65.02</v>
      </c>
      <c r="J2060">
        <f>IF(COUNTIFS(RawData!$E:$E,$E2060,RawData!$F:$F,"CH"&amp;$D2060,RawData!$AF:$AF,$F2060)=0,"",SUMIFS(RawData!$AA:$AA,RawData!$E:$E,$E2060,RawData!$F:$F,"CH"&amp;$D2060,RawData!$AF:$AF,$F2060))</f>
        <v>64.16</v>
      </c>
      <c r="K2060">
        <f t="shared" si="131"/>
        <v>1.999999999998181E-2</v>
      </c>
    </row>
    <row r="2061" spans="1:11" x14ac:dyDescent="0.3">
      <c r="A2061" t="s">
        <v>63</v>
      </c>
      <c r="B2061" t="str">
        <f>RawData!A2061</f>
        <v>48226H40040</v>
      </c>
      <c r="C2061" t="str">
        <f>IF(RawData!$B$2="","",RawData!$B$2)</f>
        <v>A2026100620533560886</v>
      </c>
      <c r="D2061">
        <f t="shared" si="128"/>
        <v>2</v>
      </c>
      <c r="E2061">
        <f t="shared" si="129"/>
        <v>65</v>
      </c>
      <c r="F2061" s="2">
        <f t="shared" si="130"/>
        <v>120</v>
      </c>
      <c r="G2061">
        <f>IF(COUNTIFS(RawData!$E:$E,$E2061,RawData!$F:$F,"CH"&amp;$D2061,RawData!$AF:$AF,$F2061)=0,"",SUMIFS(RawData!$P:$P,RawData!$E:$E,$E2061,RawData!$F:$F,"CH"&amp;$D2061,RawData!$AF:$AF,$F2061))</f>
        <v>1294.04</v>
      </c>
      <c r="H2061">
        <f>IF(COUNTIFS(RawData!$E:$E,$E2061,RawData!$F:$F,"CH"&amp;$D2061,RawData!$AF:$AF,$F2061)=0,"",SUMIFS(RawData!$T:$T,RawData!$E:$E,$E2061,RawData!$F:$F,"CH"&amp;$D2061,RawData!$AF:$AF,$F2061))</f>
        <v>57.43</v>
      </c>
      <c r="I2061">
        <f>IF(COUNTIFS(RawData!$E:$E,$E2061,RawData!$F:$F,"CH"&amp;$D2061,RawData!$AF:$AF,$F2061)=0,"",SUMIFS(RawData!$Z:$Z,RawData!$E:$E,$E2061,RawData!$F:$F,"CH"&amp;$D2061,RawData!$AF:$AF,$F2061))</f>
        <v>65.010000000000005</v>
      </c>
      <c r="J2061">
        <f>IF(COUNTIFS(RawData!$E:$E,$E2061,RawData!$F:$F,"CH"&amp;$D2061,RawData!$AF:$AF,$F2061)=0,"",SUMIFS(RawData!$AA:$AA,RawData!$E:$E,$E2061,RawData!$F:$F,"CH"&amp;$D2061,RawData!$AF:$AF,$F2061))</f>
        <v>64.28</v>
      </c>
      <c r="K2061">
        <f t="shared" si="131"/>
        <v>3.999999999996362E-2</v>
      </c>
    </row>
    <row r="2062" spans="1:11" x14ac:dyDescent="0.3">
      <c r="A2062" t="s">
        <v>63</v>
      </c>
      <c r="B2062" t="str">
        <f>RawData!A2062</f>
        <v>48226H40040</v>
      </c>
      <c r="C2062" t="str">
        <f>IF(RawData!$B$2="","",RawData!$B$2)</f>
        <v>A2026100620533560886</v>
      </c>
      <c r="D2062">
        <f t="shared" si="128"/>
        <v>2</v>
      </c>
      <c r="E2062">
        <f t="shared" si="129"/>
        <v>65</v>
      </c>
      <c r="F2062" s="2">
        <f t="shared" si="130"/>
        <v>130</v>
      </c>
      <c r="G2062">
        <f>IF(COUNTIFS(RawData!$E:$E,$E2062,RawData!$F:$F,"CH"&amp;$D2062,RawData!$AF:$AF,$F2062)=0,"",SUMIFS(RawData!$P:$P,RawData!$E:$E,$E2062,RawData!$F:$F,"CH"&amp;$D2062,RawData!$AF:$AF,$F2062))</f>
        <v>1294.06</v>
      </c>
      <c r="H2062">
        <f>IF(COUNTIFS(RawData!$E:$E,$E2062,RawData!$F:$F,"CH"&amp;$D2062,RawData!$AF:$AF,$F2062)=0,"",SUMIFS(RawData!$T:$T,RawData!$E:$E,$E2062,RawData!$F:$F,"CH"&amp;$D2062,RawData!$AF:$AF,$F2062))</f>
        <v>58.43</v>
      </c>
      <c r="I2062">
        <f>IF(COUNTIFS(RawData!$E:$E,$E2062,RawData!$F:$F,"CH"&amp;$D2062,RawData!$AF:$AF,$F2062)=0,"",SUMIFS(RawData!$Z:$Z,RawData!$E:$E,$E2062,RawData!$F:$F,"CH"&amp;$D2062,RawData!$AF:$AF,$F2062))</f>
        <v>65</v>
      </c>
      <c r="J2062">
        <f>IF(COUNTIFS(RawData!$E:$E,$E2062,RawData!$F:$F,"CH"&amp;$D2062,RawData!$AF:$AF,$F2062)=0,"",SUMIFS(RawData!$AA:$AA,RawData!$E:$E,$E2062,RawData!$F:$F,"CH"&amp;$D2062,RawData!$AF:$AF,$F2062))</f>
        <v>64.28</v>
      </c>
      <c r="K2062">
        <f t="shared" si="131"/>
        <v>1.999999999998181E-2</v>
      </c>
    </row>
    <row r="2063" spans="1:11" x14ac:dyDescent="0.3">
      <c r="A2063" t="s">
        <v>63</v>
      </c>
      <c r="B2063" t="str">
        <f>RawData!A2063</f>
        <v>48226H40040</v>
      </c>
      <c r="C2063" t="str">
        <f>IF(RawData!$B$2="","",RawData!$B$2)</f>
        <v>A2026100620533560886</v>
      </c>
      <c r="D2063">
        <f t="shared" si="128"/>
        <v>2</v>
      </c>
      <c r="E2063">
        <f t="shared" si="129"/>
        <v>65</v>
      </c>
      <c r="F2063" s="2">
        <f t="shared" si="130"/>
        <v>140</v>
      </c>
      <c r="G2063">
        <f>IF(COUNTIFS(RawData!$E:$E,$E2063,RawData!$F:$F,"CH"&amp;$D2063,RawData!$AF:$AF,$F2063)=0,"",SUMIFS(RawData!$P:$P,RawData!$E:$E,$E2063,RawData!$F:$F,"CH"&amp;$D2063,RawData!$AF:$AF,$F2063))</f>
        <v>1294.08</v>
      </c>
      <c r="H2063">
        <f>IF(COUNTIFS(RawData!$E:$E,$E2063,RawData!$F:$F,"CH"&amp;$D2063,RawData!$AF:$AF,$F2063)=0,"",SUMIFS(RawData!$T:$T,RawData!$E:$E,$E2063,RawData!$F:$F,"CH"&amp;$D2063,RawData!$AF:$AF,$F2063))</f>
        <v>58.77</v>
      </c>
      <c r="I2063">
        <f>IF(COUNTIFS(RawData!$E:$E,$E2063,RawData!$F:$F,"CH"&amp;$D2063,RawData!$AF:$AF,$F2063)=0,"",SUMIFS(RawData!$Z:$Z,RawData!$E:$E,$E2063,RawData!$F:$F,"CH"&amp;$D2063,RawData!$AF:$AF,$F2063))</f>
        <v>65.02</v>
      </c>
      <c r="J2063">
        <f>IF(COUNTIFS(RawData!$E:$E,$E2063,RawData!$F:$F,"CH"&amp;$D2063,RawData!$AF:$AF,$F2063)=0,"",SUMIFS(RawData!$AA:$AA,RawData!$E:$E,$E2063,RawData!$F:$F,"CH"&amp;$D2063,RawData!$AF:$AF,$F2063))</f>
        <v>64.34</v>
      </c>
      <c r="K2063">
        <f t="shared" si="131"/>
        <v>1.999999999998181E-2</v>
      </c>
    </row>
    <row r="2064" spans="1:11" x14ac:dyDescent="0.3">
      <c r="A2064" t="s">
        <v>63</v>
      </c>
      <c r="B2064" t="str">
        <f>RawData!A2064</f>
        <v>48226H40040</v>
      </c>
      <c r="C2064" t="str">
        <f>IF(RawData!$B$2="","",RawData!$B$2)</f>
        <v>A2026100620533560886</v>
      </c>
      <c r="D2064">
        <f t="shared" si="128"/>
        <v>2</v>
      </c>
      <c r="E2064">
        <f t="shared" si="129"/>
        <v>65</v>
      </c>
      <c r="F2064" s="2">
        <f t="shared" si="130"/>
        <v>150</v>
      </c>
      <c r="G2064">
        <f>IF(COUNTIFS(RawData!$E:$E,$E2064,RawData!$F:$F,"CH"&amp;$D2064,RawData!$AF:$AF,$F2064)=0,"",SUMIFS(RawData!$P:$P,RawData!$E:$E,$E2064,RawData!$F:$F,"CH"&amp;$D2064,RawData!$AF:$AF,$F2064))</f>
        <v>1294.1199999999999</v>
      </c>
      <c r="H2064">
        <f>IF(COUNTIFS(RawData!$E:$E,$E2064,RawData!$F:$F,"CH"&amp;$D2064,RawData!$AF:$AF,$F2064)=0,"",SUMIFS(RawData!$T:$T,RawData!$E:$E,$E2064,RawData!$F:$F,"CH"&amp;$D2064,RawData!$AF:$AF,$F2064))</f>
        <v>59.09</v>
      </c>
      <c r="I2064">
        <f>IF(COUNTIFS(RawData!$E:$E,$E2064,RawData!$F:$F,"CH"&amp;$D2064,RawData!$AF:$AF,$F2064)=0,"",SUMIFS(RawData!$Z:$Z,RawData!$E:$E,$E2064,RawData!$F:$F,"CH"&amp;$D2064,RawData!$AF:$AF,$F2064))</f>
        <v>64.98</v>
      </c>
      <c r="J2064">
        <f>IF(COUNTIFS(RawData!$E:$E,$E2064,RawData!$F:$F,"CH"&amp;$D2064,RawData!$AF:$AF,$F2064)=0,"",SUMIFS(RawData!$AA:$AA,RawData!$E:$E,$E2064,RawData!$F:$F,"CH"&amp;$D2064,RawData!$AF:$AF,$F2064))</f>
        <v>64.34</v>
      </c>
      <c r="K2064">
        <f t="shared" si="131"/>
        <v>3.999999999996362E-2</v>
      </c>
    </row>
    <row r="2065" spans="1:11" x14ac:dyDescent="0.3">
      <c r="A2065" t="s">
        <v>63</v>
      </c>
      <c r="B2065" t="str">
        <f>RawData!A2065</f>
        <v>48226H40040</v>
      </c>
      <c r="C2065" t="str">
        <f>IF(RawData!$B$2="","",RawData!$B$2)</f>
        <v>A2026100620533560886</v>
      </c>
      <c r="D2065">
        <f t="shared" si="128"/>
        <v>2</v>
      </c>
      <c r="E2065">
        <f t="shared" si="129"/>
        <v>65</v>
      </c>
      <c r="F2065" s="2">
        <f t="shared" si="130"/>
        <v>160</v>
      </c>
      <c r="G2065">
        <f>IF(COUNTIFS(RawData!$E:$E,$E2065,RawData!$F:$F,"CH"&amp;$D2065,RawData!$AF:$AF,$F2065)=0,"",SUMIFS(RawData!$P:$P,RawData!$E:$E,$E2065,RawData!$F:$F,"CH"&amp;$D2065,RawData!$AF:$AF,$F2065))</f>
        <v>1294.1400000000001</v>
      </c>
      <c r="H2065">
        <f>IF(COUNTIFS(RawData!$E:$E,$E2065,RawData!$F:$F,"CH"&amp;$D2065,RawData!$AF:$AF,$F2065)=0,"",SUMIFS(RawData!$T:$T,RawData!$E:$E,$E2065,RawData!$F:$F,"CH"&amp;$D2065,RawData!$AF:$AF,$F2065))</f>
        <v>59.22</v>
      </c>
      <c r="I2065">
        <f>IF(COUNTIFS(RawData!$E:$E,$E2065,RawData!$F:$F,"CH"&amp;$D2065,RawData!$AF:$AF,$F2065)=0,"",SUMIFS(RawData!$Z:$Z,RawData!$E:$E,$E2065,RawData!$F:$F,"CH"&amp;$D2065,RawData!$AF:$AF,$F2065))</f>
        <v>64.989999999999995</v>
      </c>
      <c r="J2065">
        <f>IF(COUNTIFS(RawData!$E:$E,$E2065,RawData!$F:$F,"CH"&amp;$D2065,RawData!$AF:$AF,$F2065)=0,"",SUMIFS(RawData!$AA:$AA,RawData!$E:$E,$E2065,RawData!$F:$F,"CH"&amp;$D2065,RawData!$AF:$AF,$F2065))</f>
        <v>64.400000000000006</v>
      </c>
      <c r="K2065">
        <f t="shared" si="131"/>
        <v>2.0000000000209184E-2</v>
      </c>
    </row>
    <row r="2066" spans="1:11" x14ac:dyDescent="0.3">
      <c r="A2066" t="s">
        <v>63</v>
      </c>
      <c r="B2066" t="str">
        <f>RawData!A2066</f>
        <v>48226H40040</v>
      </c>
      <c r="C2066" t="str">
        <f>IF(RawData!$B$2="","",RawData!$B$2)</f>
        <v>A2026100620533560886</v>
      </c>
      <c r="D2066">
        <f t="shared" si="128"/>
        <v>2</v>
      </c>
      <c r="E2066">
        <f t="shared" si="129"/>
        <v>65</v>
      </c>
      <c r="F2066" s="2">
        <f t="shared" si="130"/>
        <v>170</v>
      </c>
      <c r="G2066">
        <f>IF(COUNTIFS(RawData!$E:$E,$E2066,RawData!$F:$F,"CH"&amp;$D2066,RawData!$AF:$AF,$F2066)=0,"",SUMIFS(RawData!$P:$P,RawData!$E:$E,$E2066,RawData!$F:$F,"CH"&amp;$D2066,RawData!$AF:$AF,$F2066))</f>
        <v>1294.18</v>
      </c>
      <c r="H2066">
        <f>IF(COUNTIFS(RawData!$E:$E,$E2066,RawData!$F:$F,"CH"&amp;$D2066,RawData!$AF:$AF,$F2066)=0,"",SUMIFS(RawData!$T:$T,RawData!$E:$E,$E2066,RawData!$F:$F,"CH"&amp;$D2066,RawData!$AF:$AF,$F2066))</f>
        <v>59.41</v>
      </c>
      <c r="I2066">
        <f>IF(COUNTIFS(RawData!$E:$E,$E2066,RawData!$F:$F,"CH"&amp;$D2066,RawData!$AF:$AF,$F2066)=0,"",SUMIFS(RawData!$Z:$Z,RawData!$E:$E,$E2066,RawData!$F:$F,"CH"&amp;$D2066,RawData!$AF:$AF,$F2066))</f>
        <v>65</v>
      </c>
      <c r="J2066">
        <f>IF(COUNTIFS(RawData!$E:$E,$E2066,RawData!$F:$F,"CH"&amp;$D2066,RawData!$AF:$AF,$F2066)=0,"",SUMIFS(RawData!$AA:$AA,RawData!$E:$E,$E2066,RawData!$F:$F,"CH"&amp;$D2066,RawData!$AF:$AF,$F2066))</f>
        <v>64.47</v>
      </c>
      <c r="K2066">
        <f t="shared" si="131"/>
        <v>3.999999999996362E-2</v>
      </c>
    </row>
    <row r="2067" spans="1:11" x14ac:dyDescent="0.3">
      <c r="A2067" t="s">
        <v>63</v>
      </c>
      <c r="B2067" t="str">
        <f>RawData!A2067</f>
        <v>48226H40040</v>
      </c>
      <c r="C2067" t="str">
        <f>IF(RawData!$B$2="","",RawData!$B$2)</f>
        <v>A2026100620533560886</v>
      </c>
      <c r="D2067">
        <f t="shared" si="128"/>
        <v>2</v>
      </c>
      <c r="E2067">
        <f t="shared" si="129"/>
        <v>65</v>
      </c>
      <c r="F2067" s="2">
        <f t="shared" si="130"/>
        <v>180</v>
      </c>
      <c r="G2067">
        <f>IF(COUNTIFS(RawData!$E:$E,$E2067,RawData!$F:$F,"CH"&amp;$D2067,RawData!$AF:$AF,$F2067)=0,"",SUMIFS(RawData!$P:$P,RawData!$E:$E,$E2067,RawData!$F:$F,"CH"&amp;$D2067,RawData!$AF:$AF,$F2067))</f>
        <v>1294.2</v>
      </c>
      <c r="H2067">
        <f>IF(COUNTIFS(RawData!$E:$E,$E2067,RawData!$F:$F,"CH"&amp;$D2067,RawData!$AF:$AF,$F2067)=0,"",SUMIFS(RawData!$T:$T,RawData!$E:$E,$E2067,RawData!$F:$F,"CH"&amp;$D2067,RawData!$AF:$AF,$F2067))</f>
        <v>59.79</v>
      </c>
      <c r="I2067">
        <f>IF(COUNTIFS(RawData!$E:$E,$E2067,RawData!$F:$F,"CH"&amp;$D2067,RawData!$AF:$AF,$F2067)=0,"",SUMIFS(RawData!$Z:$Z,RawData!$E:$E,$E2067,RawData!$F:$F,"CH"&amp;$D2067,RawData!$AF:$AF,$F2067))</f>
        <v>65</v>
      </c>
      <c r="J2067">
        <f>IF(COUNTIFS(RawData!$E:$E,$E2067,RawData!$F:$F,"CH"&amp;$D2067,RawData!$AF:$AF,$F2067)=0,"",SUMIFS(RawData!$AA:$AA,RawData!$E:$E,$E2067,RawData!$F:$F,"CH"&amp;$D2067,RawData!$AF:$AF,$F2067))</f>
        <v>64.53</v>
      </c>
      <c r="K2067">
        <f t="shared" si="131"/>
        <v>1.999999999998181E-2</v>
      </c>
    </row>
    <row r="2068" spans="1:11" x14ac:dyDescent="0.3">
      <c r="A2068" t="s">
        <v>63</v>
      </c>
      <c r="B2068" t="str">
        <f>RawData!A2068</f>
        <v>48226H40040</v>
      </c>
      <c r="C2068" t="str">
        <f>IF(RawData!$B$2="","",RawData!$B$2)</f>
        <v>A2026100620533560886</v>
      </c>
      <c r="D2068">
        <f t="shared" si="128"/>
        <v>2</v>
      </c>
      <c r="E2068">
        <f t="shared" si="129"/>
        <v>65</v>
      </c>
      <c r="F2068" s="2">
        <f t="shared" si="130"/>
        <v>190</v>
      </c>
      <c r="G2068">
        <f>IF(COUNTIFS(RawData!$E:$E,$E2068,RawData!$F:$F,"CH"&amp;$D2068,RawData!$AF:$AF,$F2068)=0,"",SUMIFS(RawData!$P:$P,RawData!$E:$E,$E2068,RawData!$F:$F,"CH"&amp;$D2068,RawData!$AF:$AF,$F2068))</f>
        <v>1294.24</v>
      </c>
      <c r="H2068">
        <f>IF(COUNTIFS(RawData!$E:$E,$E2068,RawData!$F:$F,"CH"&amp;$D2068,RawData!$AF:$AF,$F2068)=0,"",SUMIFS(RawData!$T:$T,RawData!$E:$E,$E2068,RawData!$F:$F,"CH"&amp;$D2068,RawData!$AF:$AF,$F2068))</f>
        <v>59.83</v>
      </c>
      <c r="I2068">
        <f>IF(COUNTIFS(RawData!$E:$E,$E2068,RawData!$F:$F,"CH"&amp;$D2068,RawData!$AF:$AF,$F2068)=0,"",SUMIFS(RawData!$Z:$Z,RawData!$E:$E,$E2068,RawData!$F:$F,"CH"&amp;$D2068,RawData!$AF:$AF,$F2068))</f>
        <v>64.98</v>
      </c>
      <c r="J2068">
        <f>IF(COUNTIFS(RawData!$E:$E,$E2068,RawData!$F:$F,"CH"&amp;$D2068,RawData!$AF:$AF,$F2068)=0,"",SUMIFS(RawData!$AA:$AA,RawData!$E:$E,$E2068,RawData!$F:$F,"CH"&amp;$D2068,RawData!$AF:$AF,$F2068))</f>
        <v>64.59</v>
      </c>
      <c r="K2068">
        <f t="shared" si="131"/>
        <v>3.999999999996362E-2</v>
      </c>
    </row>
    <row r="2069" spans="1:11" x14ac:dyDescent="0.3">
      <c r="A2069" t="s">
        <v>63</v>
      </c>
      <c r="B2069" t="str">
        <f>RawData!A2069</f>
        <v>48226H40040</v>
      </c>
      <c r="C2069" t="str">
        <f>IF(RawData!$B$2="","",RawData!$B$2)</f>
        <v>A2026100620533560886</v>
      </c>
      <c r="D2069">
        <f t="shared" si="128"/>
        <v>2</v>
      </c>
      <c r="E2069">
        <f t="shared" si="129"/>
        <v>65</v>
      </c>
      <c r="F2069" s="2">
        <f t="shared" si="130"/>
        <v>200</v>
      </c>
      <c r="G2069">
        <f>IF(COUNTIFS(RawData!$E:$E,$E2069,RawData!$F:$F,"CH"&amp;$D2069,RawData!$AF:$AF,$F2069)=0,"",SUMIFS(RawData!$P:$P,RawData!$E:$E,$E2069,RawData!$F:$F,"CH"&amp;$D2069,RawData!$AF:$AF,$F2069))</f>
        <v>1294.28</v>
      </c>
      <c r="H2069">
        <f>IF(COUNTIFS(RawData!$E:$E,$E2069,RawData!$F:$F,"CH"&amp;$D2069,RawData!$AF:$AF,$F2069)=0,"",SUMIFS(RawData!$T:$T,RawData!$E:$E,$E2069,RawData!$F:$F,"CH"&amp;$D2069,RawData!$AF:$AF,$F2069))</f>
        <v>59.86</v>
      </c>
      <c r="I2069">
        <f>IF(COUNTIFS(RawData!$E:$E,$E2069,RawData!$F:$F,"CH"&amp;$D2069,RawData!$AF:$AF,$F2069)=0,"",SUMIFS(RawData!$Z:$Z,RawData!$E:$E,$E2069,RawData!$F:$F,"CH"&amp;$D2069,RawData!$AF:$AF,$F2069))</f>
        <v>65</v>
      </c>
      <c r="J2069">
        <f>IF(COUNTIFS(RawData!$E:$E,$E2069,RawData!$F:$F,"CH"&amp;$D2069,RawData!$AF:$AF,$F2069)=0,"",SUMIFS(RawData!$AA:$AA,RawData!$E:$E,$E2069,RawData!$F:$F,"CH"&amp;$D2069,RawData!$AF:$AF,$F2069))</f>
        <v>64.66</v>
      </c>
      <c r="K2069">
        <f t="shared" si="131"/>
        <v>3.999999999996362E-2</v>
      </c>
    </row>
    <row r="2070" spans="1:11" x14ac:dyDescent="0.3">
      <c r="A2070" t="s">
        <v>63</v>
      </c>
      <c r="B2070" t="str">
        <f>RawData!A2070</f>
        <v>48226H40040</v>
      </c>
      <c r="C2070" t="str">
        <f>IF(RawData!$B$2="","",RawData!$B$2)</f>
        <v>A2026100620533560886</v>
      </c>
      <c r="D2070">
        <f t="shared" si="128"/>
        <v>2</v>
      </c>
      <c r="E2070">
        <f t="shared" si="129"/>
        <v>65</v>
      </c>
      <c r="F2070" s="2">
        <f t="shared" si="130"/>
        <v>210</v>
      </c>
      <c r="G2070">
        <f>IF(COUNTIFS(RawData!$E:$E,$E2070,RawData!$F:$F,"CH"&amp;$D2070,RawData!$AF:$AF,$F2070)=0,"",SUMIFS(RawData!$P:$P,RawData!$E:$E,$E2070,RawData!$F:$F,"CH"&amp;$D2070,RawData!$AF:$AF,$F2070))</f>
        <v>1294.3</v>
      </c>
      <c r="H2070">
        <f>IF(COUNTIFS(RawData!$E:$E,$E2070,RawData!$F:$F,"CH"&amp;$D2070,RawData!$AF:$AF,$F2070)=0,"",SUMIFS(RawData!$T:$T,RawData!$E:$E,$E2070,RawData!$F:$F,"CH"&amp;$D2070,RawData!$AF:$AF,$F2070))</f>
        <v>60.04</v>
      </c>
      <c r="I2070">
        <f>IF(COUNTIFS(RawData!$E:$E,$E2070,RawData!$F:$F,"CH"&amp;$D2070,RawData!$AF:$AF,$F2070)=0,"",SUMIFS(RawData!$Z:$Z,RawData!$E:$E,$E2070,RawData!$F:$F,"CH"&amp;$D2070,RawData!$AF:$AF,$F2070))</f>
        <v>64.98</v>
      </c>
      <c r="J2070">
        <f>IF(COUNTIFS(RawData!$E:$E,$E2070,RawData!$F:$F,"CH"&amp;$D2070,RawData!$AF:$AF,$F2070)=0,"",SUMIFS(RawData!$AA:$AA,RawData!$E:$E,$E2070,RawData!$F:$F,"CH"&amp;$D2070,RawData!$AF:$AF,$F2070))</f>
        <v>64.66</v>
      </c>
      <c r="K2070">
        <f t="shared" si="131"/>
        <v>1.999999999998181E-2</v>
      </c>
    </row>
    <row r="2071" spans="1:11" x14ac:dyDescent="0.3">
      <c r="A2071" t="s">
        <v>63</v>
      </c>
      <c r="B2071" t="str">
        <f>RawData!A2071</f>
        <v>48226H40040</v>
      </c>
      <c r="C2071" t="str">
        <f>IF(RawData!$B$2="","",RawData!$B$2)</f>
        <v>A2026100620533560886</v>
      </c>
      <c r="D2071">
        <f t="shared" si="128"/>
        <v>2</v>
      </c>
      <c r="E2071">
        <f t="shared" si="129"/>
        <v>65</v>
      </c>
      <c r="F2071" s="2">
        <f t="shared" si="130"/>
        <v>220</v>
      </c>
      <c r="G2071">
        <f>IF(COUNTIFS(RawData!$E:$E,$E2071,RawData!$F:$F,"CH"&amp;$D2071,RawData!$AF:$AF,$F2071)=0,"",SUMIFS(RawData!$P:$P,RawData!$E:$E,$E2071,RawData!$F:$F,"CH"&amp;$D2071,RawData!$AF:$AF,$F2071))</f>
        <v>1294.3399999999999</v>
      </c>
      <c r="H2071">
        <f>IF(COUNTIFS(RawData!$E:$E,$E2071,RawData!$F:$F,"CH"&amp;$D2071,RawData!$AF:$AF,$F2071)=0,"",SUMIFS(RawData!$T:$T,RawData!$E:$E,$E2071,RawData!$F:$F,"CH"&amp;$D2071,RawData!$AF:$AF,$F2071))</f>
        <v>60.27</v>
      </c>
      <c r="I2071">
        <f>IF(COUNTIFS(RawData!$E:$E,$E2071,RawData!$F:$F,"CH"&amp;$D2071,RawData!$AF:$AF,$F2071)=0,"",SUMIFS(RawData!$Z:$Z,RawData!$E:$E,$E2071,RawData!$F:$F,"CH"&amp;$D2071,RawData!$AF:$AF,$F2071))</f>
        <v>64.989999999999995</v>
      </c>
      <c r="J2071">
        <f>IF(COUNTIFS(RawData!$E:$E,$E2071,RawData!$F:$F,"CH"&amp;$D2071,RawData!$AF:$AF,$F2071)=0,"",SUMIFS(RawData!$AA:$AA,RawData!$E:$E,$E2071,RawData!$F:$F,"CH"&amp;$D2071,RawData!$AF:$AF,$F2071))</f>
        <v>64.84</v>
      </c>
      <c r="K2071">
        <f t="shared" si="131"/>
        <v>3.999999999996362E-2</v>
      </c>
    </row>
    <row r="2072" spans="1:11" x14ac:dyDescent="0.3">
      <c r="A2072" t="s">
        <v>63</v>
      </c>
      <c r="B2072" t="str">
        <f>RawData!A2072</f>
        <v>48226H40040</v>
      </c>
      <c r="C2072" t="str">
        <f>IF(RawData!$B$2="","",RawData!$B$2)</f>
        <v>A2026100620533560886</v>
      </c>
      <c r="D2072">
        <f t="shared" si="128"/>
        <v>2</v>
      </c>
      <c r="E2072">
        <f t="shared" si="129"/>
        <v>65</v>
      </c>
      <c r="F2072" s="2">
        <f t="shared" si="130"/>
        <v>230</v>
      </c>
      <c r="G2072">
        <f>IF(COUNTIFS(RawData!$E:$E,$E2072,RawData!$F:$F,"CH"&amp;$D2072,RawData!$AF:$AF,$F2072)=0,"",SUMIFS(RawData!$P:$P,RawData!$E:$E,$E2072,RawData!$F:$F,"CH"&amp;$D2072,RawData!$AF:$AF,$F2072))</f>
        <v>1294.3800000000001</v>
      </c>
      <c r="H2072">
        <f>IF(COUNTIFS(RawData!$E:$E,$E2072,RawData!$F:$F,"CH"&amp;$D2072,RawData!$AF:$AF,$F2072)=0,"",SUMIFS(RawData!$T:$T,RawData!$E:$E,$E2072,RawData!$F:$F,"CH"&amp;$D2072,RawData!$AF:$AF,$F2072))</f>
        <v>60.47</v>
      </c>
      <c r="I2072">
        <f>IF(COUNTIFS(RawData!$E:$E,$E2072,RawData!$F:$F,"CH"&amp;$D2072,RawData!$AF:$AF,$F2072)=0,"",SUMIFS(RawData!$Z:$Z,RawData!$E:$E,$E2072,RawData!$F:$F,"CH"&amp;$D2072,RawData!$AF:$AF,$F2072))</f>
        <v>65</v>
      </c>
      <c r="J2072">
        <f>IF(COUNTIFS(RawData!$E:$E,$E2072,RawData!$F:$F,"CH"&amp;$D2072,RawData!$AF:$AF,$F2072)=0,"",SUMIFS(RawData!$AA:$AA,RawData!$E:$E,$E2072,RawData!$F:$F,"CH"&amp;$D2072,RawData!$AF:$AF,$F2072))</f>
        <v>64.84</v>
      </c>
      <c r="K2072">
        <f t="shared" si="131"/>
        <v>4.0000000000190994E-2</v>
      </c>
    </row>
    <row r="2073" spans="1:11" x14ac:dyDescent="0.3">
      <c r="A2073" t="s">
        <v>63</v>
      </c>
      <c r="B2073" t="str">
        <f>RawData!A2073</f>
        <v>48226H40040</v>
      </c>
      <c r="C2073" t="str">
        <f>IF(RawData!$B$2="","",RawData!$B$2)</f>
        <v>A2026100620533560886</v>
      </c>
      <c r="D2073">
        <f t="shared" si="128"/>
        <v>2</v>
      </c>
      <c r="E2073">
        <f t="shared" si="129"/>
        <v>65</v>
      </c>
      <c r="F2073" s="2">
        <f t="shared" si="130"/>
        <v>240</v>
      </c>
      <c r="G2073">
        <f>IF(COUNTIFS(RawData!$E:$E,$E2073,RawData!$F:$F,"CH"&amp;$D2073,RawData!$AF:$AF,$F2073)=0,"",SUMIFS(RawData!$P:$P,RawData!$E:$E,$E2073,RawData!$F:$F,"CH"&amp;$D2073,RawData!$AF:$AF,$F2073))</f>
        <v>1294.42</v>
      </c>
      <c r="H2073">
        <f>IF(COUNTIFS(RawData!$E:$E,$E2073,RawData!$F:$F,"CH"&amp;$D2073,RawData!$AF:$AF,$F2073)=0,"",SUMIFS(RawData!$T:$T,RawData!$E:$E,$E2073,RawData!$F:$F,"CH"&amp;$D2073,RawData!$AF:$AF,$F2073))</f>
        <v>60.48</v>
      </c>
      <c r="I2073">
        <f>IF(COUNTIFS(RawData!$E:$E,$E2073,RawData!$F:$F,"CH"&amp;$D2073,RawData!$AF:$AF,$F2073)=0,"",SUMIFS(RawData!$Z:$Z,RawData!$E:$E,$E2073,RawData!$F:$F,"CH"&amp;$D2073,RawData!$AF:$AF,$F2073))</f>
        <v>65</v>
      </c>
      <c r="J2073">
        <f>IF(COUNTIFS(RawData!$E:$E,$E2073,RawData!$F:$F,"CH"&amp;$D2073,RawData!$AF:$AF,$F2073)=0,"",SUMIFS(RawData!$AA:$AA,RawData!$E:$E,$E2073,RawData!$F:$F,"CH"&amp;$D2073,RawData!$AF:$AF,$F2073))</f>
        <v>64.91</v>
      </c>
      <c r="K2073">
        <f t="shared" si="131"/>
        <v>3.999999999996362E-2</v>
      </c>
    </row>
    <row r="2074" spans="1:11" x14ac:dyDescent="0.3">
      <c r="A2074" t="s">
        <v>63</v>
      </c>
      <c r="B2074" t="str">
        <f>RawData!A2074</f>
        <v>48226H40040</v>
      </c>
      <c r="C2074" t="str">
        <f>IF(RawData!$B$2="","",RawData!$B$2)</f>
        <v>A2026100620533560886</v>
      </c>
      <c r="D2074">
        <f t="shared" si="128"/>
        <v>2</v>
      </c>
      <c r="E2074">
        <f t="shared" si="129"/>
        <v>65</v>
      </c>
      <c r="F2074" s="2">
        <f t="shared" si="130"/>
        <v>250</v>
      </c>
      <c r="G2074">
        <f>IF(COUNTIFS(RawData!$E:$E,$E2074,RawData!$F:$F,"CH"&amp;$D2074,RawData!$AF:$AF,$F2074)=0,"",SUMIFS(RawData!$P:$P,RawData!$E:$E,$E2074,RawData!$F:$F,"CH"&amp;$D2074,RawData!$AF:$AF,$F2074))</f>
        <v>1294.44</v>
      </c>
      <c r="H2074">
        <f>IF(COUNTIFS(RawData!$E:$E,$E2074,RawData!$F:$F,"CH"&amp;$D2074,RawData!$AF:$AF,$F2074)=0,"",SUMIFS(RawData!$T:$T,RawData!$E:$E,$E2074,RawData!$F:$F,"CH"&amp;$D2074,RawData!$AF:$AF,$F2074))</f>
        <v>60.52</v>
      </c>
      <c r="I2074">
        <f>IF(COUNTIFS(RawData!$E:$E,$E2074,RawData!$F:$F,"CH"&amp;$D2074,RawData!$AF:$AF,$F2074)=0,"",SUMIFS(RawData!$Z:$Z,RawData!$E:$E,$E2074,RawData!$F:$F,"CH"&amp;$D2074,RawData!$AF:$AF,$F2074))</f>
        <v>64.97</v>
      </c>
      <c r="J2074">
        <f>IF(COUNTIFS(RawData!$E:$E,$E2074,RawData!$F:$F,"CH"&amp;$D2074,RawData!$AF:$AF,$F2074)=0,"",SUMIFS(RawData!$AA:$AA,RawData!$E:$E,$E2074,RawData!$F:$F,"CH"&amp;$D2074,RawData!$AF:$AF,$F2074))</f>
        <v>64.91</v>
      </c>
      <c r="K2074">
        <f t="shared" si="131"/>
        <v>1.999999999998181E-2</v>
      </c>
    </row>
    <row r="2075" spans="1:11" x14ac:dyDescent="0.3">
      <c r="A2075" t="s">
        <v>63</v>
      </c>
      <c r="B2075" t="str">
        <f>RawData!A2075</f>
        <v>48226H40040</v>
      </c>
      <c r="C2075" t="str">
        <f>IF(RawData!$B$2="","",RawData!$B$2)</f>
        <v>A2026100620533560886</v>
      </c>
      <c r="D2075">
        <f t="shared" si="128"/>
        <v>2</v>
      </c>
      <c r="E2075">
        <f t="shared" si="129"/>
        <v>65</v>
      </c>
      <c r="F2075" s="2">
        <f t="shared" si="130"/>
        <v>260</v>
      </c>
      <c r="G2075">
        <f>IF(COUNTIFS(RawData!$E:$E,$E2075,RawData!$F:$F,"CH"&amp;$D2075,RawData!$AF:$AF,$F2075)=0,"",SUMIFS(RawData!$P:$P,RawData!$E:$E,$E2075,RawData!$F:$F,"CH"&amp;$D2075,RawData!$AF:$AF,$F2075))</f>
        <v>1294.48</v>
      </c>
      <c r="H2075">
        <f>IF(COUNTIFS(RawData!$E:$E,$E2075,RawData!$F:$F,"CH"&amp;$D2075,RawData!$AF:$AF,$F2075)=0,"",SUMIFS(RawData!$T:$T,RawData!$E:$E,$E2075,RawData!$F:$F,"CH"&amp;$D2075,RawData!$AF:$AF,$F2075))</f>
        <v>60.64</v>
      </c>
      <c r="I2075">
        <f>IF(COUNTIFS(RawData!$E:$E,$E2075,RawData!$F:$F,"CH"&amp;$D2075,RawData!$AF:$AF,$F2075)=0,"",SUMIFS(RawData!$Z:$Z,RawData!$E:$E,$E2075,RawData!$F:$F,"CH"&amp;$D2075,RawData!$AF:$AF,$F2075))</f>
        <v>64.98</v>
      </c>
      <c r="J2075">
        <f>IF(COUNTIFS(RawData!$E:$E,$E2075,RawData!$F:$F,"CH"&amp;$D2075,RawData!$AF:$AF,$F2075)=0,"",SUMIFS(RawData!$AA:$AA,RawData!$E:$E,$E2075,RawData!$F:$F,"CH"&amp;$D2075,RawData!$AF:$AF,$F2075))</f>
        <v>64.98</v>
      </c>
      <c r="K2075">
        <f t="shared" si="131"/>
        <v>3.999999999996362E-2</v>
      </c>
    </row>
    <row r="2076" spans="1:11" x14ac:dyDescent="0.3">
      <c r="A2076" t="s">
        <v>63</v>
      </c>
      <c r="B2076" t="str">
        <f>RawData!A2076</f>
        <v>48226H40040</v>
      </c>
      <c r="C2076" t="str">
        <f>IF(RawData!$B$2="","",RawData!$B$2)</f>
        <v>A2026100620533560886</v>
      </c>
      <c r="D2076">
        <f t="shared" si="128"/>
        <v>2</v>
      </c>
      <c r="E2076">
        <f t="shared" si="129"/>
        <v>65</v>
      </c>
      <c r="F2076" s="2">
        <f t="shared" si="130"/>
        <v>270</v>
      </c>
      <c r="G2076">
        <f>IF(COUNTIFS(RawData!$E:$E,$E2076,RawData!$F:$F,"CH"&amp;$D2076,RawData!$AF:$AF,$F2076)=0,"",SUMIFS(RawData!$P:$P,RawData!$E:$E,$E2076,RawData!$F:$F,"CH"&amp;$D2076,RawData!$AF:$AF,$F2076))</f>
        <v>1294.52</v>
      </c>
      <c r="H2076">
        <f>IF(COUNTIFS(RawData!$E:$E,$E2076,RawData!$F:$F,"CH"&amp;$D2076,RawData!$AF:$AF,$F2076)=0,"",SUMIFS(RawData!$T:$T,RawData!$E:$E,$E2076,RawData!$F:$F,"CH"&amp;$D2076,RawData!$AF:$AF,$F2076))</f>
        <v>60.7</v>
      </c>
      <c r="I2076">
        <f>IF(COUNTIFS(RawData!$E:$E,$E2076,RawData!$F:$F,"CH"&amp;$D2076,RawData!$AF:$AF,$F2076)=0,"",SUMIFS(RawData!$Z:$Z,RawData!$E:$E,$E2076,RawData!$F:$F,"CH"&amp;$D2076,RawData!$AF:$AF,$F2076))</f>
        <v>64.989999999999995</v>
      </c>
      <c r="J2076">
        <f>IF(COUNTIFS(RawData!$E:$E,$E2076,RawData!$F:$F,"CH"&amp;$D2076,RawData!$AF:$AF,$F2076)=0,"",SUMIFS(RawData!$AA:$AA,RawData!$E:$E,$E2076,RawData!$F:$F,"CH"&amp;$D2076,RawData!$AF:$AF,$F2076))</f>
        <v>65.040000000000006</v>
      </c>
      <c r="K2076">
        <f t="shared" si="131"/>
        <v>3.999999999996362E-2</v>
      </c>
    </row>
    <row r="2077" spans="1:11" x14ac:dyDescent="0.3">
      <c r="A2077" t="s">
        <v>63</v>
      </c>
      <c r="B2077" t="str">
        <f>RawData!A2077</f>
        <v>48226H40040</v>
      </c>
      <c r="C2077" t="str">
        <f>IF(RawData!$B$2="","",RawData!$B$2)</f>
        <v>A2026100620533560886</v>
      </c>
      <c r="D2077">
        <f t="shared" si="128"/>
        <v>2</v>
      </c>
      <c r="E2077">
        <f t="shared" si="129"/>
        <v>65</v>
      </c>
      <c r="F2077" s="2">
        <f t="shared" si="130"/>
        <v>280</v>
      </c>
      <c r="G2077">
        <f>IF(COUNTIFS(RawData!$E:$E,$E2077,RawData!$F:$F,"CH"&amp;$D2077,RawData!$AF:$AF,$F2077)=0,"",SUMIFS(RawData!$P:$P,RawData!$E:$E,$E2077,RawData!$F:$F,"CH"&amp;$D2077,RawData!$AF:$AF,$F2077))</f>
        <v>1294.54</v>
      </c>
      <c r="H2077">
        <f>IF(COUNTIFS(RawData!$E:$E,$E2077,RawData!$F:$F,"CH"&amp;$D2077,RawData!$AF:$AF,$F2077)=0,"",SUMIFS(RawData!$T:$T,RawData!$E:$E,$E2077,RawData!$F:$F,"CH"&amp;$D2077,RawData!$AF:$AF,$F2077))</f>
        <v>60.97</v>
      </c>
      <c r="I2077">
        <f>IF(COUNTIFS(RawData!$E:$E,$E2077,RawData!$F:$F,"CH"&amp;$D2077,RawData!$AF:$AF,$F2077)=0,"",SUMIFS(RawData!$Z:$Z,RawData!$E:$E,$E2077,RawData!$F:$F,"CH"&amp;$D2077,RawData!$AF:$AF,$F2077))</f>
        <v>64.989999999999995</v>
      </c>
      <c r="J2077">
        <f>IF(COUNTIFS(RawData!$E:$E,$E2077,RawData!$F:$F,"CH"&amp;$D2077,RawData!$AF:$AF,$F2077)=0,"",SUMIFS(RawData!$AA:$AA,RawData!$E:$E,$E2077,RawData!$F:$F,"CH"&amp;$D2077,RawData!$AF:$AF,$F2077))</f>
        <v>65.099999999999994</v>
      </c>
      <c r="K2077">
        <f t="shared" si="131"/>
        <v>1.999999999998181E-2</v>
      </c>
    </row>
    <row r="2078" spans="1:11" x14ac:dyDescent="0.3">
      <c r="A2078" t="s">
        <v>63</v>
      </c>
      <c r="B2078" t="str">
        <f>RawData!A2078</f>
        <v>48226H40040</v>
      </c>
      <c r="C2078" t="str">
        <f>IF(RawData!$B$2="","",RawData!$B$2)</f>
        <v>A2026100620533560886</v>
      </c>
      <c r="D2078">
        <f t="shared" si="128"/>
        <v>2</v>
      </c>
      <c r="E2078">
        <f t="shared" si="129"/>
        <v>65</v>
      </c>
      <c r="F2078" s="2">
        <f t="shared" si="130"/>
        <v>290</v>
      </c>
      <c r="G2078">
        <f>IF(COUNTIFS(RawData!$E:$E,$E2078,RawData!$F:$F,"CH"&amp;$D2078,RawData!$AF:$AF,$F2078)=0,"",SUMIFS(RawData!$P:$P,RawData!$E:$E,$E2078,RawData!$F:$F,"CH"&amp;$D2078,RawData!$AF:$AF,$F2078))</f>
        <v>1294.58</v>
      </c>
      <c r="H2078">
        <f>IF(COUNTIFS(RawData!$E:$E,$E2078,RawData!$F:$F,"CH"&amp;$D2078,RawData!$AF:$AF,$F2078)=0,"",SUMIFS(RawData!$T:$T,RawData!$E:$E,$E2078,RawData!$F:$F,"CH"&amp;$D2078,RawData!$AF:$AF,$F2078))</f>
        <v>61</v>
      </c>
      <c r="I2078">
        <f>IF(COUNTIFS(RawData!$E:$E,$E2078,RawData!$F:$F,"CH"&amp;$D2078,RawData!$AF:$AF,$F2078)=0,"",SUMIFS(RawData!$Z:$Z,RawData!$E:$E,$E2078,RawData!$F:$F,"CH"&amp;$D2078,RawData!$AF:$AF,$F2078))</f>
        <v>65.010000000000005</v>
      </c>
      <c r="J2078">
        <f>IF(COUNTIFS(RawData!$E:$E,$E2078,RawData!$F:$F,"CH"&amp;$D2078,RawData!$AF:$AF,$F2078)=0,"",SUMIFS(RawData!$AA:$AA,RawData!$E:$E,$E2078,RawData!$F:$F,"CH"&amp;$D2078,RawData!$AF:$AF,$F2078))</f>
        <v>65.22</v>
      </c>
      <c r="K2078">
        <f t="shared" si="131"/>
        <v>3.999999999996362E-2</v>
      </c>
    </row>
    <row r="2079" spans="1:11" x14ac:dyDescent="0.3">
      <c r="A2079" t="s">
        <v>63</v>
      </c>
      <c r="B2079" t="str">
        <f>RawData!A2079</f>
        <v>48226H40040</v>
      </c>
      <c r="C2079" t="str">
        <f>IF(RawData!$B$2="","",RawData!$B$2)</f>
        <v>A2026100620533560886</v>
      </c>
      <c r="D2079">
        <f t="shared" si="128"/>
        <v>2</v>
      </c>
      <c r="E2079">
        <f t="shared" si="129"/>
        <v>65</v>
      </c>
      <c r="F2079" s="2">
        <f t="shared" si="130"/>
        <v>300</v>
      </c>
      <c r="G2079">
        <f>IF(COUNTIFS(RawData!$E:$E,$E2079,RawData!$F:$F,"CH"&amp;$D2079,RawData!$AF:$AF,$F2079)=0,"",SUMIFS(RawData!$P:$P,RawData!$E:$E,$E2079,RawData!$F:$F,"CH"&amp;$D2079,RawData!$AF:$AF,$F2079))</f>
        <v>1294.6199999999999</v>
      </c>
      <c r="H2079">
        <f>IF(COUNTIFS(RawData!$E:$E,$E2079,RawData!$F:$F,"CH"&amp;$D2079,RawData!$AF:$AF,$F2079)=0,"",SUMIFS(RawData!$T:$T,RawData!$E:$E,$E2079,RawData!$F:$F,"CH"&amp;$D2079,RawData!$AF:$AF,$F2079))</f>
        <v>60.99</v>
      </c>
      <c r="I2079">
        <f>IF(COUNTIFS(RawData!$E:$E,$E2079,RawData!$F:$F,"CH"&amp;$D2079,RawData!$AF:$AF,$F2079)=0,"",SUMIFS(RawData!$Z:$Z,RawData!$E:$E,$E2079,RawData!$F:$F,"CH"&amp;$D2079,RawData!$AF:$AF,$F2079))</f>
        <v>64.989999999999995</v>
      </c>
      <c r="J2079">
        <f>IF(COUNTIFS(RawData!$E:$E,$E2079,RawData!$F:$F,"CH"&amp;$D2079,RawData!$AF:$AF,$F2079)=0,"",SUMIFS(RawData!$AA:$AA,RawData!$E:$E,$E2079,RawData!$F:$F,"CH"&amp;$D2079,RawData!$AF:$AF,$F2079))</f>
        <v>65.23</v>
      </c>
      <c r="K2079">
        <f t="shared" si="131"/>
        <v>3.999999999996362E-2</v>
      </c>
    </row>
    <row r="2080" spans="1:11" x14ac:dyDescent="0.3">
      <c r="A2080" t="s">
        <v>63</v>
      </c>
      <c r="B2080" t="str">
        <f>RawData!A2080</f>
        <v>48226H40040</v>
      </c>
      <c r="C2080" t="str">
        <f>IF(RawData!$B$2="","",RawData!$B$2)</f>
        <v>A2026100620533560886</v>
      </c>
      <c r="D2080">
        <f t="shared" si="128"/>
        <v>2</v>
      </c>
      <c r="E2080">
        <f t="shared" si="129"/>
        <v>65</v>
      </c>
      <c r="F2080" s="2">
        <f t="shared" si="130"/>
        <v>310</v>
      </c>
      <c r="G2080">
        <f>IF(COUNTIFS(RawData!$E:$E,$E2080,RawData!$F:$F,"CH"&amp;$D2080,RawData!$AF:$AF,$F2080)=0,"",SUMIFS(RawData!$P:$P,RawData!$E:$E,$E2080,RawData!$F:$F,"CH"&amp;$D2080,RawData!$AF:$AF,$F2080))</f>
        <v>1294.6600000000001</v>
      </c>
      <c r="H2080">
        <f>IF(COUNTIFS(RawData!$E:$E,$E2080,RawData!$F:$F,"CH"&amp;$D2080,RawData!$AF:$AF,$F2080)=0,"",SUMIFS(RawData!$T:$T,RawData!$E:$E,$E2080,RawData!$F:$F,"CH"&amp;$D2080,RawData!$AF:$AF,$F2080))</f>
        <v>61.01</v>
      </c>
      <c r="I2080">
        <f>IF(COUNTIFS(RawData!$E:$E,$E2080,RawData!$F:$F,"CH"&amp;$D2080,RawData!$AF:$AF,$F2080)=0,"",SUMIFS(RawData!$Z:$Z,RawData!$E:$E,$E2080,RawData!$F:$F,"CH"&amp;$D2080,RawData!$AF:$AF,$F2080))</f>
        <v>64.98</v>
      </c>
      <c r="J2080">
        <f>IF(COUNTIFS(RawData!$E:$E,$E2080,RawData!$F:$F,"CH"&amp;$D2080,RawData!$AF:$AF,$F2080)=0,"",SUMIFS(RawData!$AA:$AA,RawData!$E:$E,$E2080,RawData!$F:$F,"CH"&amp;$D2080,RawData!$AF:$AF,$F2080))</f>
        <v>65.290000000000006</v>
      </c>
      <c r="K2080">
        <f t="shared" si="131"/>
        <v>4.0000000000190994E-2</v>
      </c>
    </row>
    <row r="2081" spans="1:11" x14ac:dyDescent="0.3">
      <c r="A2081" t="s">
        <v>63</v>
      </c>
      <c r="B2081" t="str">
        <f>RawData!A2081</f>
        <v>48226H40040</v>
      </c>
      <c r="C2081" t="str">
        <f>IF(RawData!$B$2="","",RawData!$B$2)</f>
        <v>A2026100620533560886</v>
      </c>
      <c r="D2081">
        <f t="shared" si="128"/>
        <v>2</v>
      </c>
      <c r="E2081">
        <f t="shared" si="129"/>
        <v>65</v>
      </c>
      <c r="F2081" s="2">
        <f t="shared" si="130"/>
        <v>320</v>
      </c>
      <c r="G2081">
        <f>IF(COUNTIFS(RawData!$E:$E,$E2081,RawData!$F:$F,"CH"&amp;$D2081,RawData!$AF:$AF,$F2081)=0,"",SUMIFS(RawData!$P:$P,RawData!$E:$E,$E2081,RawData!$F:$F,"CH"&amp;$D2081,RawData!$AF:$AF,$F2081))</f>
        <v>1294.72</v>
      </c>
      <c r="H2081">
        <f>IF(COUNTIFS(RawData!$E:$E,$E2081,RawData!$F:$F,"CH"&amp;$D2081,RawData!$AF:$AF,$F2081)=0,"",SUMIFS(RawData!$T:$T,RawData!$E:$E,$E2081,RawData!$F:$F,"CH"&amp;$D2081,RawData!$AF:$AF,$F2081))</f>
        <v>61.06</v>
      </c>
      <c r="I2081">
        <f>IF(COUNTIFS(RawData!$E:$E,$E2081,RawData!$F:$F,"CH"&amp;$D2081,RawData!$AF:$AF,$F2081)=0,"",SUMIFS(RawData!$Z:$Z,RawData!$E:$E,$E2081,RawData!$F:$F,"CH"&amp;$D2081,RawData!$AF:$AF,$F2081))</f>
        <v>65.010000000000005</v>
      </c>
      <c r="J2081">
        <f>IF(COUNTIFS(RawData!$E:$E,$E2081,RawData!$F:$F,"CH"&amp;$D2081,RawData!$AF:$AF,$F2081)=0,"",SUMIFS(RawData!$AA:$AA,RawData!$E:$E,$E2081,RawData!$F:$F,"CH"&amp;$D2081,RawData!$AF:$AF,$F2081))</f>
        <v>65.41</v>
      </c>
      <c r="K2081">
        <f t="shared" si="131"/>
        <v>5.999999999994543E-2</v>
      </c>
    </row>
    <row r="2082" spans="1:11" x14ac:dyDescent="0.3">
      <c r="A2082" t="s">
        <v>63</v>
      </c>
      <c r="B2082" t="str">
        <f>RawData!A2082</f>
        <v>48226H40040</v>
      </c>
      <c r="C2082" t="str">
        <f>IF(RawData!$B$2="","",RawData!$B$2)</f>
        <v>A2026100620533560886</v>
      </c>
      <c r="D2082">
        <f t="shared" si="128"/>
        <v>2</v>
      </c>
      <c r="E2082">
        <f t="shared" si="129"/>
        <v>65</v>
      </c>
      <c r="F2082" s="2">
        <f t="shared" si="130"/>
        <v>330</v>
      </c>
      <c r="G2082">
        <f>IF(COUNTIFS(RawData!$E:$E,$E2082,RawData!$F:$F,"CH"&amp;$D2082,RawData!$AF:$AF,$F2082)=0,"",SUMIFS(RawData!$P:$P,RawData!$E:$E,$E2082,RawData!$F:$F,"CH"&amp;$D2082,RawData!$AF:$AF,$F2082))</f>
        <v>1294.74</v>
      </c>
      <c r="H2082">
        <f>IF(COUNTIFS(RawData!$E:$E,$E2082,RawData!$F:$F,"CH"&amp;$D2082,RawData!$AF:$AF,$F2082)=0,"",SUMIFS(RawData!$T:$T,RawData!$E:$E,$E2082,RawData!$F:$F,"CH"&amp;$D2082,RawData!$AF:$AF,$F2082))</f>
        <v>61.12</v>
      </c>
      <c r="I2082">
        <f>IF(COUNTIFS(RawData!$E:$E,$E2082,RawData!$F:$F,"CH"&amp;$D2082,RawData!$AF:$AF,$F2082)=0,"",SUMIFS(RawData!$Z:$Z,RawData!$E:$E,$E2082,RawData!$F:$F,"CH"&amp;$D2082,RawData!$AF:$AF,$F2082))</f>
        <v>64.989999999999995</v>
      </c>
      <c r="J2082">
        <f>IF(COUNTIFS(RawData!$E:$E,$E2082,RawData!$F:$F,"CH"&amp;$D2082,RawData!$AF:$AF,$F2082)=0,"",SUMIFS(RawData!$AA:$AA,RawData!$E:$E,$E2082,RawData!$F:$F,"CH"&amp;$D2082,RawData!$AF:$AF,$F2082))</f>
        <v>65.42</v>
      </c>
      <c r="K2082">
        <f t="shared" si="131"/>
        <v>1.999999999998181E-2</v>
      </c>
    </row>
    <row r="2083" spans="1:11" x14ac:dyDescent="0.3">
      <c r="A2083" t="s">
        <v>63</v>
      </c>
      <c r="B2083" t="str">
        <f>RawData!A2083</f>
        <v>48226H40040</v>
      </c>
      <c r="C2083" t="str">
        <f>IF(RawData!$B$2="","",RawData!$B$2)</f>
        <v>A2026100620533560886</v>
      </c>
      <c r="D2083">
        <f t="shared" si="128"/>
        <v>2</v>
      </c>
      <c r="E2083">
        <f t="shared" si="129"/>
        <v>65</v>
      </c>
      <c r="F2083" s="2">
        <f t="shared" si="130"/>
        <v>340</v>
      </c>
      <c r="G2083">
        <f>IF(COUNTIFS(RawData!$E:$E,$E2083,RawData!$F:$F,"CH"&amp;$D2083,RawData!$AF:$AF,$F2083)=0,"",SUMIFS(RawData!$P:$P,RawData!$E:$E,$E2083,RawData!$F:$F,"CH"&amp;$D2083,RawData!$AF:$AF,$F2083))</f>
        <v>1294.78</v>
      </c>
      <c r="H2083">
        <f>IF(COUNTIFS(RawData!$E:$E,$E2083,RawData!$F:$F,"CH"&amp;$D2083,RawData!$AF:$AF,$F2083)=0,"",SUMIFS(RawData!$T:$T,RawData!$E:$E,$E2083,RawData!$F:$F,"CH"&amp;$D2083,RawData!$AF:$AF,$F2083))</f>
        <v>61.08</v>
      </c>
      <c r="I2083">
        <f>IF(COUNTIFS(RawData!$E:$E,$E2083,RawData!$F:$F,"CH"&amp;$D2083,RawData!$AF:$AF,$F2083)=0,"",SUMIFS(RawData!$Z:$Z,RawData!$E:$E,$E2083,RawData!$F:$F,"CH"&amp;$D2083,RawData!$AF:$AF,$F2083))</f>
        <v>65.010000000000005</v>
      </c>
      <c r="J2083">
        <f>IF(COUNTIFS(RawData!$E:$E,$E2083,RawData!$F:$F,"CH"&amp;$D2083,RawData!$AF:$AF,$F2083)=0,"",SUMIFS(RawData!$AA:$AA,RawData!$E:$E,$E2083,RawData!$F:$F,"CH"&amp;$D2083,RawData!$AF:$AF,$F2083))</f>
        <v>65.540000000000006</v>
      </c>
      <c r="K2083">
        <f t="shared" si="131"/>
        <v>3.999999999996362E-2</v>
      </c>
    </row>
    <row r="2084" spans="1:11" x14ac:dyDescent="0.3">
      <c r="A2084" t="s">
        <v>63</v>
      </c>
      <c r="B2084" t="str">
        <f>RawData!A2084</f>
        <v>48226H40040</v>
      </c>
      <c r="C2084" t="str">
        <f>IF(RawData!$B$2="","",RawData!$B$2)</f>
        <v>A2026100620533560886</v>
      </c>
      <c r="D2084">
        <f t="shared" si="128"/>
        <v>2</v>
      </c>
      <c r="E2084">
        <f t="shared" si="129"/>
        <v>65</v>
      </c>
      <c r="F2084" s="2">
        <f t="shared" si="130"/>
        <v>350</v>
      </c>
      <c r="G2084">
        <f>IF(COUNTIFS(RawData!$E:$E,$E2084,RawData!$F:$F,"CH"&amp;$D2084,RawData!$AF:$AF,$F2084)=0,"",SUMIFS(RawData!$P:$P,RawData!$E:$E,$E2084,RawData!$F:$F,"CH"&amp;$D2084,RawData!$AF:$AF,$F2084))</f>
        <v>1294.82</v>
      </c>
      <c r="H2084">
        <f>IF(COUNTIFS(RawData!$E:$E,$E2084,RawData!$F:$F,"CH"&amp;$D2084,RawData!$AF:$AF,$F2084)=0,"",SUMIFS(RawData!$T:$T,RawData!$E:$E,$E2084,RawData!$F:$F,"CH"&amp;$D2084,RawData!$AF:$AF,$F2084))</f>
        <v>61.11</v>
      </c>
      <c r="I2084">
        <f>IF(COUNTIFS(RawData!$E:$E,$E2084,RawData!$F:$F,"CH"&amp;$D2084,RawData!$AF:$AF,$F2084)=0,"",SUMIFS(RawData!$Z:$Z,RawData!$E:$E,$E2084,RawData!$F:$F,"CH"&amp;$D2084,RawData!$AF:$AF,$F2084))</f>
        <v>65.02</v>
      </c>
      <c r="J2084">
        <f>IF(COUNTIFS(RawData!$E:$E,$E2084,RawData!$F:$F,"CH"&amp;$D2084,RawData!$AF:$AF,$F2084)=0,"",SUMIFS(RawData!$AA:$AA,RawData!$E:$E,$E2084,RawData!$F:$F,"CH"&amp;$D2084,RawData!$AF:$AF,$F2084))</f>
        <v>65.66</v>
      </c>
      <c r="K2084">
        <f t="shared" si="131"/>
        <v>3.999999999996362E-2</v>
      </c>
    </row>
    <row r="2085" spans="1:11" x14ac:dyDescent="0.3">
      <c r="A2085" t="s">
        <v>63</v>
      </c>
      <c r="B2085" t="str">
        <f>RawData!A2085</f>
        <v>48226H40040</v>
      </c>
      <c r="C2085" t="str">
        <f>IF(RawData!$B$2="","",RawData!$B$2)</f>
        <v>A2026100620533560886</v>
      </c>
      <c r="D2085">
        <f t="shared" si="128"/>
        <v>2</v>
      </c>
      <c r="E2085">
        <f t="shared" si="129"/>
        <v>65</v>
      </c>
      <c r="F2085" s="2">
        <f t="shared" si="130"/>
        <v>360</v>
      </c>
      <c r="G2085">
        <f>IF(COUNTIFS(RawData!$E:$E,$E2085,RawData!$F:$F,"CH"&amp;$D2085,RawData!$AF:$AF,$F2085)=0,"",SUMIFS(RawData!$P:$P,RawData!$E:$E,$E2085,RawData!$F:$F,"CH"&amp;$D2085,RawData!$AF:$AF,$F2085))</f>
        <v>1294.8599999999999</v>
      </c>
      <c r="H2085">
        <f>IF(COUNTIFS(RawData!$E:$E,$E2085,RawData!$F:$F,"CH"&amp;$D2085,RawData!$AF:$AF,$F2085)=0,"",SUMIFS(RawData!$T:$T,RawData!$E:$E,$E2085,RawData!$F:$F,"CH"&amp;$D2085,RawData!$AF:$AF,$F2085))</f>
        <v>61.28</v>
      </c>
      <c r="I2085">
        <f>IF(COUNTIFS(RawData!$E:$E,$E2085,RawData!$F:$F,"CH"&amp;$D2085,RawData!$AF:$AF,$F2085)=0,"",SUMIFS(RawData!$Z:$Z,RawData!$E:$E,$E2085,RawData!$F:$F,"CH"&amp;$D2085,RawData!$AF:$AF,$F2085))</f>
        <v>65.010000000000005</v>
      </c>
      <c r="J2085">
        <f>IF(COUNTIFS(RawData!$E:$E,$E2085,RawData!$F:$F,"CH"&amp;$D2085,RawData!$AF:$AF,$F2085)=0,"",SUMIFS(RawData!$AA:$AA,RawData!$E:$E,$E2085,RawData!$F:$F,"CH"&amp;$D2085,RawData!$AF:$AF,$F2085))</f>
        <v>65.73</v>
      </c>
      <c r="K2085">
        <f t="shared" si="131"/>
        <v>3.999999999996362E-2</v>
      </c>
    </row>
    <row r="2086" spans="1:11" x14ac:dyDescent="0.3">
      <c r="A2086" t="s">
        <v>63</v>
      </c>
      <c r="B2086" t="str">
        <f>RawData!A2086</f>
        <v>48226H40040</v>
      </c>
      <c r="C2086" t="str">
        <f>IF(RawData!$B$2="","",RawData!$B$2)</f>
        <v>A2026100620533560886</v>
      </c>
      <c r="D2086">
        <f t="shared" si="128"/>
        <v>2</v>
      </c>
      <c r="E2086">
        <f t="shared" si="129"/>
        <v>65</v>
      </c>
      <c r="F2086" s="2">
        <f t="shared" si="130"/>
        <v>370</v>
      </c>
      <c r="G2086">
        <f>IF(COUNTIFS(RawData!$E:$E,$E2086,RawData!$F:$F,"CH"&amp;$D2086,RawData!$AF:$AF,$F2086)=0,"",SUMIFS(RawData!$P:$P,RawData!$E:$E,$E2086,RawData!$F:$F,"CH"&amp;$D2086,RawData!$AF:$AF,$F2086))</f>
        <v>1294.9000000000001</v>
      </c>
      <c r="H2086">
        <f>IF(COUNTIFS(RawData!$E:$E,$E2086,RawData!$F:$F,"CH"&amp;$D2086,RawData!$AF:$AF,$F2086)=0,"",SUMIFS(RawData!$T:$T,RawData!$E:$E,$E2086,RawData!$F:$F,"CH"&amp;$D2086,RawData!$AF:$AF,$F2086))</f>
        <v>61.4</v>
      </c>
      <c r="I2086">
        <f>IF(COUNTIFS(RawData!$E:$E,$E2086,RawData!$F:$F,"CH"&amp;$D2086,RawData!$AF:$AF,$F2086)=0,"",SUMIFS(RawData!$Z:$Z,RawData!$E:$E,$E2086,RawData!$F:$F,"CH"&amp;$D2086,RawData!$AF:$AF,$F2086))</f>
        <v>65.010000000000005</v>
      </c>
      <c r="J2086">
        <f>IF(COUNTIFS(RawData!$E:$E,$E2086,RawData!$F:$F,"CH"&amp;$D2086,RawData!$AF:$AF,$F2086)=0,"",SUMIFS(RawData!$AA:$AA,RawData!$E:$E,$E2086,RawData!$F:$F,"CH"&amp;$D2086,RawData!$AF:$AF,$F2086))</f>
        <v>65.8</v>
      </c>
      <c r="K2086">
        <f t="shared" si="131"/>
        <v>4.0000000000190994E-2</v>
      </c>
    </row>
    <row r="2087" spans="1:11" x14ac:dyDescent="0.3">
      <c r="A2087" t="s">
        <v>63</v>
      </c>
      <c r="B2087" t="str">
        <f>RawData!A2087</f>
        <v>48226H40040</v>
      </c>
      <c r="C2087" t="str">
        <f>IF(RawData!$B$2="","",RawData!$B$2)</f>
        <v>A2026100620533560886</v>
      </c>
      <c r="D2087">
        <f t="shared" si="128"/>
        <v>2</v>
      </c>
      <c r="E2087">
        <f t="shared" si="129"/>
        <v>65</v>
      </c>
      <c r="F2087" s="2">
        <f t="shared" si="130"/>
        <v>380</v>
      </c>
      <c r="G2087">
        <f>IF(COUNTIFS(RawData!$E:$E,$E2087,RawData!$F:$F,"CH"&amp;$D2087,RawData!$AF:$AF,$F2087)=0,"",SUMIFS(RawData!$P:$P,RawData!$E:$E,$E2087,RawData!$F:$F,"CH"&amp;$D2087,RawData!$AF:$AF,$F2087))</f>
        <v>1294.94</v>
      </c>
      <c r="H2087">
        <f>IF(COUNTIFS(RawData!$E:$E,$E2087,RawData!$F:$F,"CH"&amp;$D2087,RawData!$AF:$AF,$F2087)=0,"",SUMIFS(RawData!$T:$T,RawData!$E:$E,$E2087,RawData!$F:$F,"CH"&amp;$D2087,RawData!$AF:$AF,$F2087))</f>
        <v>61.28</v>
      </c>
      <c r="I2087">
        <f>IF(COUNTIFS(RawData!$E:$E,$E2087,RawData!$F:$F,"CH"&amp;$D2087,RawData!$AF:$AF,$F2087)=0,"",SUMIFS(RawData!$Z:$Z,RawData!$E:$E,$E2087,RawData!$F:$F,"CH"&amp;$D2087,RawData!$AF:$AF,$F2087))</f>
        <v>65.010000000000005</v>
      </c>
      <c r="J2087">
        <f>IF(COUNTIFS(RawData!$E:$E,$E2087,RawData!$F:$F,"CH"&amp;$D2087,RawData!$AF:$AF,$F2087)=0,"",SUMIFS(RawData!$AA:$AA,RawData!$E:$E,$E2087,RawData!$F:$F,"CH"&amp;$D2087,RawData!$AF:$AF,$F2087))</f>
        <v>65.86</v>
      </c>
      <c r="K2087">
        <f t="shared" si="131"/>
        <v>3.999999999996362E-2</v>
      </c>
    </row>
    <row r="2088" spans="1:11" x14ac:dyDescent="0.3">
      <c r="A2088" t="s">
        <v>63</v>
      </c>
      <c r="B2088" t="str">
        <f>RawData!A2088</f>
        <v>48226H40040</v>
      </c>
      <c r="C2088" t="str">
        <f>IF(RawData!$B$2="","",RawData!$B$2)</f>
        <v>A2026100620533560886</v>
      </c>
      <c r="D2088">
        <f t="shared" si="128"/>
        <v>2</v>
      </c>
      <c r="E2088">
        <f t="shared" si="129"/>
        <v>65</v>
      </c>
      <c r="F2088" s="2">
        <f t="shared" si="130"/>
        <v>390</v>
      </c>
      <c r="G2088">
        <f>IF(COUNTIFS(RawData!$E:$E,$E2088,RawData!$F:$F,"CH"&amp;$D2088,RawData!$AF:$AF,$F2088)=0,"",SUMIFS(RawData!$P:$P,RawData!$E:$E,$E2088,RawData!$F:$F,"CH"&amp;$D2088,RawData!$AF:$AF,$F2088))</f>
        <v>1295</v>
      </c>
      <c r="H2088">
        <f>IF(COUNTIFS(RawData!$E:$E,$E2088,RawData!$F:$F,"CH"&amp;$D2088,RawData!$AF:$AF,$F2088)=0,"",SUMIFS(RawData!$T:$T,RawData!$E:$E,$E2088,RawData!$F:$F,"CH"&amp;$D2088,RawData!$AF:$AF,$F2088))</f>
        <v>61.44</v>
      </c>
      <c r="I2088">
        <f>IF(COUNTIFS(RawData!$E:$E,$E2088,RawData!$F:$F,"CH"&amp;$D2088,RawData!$AF:$AF,$F2088)=0,"",SUMIFS(RawData!$Z:$Z,RawData!$E:$E,$E2088,RawData!$F:$F,"CH"&amp;$D2088,RawData!$AF:$AF,$F2088))</f>
        <v>65.010000000000005</v>
      </c>
      <c r="J2088">
        <f>IF(COUNTIFS(RawData!$E:$E,$E2088,RawData!$F:$F,"CH"&amp;$D2088,RawData!$AF:$AF,$F2088)=0,"",SUMIFS(RawData!$AA:$AA,RawData!$E:$E,$E2088,RawData!$F:$F,"CH"&amp;$D2088,RawData!$AF:$AF,$F2088))</f>
        <v>65.930000000000007</v>
      </c>
      <c r="K2088">
        <f t="shared" si="131"/>
        <v>5.999999999994543E-2</v>
      </c>
    </row>
    <row r="2089" spans="1:11" x14ac:dyDescent="0.3">
      <c r="A2089" t="s">
        <v>63</v>
      </c>
      <c r="B2089" t="str">
        <f>RawData!A2089</f>
        <v>48226H40040</v>
      </c>
      <c r="C2089" t="str">
        <f>IF(RawData!$B$2="","",RawData!$B$2)</f>
        <v>A2026100620533560886</v>
      </c>
      <c r="D2089">
        <f t="shared" si="128"/>
        <v>2</v>
      </c>
      <c r="E2089">
        <f t="shared" si="129"/>
        <v>65</v>
      </c>
      <c r="F2089" s="2">
        <f t="shared" si="130"/>
        <v>400</v>
      </c>
      <c r="G2089">
        <f>IF(COUNTIFS(RawData!$E:$E,$E2089,RawData!$F:$F,"CH"&amp;$D2089,RawData!$AF:$AF,$F2089)=0,"",SUMIFS(RawData!$P:$P,RawData!$E:$E,$E2089,RawData!$F:$F,"CH"&amp;$D2089,RawData!$AF:$AF,$F2089))</f>
        <v>1295.04</v>
      </c>
      <c r="H2089">
        <f>IF(COUNTIFS(RawData!$E:$E,$E2089,RawData!$F:$F,"CH"&amp;$D2089,RawData!$AF:$AF,$F2089)=0,"",SUMIFS(RawData!$T:$T,RawData!$E:$E,$E2089,RawData!$F:$F,"CH"&amp;$D2089,RawData!$AF:$AF,$F2089))</f>
        <v>61.47</v>
      </c>
      <c r="I2089">
        <f>IF(COUNTIFS(RawData!$E:$E,$E2089,RawData!$F:$F,"CH"&amp;$D2089,RawData!$AF:$AF,$F2089)=0,"",SUMIFS(RawData!$Z:$Z,RawData!$E:$E,$E2089,RawData!$F:$F,"CH"&amp;$D2089,RawData!$AF:$AF,$F2089))</f>
        <v>65</v>
      </c>
      <c r="J2089">
        <f>IF(COUNTIFS(RawData!$E:$E,$E2089,RawData!$F:$F,"CH"&amp;$D2089,RawData!$AF:$AF,$F2089)=0,"",SUMIFS(RawData!$AA:$AA,RawData!$E:$E,$E2089,RawData!$F:$F,"CH"&amp;$D2089,RawData!$AF:$AF,$F2089))</f>
        <v>65.989999999999995</v>
      </c>
      <c r="K2089">
        <f t="shared" si="131"/>
        <v>3.999999999996362E-2</v>
      </c>
    </row>
    <row r="2090" spans="1:11" x14ac:dyDescent="0.3">
      <c r="A2090" t="s">
        <v>64</v>
      </c>
      <c r="B2090" t="str">
        <f>RawData!A2090</f>
        <v>48226H40040</v>
      </c>
      <c r="C2090" t="str">
        <f>IF(RawData!$B$2="","",RawData!$B$2)</f>
        <v>A2026100620533560886</v>
      </c>
      <c r="D2090">
        <f t="shared" si="128"/>
        <v>3</v>
      </c>
      <c r="E2090">
        <f t="shared" si="129"/>
        <v>65</v>
      </c>
      <c r="F2090" s="2">
        <f t="shared" si="130"/>
        <v>50</v>
      </c>
      <c r="G2090">
        <f>IF(COUNTIFS(RawData!$E:$E,$E2090,RawData!$F:$F,"CH"&amp;$D2090,RawData!$AF:$AF,$F2090)=0,"",SUMIFS(RawData!$P:$P,RawData!$E:$E,$E2090,RawData!$F:$F,"CH"&amp;$D2090,RawData!$AF:$AF,$F2090))</f>
        <v>1314.24</v>
      </c>
      <c r="H2090">
        <f>IF(COUNTIFS(RawData!$E:$E,$E2090,RawData!$F:$F,"CH"&amp;$D2090,RawData!$AF:$AF,$F2090)=0,"",SUMIFS(RawData!$T:$T,RawData!$E:$E,$E2090,RawData!$F:$F,"CH"&amp;$D2090,RawData!$AF:$AF,$F2090))</f>
        <v>44.92</v>
      </c>
      <c r="I2090">
        <f>IF(COUNTIFS(RawData!$E:$E,$E2090,RawData!$F:$F,"CH"&amp;$D2090,RawData!$AF:$AF,$F2090)=0,"",SUMIFS(RawData!$Z:$Z,RawData!$E:$E,$E2090,RawData!$F:$F,"CH"&amp;$D2090,RawData!$AF:$AF,$F2090))</f>
        <v>64.959999999999994</v>
      </c>
      <c r="J2090">
        <f>IF(COUNTIFS(RawData!$E:$E,$E2090,RawData!$F:$F,"CH"&amp;$D2090,RawData!$AF:$AF,$F2090)=0,"",SUMIFS(RawData!$AA:$AA,RawData!$E:$E,$E2090,RawData!$F:$F,"CH"&amp;$D2090,RawData!$AF:$AF,$F2090))</f>
        <v>63.86</v>
      </c>
      <c r="K2090">
        <f t="shared" si="131"/>
        <v>19.200000000000045</v>
      </c>
    </row>
    <row r="2091" spans="1:11" x14ac:dyDescent="0.3">
      <c r="A2091" t="s">
        <v>64</v>
      </c>
      <c r="B2091" t="str">
        <f>RawData!A2091</f>
        <v>48226H40040</v>
      </c>
      <c r="C2091" t="str">
        <f>IF(RawData!$B$2="","",RawData!$B$2)</f>
        <v>A2026100620533560886</v>
      </c>
      <c r="D2091">
        <f t="shared" si="128"/>
        <v>3</v>
      </c>
      <c r="E2091">
        <f t="shared" si="129"/>
        <v>65</v>
      </c>
      <c r="F2091" s="2">
        <f t="shared" si="130"/>
        <v>60</v>
      </c>
      <c r="G2091">
        <f>IF(COUNTIFS(RawData!$E:$E,$E2091,RawData!$F:$F,"CH"&amp;$D2091,RawData!$AF:$AF,$F2091)=0,"",SUMIFS(RawData!$P:$P,RawData!$E:$E,$E2091,RawData!$F:$F,"CH"&amp;$D2091,RawData!$AF:$AF,$F2091))</f>
        <v>1314.26</v>
      </c>
      <c r="H2091">
        <f>IF(COUNTIFS(RawData!$E:$E,$E2091,RawData!$F:$F,"CH"&amp;$D2091,RawData!$AF:$AF,$F2091)=0,"",SUMIFS(RawData!$T:$T,RawData!$E:$E,$E2091,RawData!$F:$F,"CH"&amp;$D2091,RawData!$AF:$AF,$F2091))</f>
        <v>47.03</v>
      </c>
      <c r="I2091">
        <f>IF(COUNTIFS(RawData!$E:$E,$E2091,RawData!$F:$F,"CH"&amp;$D2091,RawData!$AF:$AF,$F2091)=0,"",SUMIFS(RawData!$Z:$Z,RawData!$E:$E,$E2091,RawData!$F:$F,"CH"&amp;$D2091,RawData!$AF:$AF,$F2091))</f>
        <v>65.010000000000005</v>
      </c>
      <c r="J2091">
        <f>IF(COUNTIFS(RawData!$E:$E,$E2091,RawData!$F:$F,"CH"&amp;$D2091,RawData!$AF:$AF,$F2091)=0,"",SUMIFS(RawData!$AA:$AA,RawData!$E:$E,$E2091,RawData!$F:$F,"CH"&amp;$D2091,RawData!$AF:$AF,$F2091))</f>
        <v>63.91</v>
      </c>
      <c r="K2091">
        <f t="shared" si="131"/>
        <v>1.999999999998181E-2</v>
      </c>
    </row>
    <row r="2092" spans="1:11" x14ac:dyDescent="0.3">
      <c r="A2092" t="s">
        <v>64</v>
      </c>
      <c r="B2092" t="str">
        <f>RawData!A2092</f>
        <v>48226H40040</v>
      </c>
      <c r="C2092" t="str">
        <f>IF(RawData!$B$2="","",RawData!$B$2)</f>
        <v>A2026100620533560886</v>
      </c>
      <c r="D2092">
        <f t="shared" si="128"/>
        <v>3</v>
      </c>
      <c r="E2092">
        <f t="shared" si="129"/>
        <v>65</v>
      </c>
      <c r="F2092" s="2">
        <f t="shared" si="130"/>
        <v>70</v>
      </c>
      <c r="G2092">
        <f>IF(COUNTIFS(RawData!$E:$E,$E2092,RawData!$F:$F,"CH"&amp;$D2092,RawData!$AF:$AF,$F2092)=0,"",SUMIFS(RawData!$P:$P,RawData!$E:$E,$E2092,RawData!$F:$F,"CH"&amp;$D2092,RawData!$AF:$AF,$F2092))</f>
        <v>1314.28</v>
      </c>
      <c r="H2092">
        <f>IF(COUNTIFS(RawData!$E:$E,$E2092,RawData!$F:$F,"CH"&amp;$D2092,RawData!$AF:$AF,$F2092)=0,"",SUMIFS(RawData!$T:$T,RawData!$E:$E,$E2092,RawData!$F:$F,"CH"&amp;$D2092,RawData!$AF:$AF,$F2092))</f>
        <v>48.45</v>
      </c>
      <c r="I2092">
        <f>IF(COUNTIFS(RawData!$E:$E,$E2092,RawData!$F:$F,"CH"&amp;$D2092,RawData!$AF:$AF,$F2092)=0,"",SUMIFS(RawData!$Z:$Z,RawData!$E:$E,$E2092,RawData!$F:$F,"CH"&amp;$D2092,RawData!$AF:$AF,$F2092))</f>
        <v>65.010000000000005</v>
      </c>
      <c r="J2092">
        <f>IF(COUNTIFS(RawData!$E:$E,$E2092,RawData!$F:$F,"CH"&amp;$D2092,RawData!$AF:$AF,$F2092)=0,"",SUMIFS(RawData!$AA:$AA,RawData!$E:$E,$E2092,RawData!$F:$F,"CH"&amp;$D2092,RawData!$AF:$AF,$F2092))</f>
        <v>63.91</v>
      </c>
      <c r="K2092">
        <f t="shared" si="131"/>
        <v>1.999999999998181E-2</v>
      </c>
    </row>
    <row r="2093" spans="1:11" x14ac:dyDescent="0.3">
      <c r="A2093" t="s">
        <v>64</v>
      </c>
      <c r="B2093" t="str">
        <f>RawData!A2093</f>
        <v>48226H40040</v>
      </c>
      <c r="C2093" t="str">
        <f>IF(RawData!$B$2="","",RawData!$B$2)</f>
        <v>A2026100620533560886</v>
      </c>
      <c r="D2093">
        <f t="shared" si="128"/>
        <v>3</v>
      </c>
      <c r="E2093">
        <f t="shared" si="129"/>
        <v>65</v>
      </c>
      <c r="F2093" s="2">
        <f t="shared" si="130"/>
        <v>80</v>
      </c>
      <c r="G2093">
        <f>IF(COUNTIFS(RawData!$E:$E,$E2093,RawData!$F:$F,"CH"&amp;$D2093,RawData!$AF:$AF,$F2093)=0,"",SUMIFS(RawData!$P:$P,RawData!$E:$E,$E2093,RawData!$F:$F,"CH"&amp;$D2093,RawData!$AF:$AF,$F2093))</f>
        <v>1314.3</v>
      </c>
      <c r="H2093">
        <f>IF(COUNTIFS(RawData!$E:$E,$E2093,RawData!$F:$F,"CH"&amp;$D2093,RawData!$AF:$AF,$F2093)=0,"",SUMIFS(RawData!$T:$T,RawData!$E:$E,$E2093,RawData!$F:$F,"CH"&amp;$D2093,RawData!$AF:$AF,$F2093))</f>
        <v>49.42</v>
      </c>
      <c r="I2093">
        <f>IF(COUNTIFS(RawData!$E:$E,$E2093,RawData!$F:$F,"CH"&amp;$D2093,RawData!$AF:$AF,$F2093)=0,"",SUMIFS(RawData!$Z:$Z,RawData!$E:$E,$E2093,RawData!$F:$F,"CH"&amp;$D2093,RawData!$AF:$AF,$F2093))</f>
        <v>65.010000000000005</v>
      </c>
      <c r="J2093">
        <f>IF(COUNTIFS(RawData!$E:$E,$E2093,RawData!$F:$F,"CH"&amp;$D2093,RawData!$AF:$AF,$F2093)=0,"",SUMIFS(RawData!$AA:$AA,RawData!$E:$E,$E2093,RawData!$F:$F,"CH"&amp;$D2093,RawData!$AF:$AF,$F2093))</f>
        <v>63.97</v>
      </c>
      <c r="K2093">
        <f t="shared" si="131"/>
        <v>1.999999999998181E-2</v>
      </c>
    </row>
    <row r="2094" spans="1:11" x14ac:dyDescent="0.3">
      <c r="A2094" t="s">
        <v>64</v>
      </c>
      <c r="B2094" t="str">
        <f>RawData!A2094</f>
        <v>48226H40040</v>
      </c>
      <c r="C2094" t="str">
        <f>IF(RawData!$B$2="","",RawData!$B$2)</f>
        <v>A2026100620533560886</v>
      </c>
      <c r="D2094">
        <f t="shared" si="128"/>
        <v>3</v>
      </c>
      <c r="E2094">
        <f t="shared" si="129"/>
        <v>65</v>
      </c>
      <c r="F2094" s="2">
        <f t="shared" si="130"/>
        <v>90</v>
      </c>
      <c r="G2094">
        <f>IF(COUNTIFS(RawData!$E:$E,$E2094,RawData!$F:$F,"CH"&amp;$D2094,RawData!$AF:$AF,$F2094)=0,"",SUMIFS(RawData!$P:$P,RawData!$E:$E,$E2094,RawData!$F:$F,"CH"&amp;$D2094,RawData!$AF:$AF,$F2094))</f>
        <v>1314.34</v>
      </c>
      <c r="H2094">
        <f>IF(COUNTIFS(RawData!$E:$E,$E2094,RawData!$F:$F,"CH"&amp;$D2094,RawData!$AF:$AF,$F2094)=0,"",SUMIFS(RawData!$T:$T,RawData!$E:$E,$E2094,RawData!$F:$F,"CH"&amp;$D2094,RawData!$AF:$AF,$F2094))</f>
        <v>50.11</v>
      </c>
      <c r="I2094">
        <f>IF(COUNTIFS(RawData!$E:$E,$E2094,RawData!$F:$F,"CH"&amp;$D2094,RawData!$AF:$AF,$F2094)=0,"",SUMIFS(RawData!$Z:$Z,RawData!$E:$E,$E2094,RawData!$F:$F,"CH"&amp;$D2094,RawData!$AF:$AF,$F2094))</f>
        <v>65.02</v>
      </c>
      <c r="J2094">
        <f>IF(COUNTIFS(RawData!$E:$E,$E2094,RawData!$F:$F,"CH"&amp;$D2094,RawData!$AF:$AF,$F2094)=0,"",SUMIFS(RawData!$AA:$AA,RawData!$E:$E,$E2094,RawData!$F:$F,"CH"&amp;$D2094,RawData!$AF:$AF,$F2094))</f>
        <v>64.099999999999994</v>
      </c>
      <c r="K2094">
        <f t="shared" si="131"/>
        <v>3.999999999996362E-2</v>
      </c>
    </row>
    <row r="2095" spans="1:11" x14ac:dyDescent="0.3">
      <c r="A2095" t="s">
        <v>64</v>
      </c>
      <c r="B2095" t="str">
        <f>RawData!A2095</f>
        <v>48226H40040</v>
      </c>
      <c r="C2095" t="str">
        <f>IF(RawData!$B$2="","",RawData!$B$2)</f>
        <v>A2026100620533560886</v>
      </c>
      <c r="D2095">
        <f t="shared" si="128"/>
        <v>3</v>
      </c>
      <c r="E2095">
        <f t="shared" si="129"/>
        <v>65</v>
      </c>
      <c r="F2095" s="2">
        <f t="shared" si="130"/>
        <v>100</v>
      </c>
      <c r="G2095">
        <f>IF(COUNTIFS(RawData!$E:$E,$E2095,RawData!$F:$F,"CH"&amp;$D2095,RawData!$AF:$AF,$F2095)=0,"",SUMIFS(RawData!$P:$P,RawData!$E:$E,$E2095,RawData!$F:$F,"CH"&amp;$D2095,RawData!$AF:$AF,$F2095))</f>
        <v>1314.36</v>
      </c>
      <c r="H2095">
        <f>IF(COUNTIFS(RawData!$E:$E,$E2095,RawData!$F:$F,"CH"&amp;$D2095,RawData!$AF:$AF,$F2095)=0,"",SUMIFS(RawData!$T:$T,RawData!$E:$E,$E2095,RawData!$F:$F,"CH"&amp;$D2095,RawData!$AF:$AF,$F2095))</f>
        <v>50.76</v>
      </c>
      <c r="I2095">
        <f>IF(COUNTIFS(RawData!$E:$E,$E2095,RawData!$F:$F,"CH"&amp;$D2095,RawData!$AF:$AF,$F2095)=0,"",SUMIFS(RawData!$Z:$Z,RawData!$E:$E,$E2095,RawData!$F:$F,"CH"&amp;$D2095,RawData!$AF:$AF,$F2095))</f>
        <v>65</v>
      </c>
      <c r="J2095">
        <f>IF(COUNTIFS(RawData!$E:$E,$E2095,RawData!$F:$F,"CH"&amp;$D2095,RawData!$AF:$AF,$F2095)=0,"",SUMIFS(RawData!$AA:$AA,RawData!$E:$E,$E2095,RawData!$F:$F,"CH"&amp;$D2095,RawData!$AF:$AF,$F2095))</f>
        <v>64.099999999999994</v>
      </c>
      <c r="K2095">
        <f t="shared" si="131"/>
        <v>1.999999999998181E-2</v>
      </c>
    </row>
    <row r="2096" spans="1:11" x14ac:dyDescent="0.3">
      <c r="A2096" t="s">
        <v>64</v>
      </c>
      <c r="B2096" t="str">
        <f>RawData!A2096</f>
        <v>48226H40040</v>
      </c>
      <c r="C2096" t="str">
        <f>IF(RawData!$B$2="","",RawData!$B$2)</f>
        <v>A2026100620533560886</v>
      </c>
      <c r="D2096">
        <f t="shared" si="128"/>
        <v>3</v>
      </c>
      <c r="E2096">
        <f t="shared" si="129"/>
        <v>65</v>
      </c>
      <c r="F2096" s="2">
        <f t="shared" si="130"/>
        <v>110</v>
      </c>
      <c r="G2096">
        <f>IF(COUNTIFS(RawData!$E:$E,$E2096,RawData!$F:$F,"CH"&amp;$D2096,RawData!$AF:$AF,$F2096)=0,"",SUMIFS(RawData!$P:$P,RawData!$E:$E,$E2096,RawData!$F:$F,"CH"&amp;$D2096,RawData!$AF:$AF,$F2096))</f>
        <v>1314.4</v>
      </c>
      <c r="H2096">
        <f>IF(COUNTIFS(RawData!$E:$E,$E2096,RawData!$F:$F,"CH"&amp;$D2096,RawData!$AF:$AF,$F2096)=0,"",SUMIFS(RawData!$T:$T,RawData!$E:$E,$E2096,RawData!$F:$F,"CH"&amp;$D2096,RawData!$AF:$AF,$F2096))</f>
        <v>51.21</v>
      </c>
      <c r="I2096">
        <f>IF(COUNTIFS(RawData!$E:$E,$E2096,RawData!$F:$F,"CH"&amp;$D2096,RawData!$AF:$AF,$F2096)=0,"",SUMIFS(RawData!$Z:$Z,RawData!$E:$E,$E2096,RawData!$F:$F,"CH"&amp;$D2096,RawData!$AF:$AF,$F2096))</f>
        <v>65.02</v>
      </c>
      <c r="J2096">
        <f>IF(COUNTIFS(RawData!$E:$E,$E2096,RawData!$F:$F,"CH"&amp;$D2096,RawData!$AF:$AF,$F2096)=0,"",SUMIFS(RawData!$AA:$AA,RawData!$E:$E,$E2096,RawData!$F:$F,"CH"&amp;$D2096,RawData!$AF:$AF,$F2096))</f>
        <v>64.16</v>
      </c>
      <c r="K2096">
        <f t="shared" si="131"/>
        <v>4.0000000000190994E-2</v>
      </c>
    </row>
    <row r="2097" spans="1:11" x14ac:dyDescent="0.3">
      <c r="A2097" t="s">
        <v>64</v>
      </c>
      <c r="B2097" t="str">
        <f>RawData!A2097</f>
        <v>48226H40040</v>
      </c>
      <c r="C2097" t="str">
        <f>IF(RawData!$B$2="","",RawData!$B$2)</f>
        <v>A2026100620533560886</v>
      </c>
      <c r="D2097">
        <f t="shared" si="128"/>
        <v>3</v>
      </c>
      <c r="E2097">
        <f t="shared" si="129"/>
        <v>65</v>
      </c>
      <c r="F2097" s="2">
        <f t="shared" si="130"/>
        <v>120</v>
      </c>
      <c r="G2097">
        <f>IF(COUNTIFS(RawData!$E:$E,$E2097,RawData!$F:$F,"CH"&amp;$D2097,RawData!$AF:$AF,$F2097)=0,"",SUMIFS(RawData!$P:$P,RawData!$E:$E,$E2097,RawData!$F:$F,"CH"&amp;$D2097,RawData!$AF:$AF,$F2097))</f>
        <v>1314.42</v>
      </c>
      <c r="H2097">
        <f>IF(COUNTIFS(RawData!$E:$E,$E2097,RawData!$F:$F,"CH"&amp;$D2097,RawData!$AF:$AF,$F2097)=0,"",SUMIFS(RawData!$T:$T,RawData!$E:$E,$E2097,RawData!$F:$F,"CH"&amp;$D2097,RawData!$AF:$AF,$F2097))</f>
        <v>51.74</v>
      </c>
      <c r="I2097">
        <f>IF(COUNTIFS(RawData!$E:$E,$E2097,RawData!$F:$F,"CH"&amp;$D2097,RawData!$AF:$AF,$F2097)=0,"",SUMIFS(RawData!$Z:$Z,RawData!$E:$E,$E2097,RawData!$F:$F,"CH"&amp;$D2097,RawData!$AF:$AF,$F2097))</f>
        <v>65.010000000000005</v>
      </c>
      <c r="J2097">
        <f>IF(COUNTIFS(RawData!$E:$E,$E2097,RawData!$F:$F,"CH"&amp;$D2097,RawData!$AF:$AF,$F2097)=0,"",SUMIFS(RawData!$AA:$AA,RawData!$E:$E,$E2097,RawData!$F:$F,"CH"&amp;$D2097,RawData!$AF:$AF,$F2097))</f>
        <v>64.28</v>
      </c>
      <c r="K2097">
        <f t="shared" si="131"/>
        <v>1.999999999998181E-2</v>
      </c>
    </row>
    <row r="2098" spans="1:11" x14ac:dyDescent="0.3">
      <c r="A2098" t="s">
        <v>64</v>
      </c>
      <c r="B2098" t="str">
        <f>RawData!A2098</f>
        <v>48226H40040</v>
      </c>
      <c r="C2098" t="str">
        <f>IF(RawData!$B$2="","",RawData!$B$2)</f>
        <v>A2026100620533560886</v>
      </c>
      <c r="D2098">
        <f t="shared" si="128"/>
        <v>3</v>
      </c>
      <c r="E2098">
        <f t="shared" si="129"/>
        <v>65</v>
      </c>
      <c r="F2098" s="2">
        <f t="shared" si="130"/>
        <v>130</v>
      </c>
      <c r="G2098">
        <f>IF(COUNTIFS(RawData!$E:$E,$E2098,RawData!$F:$F,"CH"&amp;$D2098,RawData!$AF:$AF,$F2098)=0,"",SUMIFS(RawData!$P:$P,RawData!$E:$E,$E2098,RawData!$F:$F,"CH"&amp;$D2098,RawData!$AF:$AF,$F2098))</f>
        <v>1314.44</v>
      </c>
      <c r="H2098">
        <f>IF(COUNTIFS(RawData!$E:$E,$E2098,RawData!$F:$F,"CH"&amp;$D2098,RawData!$AF:$AF,$F2098)=0,"",SUMIFS(RawData!$T:$T,RawData!$E:$E,$E2098,RawData!$F:$F,"CH"&amp;$D2098,RawData!$AF:$AF,$F2098))</f>
        <v>52.04</v>
      </c>
      <c r="I2098">
        <f>IF(COUNTIFS(RawData!$E:$E,$E2098,RawData!$F:$F,"CH"&amp;$D2098,RawData!$AF:$AF,$F2098)=0,"",SUMIFS(RawData!$Z:$Z,RawData!$E:$E,$E2098,RawData!$F:$F,"CH"&amp;$D2098,RawData!$AF:$AF,$F2098))</f>
        <v>65</v>
      </c>
      <c r="J2098">
        <f>IF(COUNTIFS(RawData!$E:$E,$E2098,RawData!$F:$F,"CH"&amp;$D2098,RawData!$AF:$AF,$F2098)=0,"",SUMIFS(RawData!$AA:$AA,RawData!$E:$E,$E2098,RawData!$F:$F,"CH"&amp;$D2098,RawData!$AF:$AF,$F2098))</f>
        <v>64.28</v>
      </c>
      <c r="K2098">
        <f t="shared" si="131"/>
        <v>1.999999999998181E-2</v>
      </c>
    </row>
    <row r="2099" spans="1:11" x14ac:dyDescent="0.3">
      <c r="A2099" t="s">
        <v>64</v>
      </c>
      <c r="B2099" t="str">
        <f>RawData!A2099</f>
        <v>48226H40040</v>
      </c>
      <c r="C2099" t="str">
        <f>IF(RawData!$B$2="","",RawData!$B$2)</f>
        <v>A2026100620533560886</v>
      </c>
      <c r="D2099">
        <f t="shared" si="128"/>
        <v>3</v>
      </c>
      <c r="E2099">
        <f t="shared" si="129"/>
        <v>65</v>
      </c>
      <c r="F2099" s="2">
        <f t="shared" si="130"/>
        <v>140</v>
      </c>
      <c r="G2099">
        <f>IF(COUNTIFS(RawData!$E:$E,$E2099,RawData!$F:$F,"CH"&amp;$D2099,RawData!$AF:$AF,$F2099)=0,"",SUMIFS(RawData!$P:$P,RawData!$E:$E,$E2099,RawData!$F:$F,"CH"&amp;$D2099,RawData!$AF:$AF,$F2099))</f>
        <v>1314.48</v>
      </c>
      <c r="H2099">
        <f>IF(COUNTIFS(RawData!$E:$E,$E2099,RawData!$F:$F,"CH"&amp;$D2099,RawData!$AF:$AF,$F2099)=0,"",SUMIFS(RawData!$T:$T,RawData!$E:$E,$E2099,RawData!$F:$F,"CH"&amp;$D2099,RawData!$AF:$AF,$F2099))</f>
        <v>52.48</v>
      </c>
      <c r="I2099">
        <f>IF(COUNTIFS(RawData!$E:$E,$E2099,RawData!$F:$F,"CH"&amp;$D2099,RawData!$AF:$AF,$F2099)=0,"",SUMIFS(RawData!$Z:$Z,RawData!$E:$E,$E2099,RawData!$F:$F,"CH"&amp;$D2099,RawData!$AF:$AF,$F2099))</f>
        <v>65.02</v>
      </c>
      <c r="J2099">
        <f>IF(COUNTIFS(RawData!$E:$E,$E2099,RawData!$F:$F,"CH"&amp;$D2099,RawData!$AF:$AF,$F2099)=0,"",SUMIFS(RawData!$AA:$AA,RawData!$E:$E,$E2099,RawData!$F:$F,"CH"&amp;$D2099,RawData!$AF:$AF,$F2099))</f>
        <v>64.34</v>
      </c>
      <c r="K2099">
        <f t="shared" si="131"/>
        <v>3.999999999996362E-2</v>
      </c>
    </row>
    <row r="2100" spans="1:11" x14ac:dyDescent="0.3">
      <c r="A2100" t="s">
        <v>64</v>
      </c>
      <c r="B2100" t="str">
        <f>RawData!A2100</f>
        <v>48226H40040</v>
      </c>
      <c r="C2100" t="str">
        <f>IF(RawData!$B$2="","",RawData!$B$2)</f>
        <v>A2026100620533560886</v>
      </c>
      <c r="D2100">
        <f t="shared" si="128"/>
        <v>3</v>
      </c>
      <c r="E2100">
        <f t="shared" si="129"/>
        <v>65</v>
      </c>
      <c r="F2100" s="2">
        <f t="shared" si="130"/>
        <v>150</v>
      </c>
      <c r="G2100">
        <f>IF(COUNTIFS(RawData!$E:$E,$E2100,RawData!$F:$F,"CH"&amp;$D2100,RawData!$AF:$AF,$F2100)=0,"",SUMIFS(RawData!$P:$P,RawData!$E:$E,$E2100,RawData!$F:$F,"CH"&amp;$D2100,RawData!$AF:$AF,$F2100))</f>
        <v>1314.5</v>
      </c>
      <c r="H2100">
        <f>IF(COUNTIFS(RawData!$E:$E,$E2100,RawData!$F:$F,"CH"&amp;$D2100,RawData!$AF:$AF,$F2100)=0,"",SUMIFS(RawData!$T:$T,RawData!$E:$E,$E2100,RawData!$F:$F,"CH"&amp;$D2100,RawData!$AF:$AF,$F2100))</f>
        <v>52.79</v>
      </c>
      <c r="I2100">
        <f>IF(COUNTIFS(RawData!$E:$E,$E2100,RawData!$F:$F,"CH"&amp;$D2100,RawData!$AF:$AF,$F2100)=0,"",SUMIFS(RawData!$Z:$Z,RawData!$E:$E,$E2100,RawData!$F:$F,"CH"&amp;$D2100,RawData!$AF:$AF,$F2100))</f>
        <v>64.98</v>
      </c>
      <c r="J2100">
        <f>IF(COUNTIFS(RawData!$E:$E,$E2100,RawData!$F:$F,"CH"&amp;$D2100,RawData!$AF:$AF,$F2100)=0,"",SUMIFS(RawData!$AA:$AA,RawData!$E:$E,$E2100,RawData!$F:$F,"CH"&amp;$D2100,RawData!$AF:$AF,$F2100))</f>
        <v>64.34</v>
      </c>
      <c r="K2100">
        <f t="shared" si="131"/>
        <v>1.999999999998181E-2</v>
      </c>
    </row>
    <row r="2101" spans="1:11" x14ac:dyDescent="0.3">
      <c r="A2101" t="s">
        <v>64</v>
      </c>
      <c r="B2101" t="str">
        <f>RawData!A2101</f>
        <v>48226H40040</v>
      </c>
      <c r="C2101" t="str">
        <f>IF(RawData!$B$2="","",RawData!$B$2)</f>
        <v>A2026100620533560886</v>
      </c>
      <c r="D2101">
        <f t="shared" si="128"/>
        <v>3</v>
      </c>
      <c r="E2101">
        <f t="shared" si="129"/>
        <v>65</v>
      </c>
      <c r="F2101" s="2">
        <f t="shared" si="130"/>
        <v>160</v>
      </c>
      <c r="G2101">
        <f>IF(COUNTIFS(RawData!$E:$E,$E2101,RawData!$F:$F,"CH"&amp;$D2101,RawData!$AF:$AF,$F2101)=0,"",SUMIFS(RawData!$P:$P,RawData!$E:$E,$E2101,RawData!$F:$F,"CH"&amp;$D2101,RawData!$AF:$AF,$F2101))</f>
        <v>1314.54</v>
      </c>
      <c r="H2101">
        <f>IF(COUNTIFS(RawData!$E:$E,$E2101,RawData!$F:$F,"CH"&amp;$D2101,RawData!$AF:$AF,$F2101)=0,"",SUMIFS(RawData!$T:$T,RawData!$E:$E,$E2101,RawData!$F:$F,"CH"&amp;$D2101,RawData!$AF:$AF,$F2101))</f>
        <v>52.95</v>
      </c>
      <c r="I2101">
        <f>IF(COUNTIFS(RawData!$E:$E,$E2101,RawData!$F:$F,"CH"&amp;$D2101,RawData!$AF:$AF,$F2101)=0,"",SUMIFS(RawData!$Z:$Z,RawData!$E:$E,$E2101,RawData!$F:$F,"CH"&amp;$D2101,RawData!$AF:$AF,$F2101))</f>
        <v>64.989999999999995</v>
      </c>
      <c r="J2101">
        <f>IF(COUNTIFS(RawData!$E:$E,$E2101,RawData!$F:$F,"CH"&amp;$D2101,RawData!$AF:$AF,$F2101)=0,"",SUMIFS(RawData!$AA:$AA,RawData!$E:$E,$E2101,RawData!$F:$F,"CH"&amp;$D2101,RawData!$AF:$AF,$F2101))</f>
        <v>64.400000000000006</v>
      </c>
      <c r="K2101">
        <f t="shared" si="131"/>
        <v>3.999999999996362E-2</v>
      </c>
    </row>
    <row r="2102" spans="1:11" x14ac:dyDescent="0.3">
      <c r="A2102" t="s">
        <v>64</v>
      </c>
      <c r="B2102" t="str">
        <f>RawData!A2102</f>
        <v>48226H40040</v>
      </c>
      <c r="C2102" t="str">
        <f>IF(RawData!$B$2="","",RawData!$B$2)</f>
        <v>A2026100620533560886</v>
      </c>
      <c r="D2102">
        <f t="shared" si="128"/>
        <v>3</v>
      </c>
      <c r="E2102">
        <f t="shared" si="129"/>
        <v>65</v>
      </c>
      <c r="F2102" s="2">
        <f t="shared" si="130"/>
        <v>170</v>
      </c>
      <c r="G2102">
        <f>IF(COUNTIFS(RawData!$E:$E,$E2102,RawData!$F:$F,"CH"&amp;$D2102,RawData!$AF:$AF,$F2102)=0,"",SUMIFS(RawData!$P:$P,RawData!$E:$E,$E2102,RawData!$F:$F,"CH"&amp;$D2102,RawData!$AF:$AF,$F2102))</f>
        <v>1314.56</v>
      </c>
      <c r="H2102">
        <f>IF(COUNTIFS(RawData!$E:$E,$E2102,RawData!$F:$F,"CH"&amp;$D2102,RawData!$AF:$AF,$F2102)=0,"",SUMIFS(RawData!$T:$T,RawData!$E:$E,$E2102,RawData!$F:$F,"CH"&amp;$D2102,RawData!$AF:$AF,$F2102))</f>
        <v>53.24</v>
      </c>
      <c r="I2102">
        <f>IF(COUNTIFS(RawData!$E:$E,$E2102,RawData!$F:$F,"CH"&amp;$D2102,RawData!$AF:$AF,$F2102)=0,"",SUMIFS(RawData!$Z:$Z,RawData!$E:$E,$E2102,RawData!$F:$F,"CH"&amp;$D2102,RawData!$AF:$AF,$F2102))</f>
        <v>65</v>
      </c>
      <c r="J2102">
        <f>IF(COUNTIFS(RawData!$E:$E,$E2102,RawData!$F:$F,"CH"&amp;$D2102,RawData!$AF:$AF,$F2102)=0,"",SUMIFS(RawData!$AA:$AA,RawData!$E:$E,$E2102,RawData!$F:$F,"CH"&amp;$D2102,RawData!$AF:$AF,$F2102))</f>
        <v>64.47</v>
      </c>
      <c r="K2102">
        <f t="shared" si="131"/>
        <v>1.999999999998181E-2</v>
      </c>
    </row>
    <row r="2103" spans="1:11" x14ac:dyDescent="0.3">
      <c r="A2103" t="s">
        <v>64</v>
      </c>
      <c r="B2103" t="str">
        <f>RawData!A2103</f>
        <v>48226H40040</v>
      </c>
      <c r="C2103" t="str">
        <f>IF(RawData!$B$2="","",RawData!$B$2)</f>
        <v>A2026100620533560886</v>
      </c>
      <c r="D2103">
        <f t="shared" si="128"/>
        <v>3</v>
      </c>
      <c r="E2103">
        <f t="shared" si="129"/>
        <v>65</v>
      </c>
      <c r="F2103" s="2">
        <f t="shared" si="130"/>
        <v>180</v>
      </c>
      <c r="G2103">
        <f>IF(COUNTIFS(RawData!$E:$E,$E2103,RawData!$F:$F,"CH"&amp;$D2103,RawData!$AF:$AF,$F2103)=0,"",SUMIFS(RawData!$P:$P,RawData!$E:$E,$E2103,RawData!$F:$F,"CH"&amp;$D2103,RawData!$AF:$AF,$F2103))</f>
        <v>1314.6</v>
      </c>
      <c r="H2103">
        <f>IF(COUNTIFS(RawData!$E:$E,$E2103,RawData!$F:$F,"CH"&amp;$D2103,RawData!$AF:$AF,$F2103)=0,"",SUMIFS(RawData!$T:$T,RawData!$E:$E,$E2103,RawData!$F:$F,"CH"&amp;$D2103,RawData!$AF:$AF,$F2103))</f>
        <v>53.44</v>
      </c>
      <c r="I2103">
        <f>IF(COUNTIFS(RawData!$E:$E,$E2103,RawData!$F:$F,"CH"&amp;$D2103,RawData!$AF:$AF,$F2103)=0,"",SUMIFS(RawData!$Z:$Z,RawData!$E:$E,$E2103,RawData!$F:$F,"CH"&amp;$D2103,RawData!$AF:$AF,$F2103))</f>
        <v>65</v>
      </c>
      <c r="J2103">
        <f>IF(COUNTIFS(RawData!$E:$E,$E2103,RawData!$F:$F,"CH"&amp;$D2103,RawData!$AF:$AF,$F2103)=0,"",SUMIFS(RawData!$AA:$AA,RawData!$E:$E,$E2103,RawData!$F:$F,"CH"&amp;$D2103,RawData!$AF:$AF,$F2103))</f>
        <v>64.53</v>
      </c>
      <c r="K2103">
        <f t="shared" si="131"/>
        <v>3.999999999996362E-2</v>
      </c>
    </row>
    <row r="2104" spans="1:11" x14ac:dyDescent="0.3">
      <c r="A2104" t="s">
        <v>64</v>
      </c>
      <c r="B2104" t="str">
        <f>RawData!A2104</f>
        <v>48226H40040</v>
      </c>
      <c r="C2104" t="str">
        <f>IF(RawData!$B$2="","",RawData!$B$2)</f>
        <v>A2026100620533560886</v>
      </c>
      <c r="D2104">
        <f t="shared" si="128"/>
        <v>3</v>
      </c>
      <c r="E2104">
        <f t="shared" si="129"/>
        <v>65</v>
      </c>
      <c r="F2104" s="2">
        <f t="shared" si="130"/>
        <v>190</v>
      </c>
      <c r="G2104">
        <f>IF(COUNTIFS(RawData!$E:$E,$E2104,RawData!$F:$F,"CH"&amp;$D2104,RawData!$AF:$AF,$F2104)=0,"",SUMIFS(RawData!$P:$P,RawData!$E:$E,$E2104,RawData!$F:$F,"CH"&amp;$D2104,RawData!$AF:$AF,$F2104))</f>
        <v>1314.62</v>
      </c>
      <c r="H2104">
        <f>IF(COUNTIFS(RawData!$E:$E,$E2104,RawData!$F:$F,"CH"&amp;$D2104,RawData!$AF:$AF,$F2104)=0,"",SUMIFS(RawData!$T:$T,RawData!$E:$E,$E2104,RawData!$F:$F,"CH"&amp;$D2104,RawData!$AF:$AF,$F2104))</f>
        <v>53.65</v>
      </c>
      <c r="I2104">
        <f>IF(COUNTIFS(RawData!$E:$E,$E2104,RawData!$F:$F,"CH"&amp;$D2104,RawData!$AF:$AF,$F2104)=0,"",SUMIFS(RawData!$Z:$Z,RawData!$E:$E,$E2104,RawData!$F:$F,"CH"&amp;$D2104,RawData!$AF:$AF,$F2104))</f>
        <v>64.98</v>
      </c>
      <c r="J2104">
        <f>IF(COUNTIFS(RawData!$E:$E,$E2104,RawData!$F:$F,"CH"&amp;$D2104,RawData!$AF:$AF,$F2104)=0,"",SUMIFS(RawData!$AA:$AA,RawData!$E:$E,$E2104,RawData!$F:$F,"CH"&amp;$D2104,RawData!$AF:$AF,$F2104))</f>
        <v>64.59</v>
      </c>
      <c r="K2104">
        <f t="shared" si="131"/>
        <v>1.999999999998181E-2</v>
      </c>
    </row>
    <row r="2105" spans="1:11" x14ac:dyDescent="0.3">
      <c r="A2105" t="s">
        <v>64</v>
      </c>
      <c r="B2105" t="str">
        <f>RawData!A2105</f>
        <v>48226H40040</v>
      </c>
      <c r="C2105" t="str">
        <f>IF(RawData!$B$2="","",RawData!$B$2)</f>
        <v>A2026100620533560886</v>
      </c>
      <c r="D2105">
        <f t="shared" si="128"/>
        <v>3</v>
      </c>
      <c r="E2105">
        <f t="shared" si="129"/>
        <v>65</v>
      </c>
      <c r="F2105" s="2">
        <f t="shared" si="130"/>
        <v>200</v>
      </c>
      <c r="G2105">
        <f>IF(COUNTIFS(RawData!$E:$E,$E2105,RawData!$F:$F,"CH"&amp;$D2105,RawData!$AF:$AF,$F2105)=0,"",SUMIFS(RawData!$P:$P,RawData!$E:$E,$E2105,RawData!$F:$F,"CH"&amp;$D2105,RawData!$AF:$AF,$F2105))</f>
        <v>1314.66</v>
      </c>
      <c r="H2105">
        <f>IF(COUNTIFS(RawData!$E:$E,$E2105,RawData!$F:$F,"CH"&amp;$D2105,RawData!$AF:$AF,$F2105)=0,"",SUMIFS(RawData!$T:$T,RawData!$E:$E,$E2105,RawData!$F:$F,"CH"&amp;$D2105,RawData!$AF:$AF,$F2105))</f>
        <v>53.84</v>
      </c>
      <c r="I2105">
        <f>IF(COUNTIFS(RawData!$E:$E,$E2105,RawData!$F:$F,"CH"&amp;$D2105,RawData!$AF:$AF,$F2105)=0,"",SUMIFS(RawData!$Z:$Z,RawData!$E:$E,$E2105,RawData!$F:$F,"CH"&amp;$D2105,RawData!$AF:$AF,$F2105))</f>
        <v>65</v>
      </c>
      <c r="J2105">
        <f>IF(COUNTIFS(RawData!$E:$E,$E2105,RawData!$F:$F,"CH"&amp;$D2105,RawData!$AF:$AF,$F2105)=0,"",SUMIFS(RawData!$AA:$AA,RawData!$E:$E,$E2105,RawData!$F:$F,"CH"&amp;$D2105,RawData!$AF:$AF,$F2105))</f>
        <v>64.66</v>
      </c>
      <c r="K2105">
        <f t="shared" si="131"/>
        <v>4.0000000000190994E-2</v>
      </c>
    </row>
    <row r="2106" spans="1:11" x14ac:dyDescent="0.3">
      <c r="A2106" t="s">
        <v>64</v>
      </c>
      <c r="B2106" t="str">
        <f>RawData!A2106</f>
        <v>48226H40040</v>
      </c>
      <c r="C2106" t="str">
        <f>IF(RawData!$B$2="","",RawData!$B$2)</f>
        <v>A2026100620533560886</v>
      </c>
      <c r="D2106">
        <f t="shared" si="128"/>
        <v>3</v>
      </c>
      <c r="E2106">
        <f t="shared" si="129"/>
        <v>65</v>
      </c>
      <c r="F2106" s="2">
        <f t="shared" si="130"/>
        <v>210</v>
      </c>
      <c r="G2106">
        <f>IF(COUNTIFS(RawData!$E:$E,$E2106,RawData!$F:$F,"CH"&amp;$D2106,RawData!$AF:$AF,$F2106)=0,"",SUMIFS(RawData!$P:$P,RawData!$E:$E,$E2106,RawData!$F:$F,"CH"&amp;$D2106,RawData!$AF:$AF,$F2106))</f>
        <v>1314.68</v>
      </c>
      <c r="H2106">
        <f>IF(COUNTIFS(RawData!$E:$E,$E2106,RawData!$F:$F,"CH"&amp;$D2106,RawData!$AF:$AF,$F2106)=0,"",SUMIFS(RawData!$T:$T,RawData!$E:$E,$E2106,RawData!$F:$F,"CH"&amp;$D2106,RawData!$AF:$AF,$F2106))</f>
        <v>53.97</v>
      </c>
      <c r="I2106">
        <f>IF(COUNTIFS(RawData!$E:$E,$E2106,RawData!$F:$F,"CH"&amp;$D2106,RawData!$AF:$AF,$F2106)=0,"",SUMIFS(RawData!$Z:$Z,RawData!$E:$E,$E2106,RawData!$F:$F,"CH"&amp;$D2106,RawData!$AF:$AF,$F2106))</f>
        <v>64.98</v>
      </c>
      <c r="J2106">
        <f>IF(COUNTIFS(RawData!$E:$E,$E2106,RawData!$F:$F,"CH"&amp;$D2106,RawData!$AF:$AF,$F2106)=0,"",SUMIFS(RawData!$AA:$AA,RawData!$E:$E,$E2106,RawData!$F:$F,"CH"&amp;$D2106,RawData!$AF:$AF,$F2106))</f>
        <v>64.66</v>
      </c>
      <c r="K2106">
        <f t="shared" si="131"/>
        <v>1.999999999998181E-2</v>
      </c>
    </row>
    <row r="2107" spans="1:11" x14ac:dyDescent="0.3">
      <c r="A2107" t="s">
        <v>64</v>
      </c>
      <c r="B2107" t="str">
        <f>RawData!A2107</f>
        <v>48226H40040</v>
      </c>
      <c r="C2107" t="str">
        <f>IF(RawData!$B$2="","",RawData!$B$2)</f>
        <v>A2026100620533560886</v>
      </c>
      <c r="D2107">
        <f t="shared" si="128"/>
        <v>3</v>
      </c>
      <c r="E2107">
        <f t="shared" si="129"/>
        <v>65</v>
      </c>
      <c r="F2107" s="2">
        <f t="shared" si="130"/>
        <v>220</v>
      </c>
      <c r="G2107">
        <f>IF(COUNTIFS(RawData!$E:$E,$E2107,RawData!$F:$F,"CH"&amp;$D2107,RawData!$AF:$AF,$F2107)=0,"",SUMIFS(RawData!$P:$P,RawData!$E:$E,$E2107,RawData!$F:$F,"CH"&amp;$D2107,RawData!$AF:$AF,$F2107))</f>
        <v>1314.72</v>
      </c>
      <c r="H2107">
        <f>IF(COUNTIFS(RawData!$E:$E,$E2107,RawData!$F:$F,"CH"&amp;$D2107,RawData!$AF:$AF,$F2107)=0,"",SUMIFS(RawData!$T:$T,RawData!$E:$E,$E2107,RawData!$F:$F,"CH"&amp;$D2107,RawData!$AF:$AF,$F2107))</f>
        <v>54.19</v>
      </c>
      <c r="I2107">
        <f>IF(COUNTIFS(RawData!$E:$E,$E2107,RawData!$F:$F,"CH"&amp;$D2107,RawData!$AF:$AF,$F2107)=0,"",SUMIFS(RawData!$Z:$Z,RawData!$E:$E,$E2107,RawData!$F:$F,"CH"&amp;$D2107,RawData!$AF:$AF,$F2107))</f>
        <v>64.989999999999995</v>
      </c>
      <c r="J2107">
        <f>IF(COUNTIFS(RawData!$E:$E,$E2107,RawData!$F:$F,"CH"&amp;$D2107,RawData!$AF:$AF,$F2107)=0,"",SUMIFS(RawData!$AA:$AA,RawData!$E:$E,$E2107,RawData!$F:$F,"CH"&amp;$D2107,RawData!$AF:$AF,$F2107))</f>
        <v>64.84</v>
      </c>
      <c r="K2107">
        <f t="shared" si="131"/>
        <v>3.999999999996362E-2</v>
      </c>
    </row>
    <row r="2108" spans="1:11" x14ac:dyDescent="0.3">
      <c r="A2108" t="s">
        <v>64</v>
      </c>
      <c r="B2108" t="str">
        <f>RawData!A2108</f>
        <v>48226H40040</v>
      </c>
      <c r="C2108" t="str">
        <f>IF(RawData!$B$2="","",RawData!$B$2)</f>
        <v>A2026100620533560886</v>
      </c>
      <c r="D2108">
        <f t="shared" si="128"/>
        <v>3</v>
      </c>
      <c r="E2108">
        <f t="shared" si="129"/>
        <v>65</v>
      </c>
      <c r="F2108" s="2">
        <f t="shared" si="130"/>
        <v>230</v>
      </c>
      <c r="G2108">
        <f>IF(COUNTIFS(RawData!$E:$E,$E2108,RawData!$F:$F,"CH"&amp;$D2108,RawData!$AF:$AF,$F2108)=0,"",SUMIFS(RawData!$P:$P,RawData!$E:$E,$E2108,RawData!$F:$F,"CH"&amp;$D2108,RawData!$AF:$AF,$F2108))</f>
        <v>1314.76</v>
      </c>
      <c r="H2108">
        <f>IF(COUNTIFS(RawData!$E:$E,$E2108,RawData!$F:$F,"CH"&amp;$D2108,RawData!$AF:$AF,$F2108)=0,"",SUMIFS(RawData!$T:$T,RawData!$E:$E,$E2108,RawData!$F:$F,"CH"&amp;$D2108,RawData!$AF:$AF,$F2108))</f>
        <v>54.32</v>
      </c>
      <c r="I2108">
        <f>IF(COUNTIFS(RawData!$E:$E,$E2108,RawData!$F:$F,"CH"&amp;$D2108,RawData!$AF:$AF,$F2108)=0,"",SUMIFS(RawData!$Z:$Z,RawData!$E:$E,$E2108,RawData!$F:$F,"CH"&amp;$D2108,RawData!$AF:$AF,$F2108))</f>
        <v>65</v>
      </c>
      <c r="J2108">
        <f>IF(COUNTIFS(RawData!$E:$E,$E2108,RawData!$F:$F,"CH"&amp;$D2108,RawData!$AF:$AF,$F2108)=0,"",SUMIFS(RawData!$AA:$AA,RawData!$E:$E,$E2108,RawData!$F:$F,"CH"&amp;$D2108,RawData!$AF:$AF,$F2108))</f>
        <v>64.84</v>
      </c>
      <c r="K2108">
        <f t="shared" si="131"/>
        <v>3.999999999996362E-2</v>
      </c>
    </row>
    <row r="2109" spans="1:11" x14ac:dyDescent="0.3">
      <c r="A2109" t="s">
        <v>64</v>
      </c>
      <c r="B2109" t="str">
        <f>RawData!A2109</f>
        <v>48226H40040</v>
      </c>
      <c r="C2109" t="str">
        <f>IF(RawData!$B$2="","",RawData!$B$2)</f>
        <v>A2026100620533560886</v>
      </c>
      <c r="D2109">
        <f t="shared" si="128"/>
        <v>3</v>
      </c>
      <c r="E2109">
        <f t="shared" si="129"/>
        <v>65</v>
      </c>
      <c r="F2109" s="2">
        <f t="shared" si="130"/>
        <v>240</v>
      </c>
      <c r="G2109">
        <f>IF(COUNTIFS(RawData!$E:$E,$E2109,RawData!$F:$F,"CH"&amp;$D2109,RawData!$AF:$AF,$F2109)=0,"",SUMIFS(RawData!$P:$P,RawData!$E:$E,$E2109,RawData!$F:$F,"CH"&amp;$D2109,RawData!$AF:$AF,$F2109))</f>
        <v>1314.8</v>
      </c>
      <c r="H2109">
        <f>IF(COUNTIFS(RawData!$E:$E,$E2109,RawData!$F:$F,"CH"&amp;$D2109,RawData!$AF:$AF,$F2109)=0,"",SUMIFS(RawData!$T:$T,RawData!$E:$E,$E2109,RawData!$F:$F,"CH"&amp;$D2109,RawData!$AF:$AF,$F2109))</f>
        <v>54.44</v>
      </c>
      <c r="I2109">
        <f>IF(COUNTIFS(RawData!$E:$E,$E2109,RawData!$F:$F,"CH"&amp;$D2109,RawData!$AF:$AF,$F2109)=0,"",SUMIFS(RawData!$Z:$Z,RawData!$E:$E,$E2109,RawData!$F:$F,"CH"&amp;$D2109,RawData!$AF:$AF,$F2109))</f>
        <v>65</v>
      </c>
      <c r="J2109">
        <f>IF(COUNTIFS(RawData!$E:$E,$E2109,RawData!$F:$F,"CH"&amp;$D2109,RawData!$AF:$AF,$F2109)=0,"",SUMIFS(RawData!$AA:$AA,RawData!$E:$E,$E2109,RawData!$F:$F,"CH"&amp;$D2109,RawData!$AF:$AF,$F2109))</f>
        <v>64.91</v>
      </c>
      <c r="K2109">
        <f t="shared" si="131"/>
        <v>3.999999999996362E-2</v>
      </c>
    </row>
    <row r="2110" spans="1:11" x14ac:dyDescent="0.3">
      <c r="A2110" t="s">
        <v>64</v>
      </c>
      <c r="B2110" t="str">
        <f>RawData!A2110</f>
        <v>48226H40040</v>
      </c>
      <c r="C2110" t="str">
        <f>IF(RawData!$B$2="","",RawData!$B$2)</f>
        <v>A2026100620533560886</v>
      </c>
      <c r="D2110">
        <f t="shared" si="128"/>
        <v>3</v>
      </c>
      <c r="E2110">
        <f t="shared" si="129"/>
        <v>65</v>
      </c>
      <c r="F2110" s="2">
        <f t="shared" si="130"/>
        <v>250</v>
      </c>
      <c r="G2110">
        <f>IF(COUNTIFS(RawData!$E:$E,$E2110,RawData!$F:$F,"CH"&amp;$D2110,RawData!$AF:$AF,$F2110)=0,"",SUMIFS(RawData!$P:$P,RawData!$E:$E,$E2110,RawData!$F:$F,"CH"&amp;$D2110,RawData!$AF:$AF,$F2110))</f>
        <v>1314.82</v>
      </c>
      <c r="H2110">
        <f>IF(COUNTIFS(RawData!$E:$E,$E2110,RawData!$F:$F,"CH"&amp;$D2110,RawData!$AF:$AF,$F2110)=0,"",SUMIFS(RawData!$T:$T,RawData!$E:$E,$E2110,RawData!$F:$F,"CH"&amp;$D2110,RawData!$AF:$AF,$F2110))</f>
        <v>54.52</v>
      </c>
      <c r="I2110">
        <f>IF(COUNTIFS(RawData!$E:$E,$E2110,RawData!$F:$F,"CH"&amp;$D2110,RawData!$AF:$AF,$F2110)=0,"",SUMIFS(RawData!$Z:$Z,RawData!$E:$E,$E2110,RawData!$F:$F,"CH"&amp;$D2110,RawData!$AF:$AF,$F2110))</f>
        <v>64.97</v>
      </c>
      <c r="J2110">
        <f>IF(COUNTIFS(RawData!$E:$E,$E2110,RawData!$F:$F,"CH"&amp;$D2110,RawData!$AF:$AF,$F2110)=0,"",SUMIFS(RawData!$AA:$AA,RawData!$E:$E,$E2110,RawData!$F:$F,"CH"&amp;$D2110,RawData!$AF:$AF,$F2110))</f>
        <v>64.91</v>
      </c>
      <c r="K2110">
        <f t="shared" si="131"/>
        <v>1.999999999998181E-2</v>
      </c>
    </row>
    <row r="2111" spans="1:11" x14ac:dyDescent="0.3">
      <c r="A2111" t="s">
        <v>64</v>
      </c>
      <c r="B2111" t="str">
        <f>RawData!A2111</f>
        <v>48226H40040</v>
      </c>
      <c r="C2111" t="str">
        <f>IF(RawData!$B$2="","",RawData!$B$2)</f>
        <v>A2026100620533560886</v>
      </c>
      <c r="D2111">
        <f t="shared" si="128"/>
        <v>3</v>
      </c>
      <c r="E2111">
        <f t="shared" si="129"/>
        <v>65</v>
      </c>
      <c r="F2111" s="2">
        <f t="shared" si="130"/>
        <v>260</v>
      </c>
      <c r="G2111">
        <f>IF(COUNTIFS(RawData!$E:$E,$E2111,RawData!$F:$F,"CH"&amp;$D2111,RawData!$AF:$AF,$F2111)=0,"",SUMIFS(RawData!$P:$P,RawData!$E:$E,$E2111,RawData!$F:$F,"CH"&amp;$D2111,RawData!$AF:$AF,$F2111))</f>
        <v>1314.86</v>
      </c>
      <c r="H2111">
        <f>IF(COUNTIFS(RawData!$E:$E,$E2111,RawData!$F:$F,"CH"&amp;$D2111,RawData!$AF:$AF,$F2111)=0,"",SUMIFS(RawData!$T:$T,RawData!$E:$E,$E2111,RawData!$F:$F,"CH"&amp;$D2111,RawData!$AF:$AF,$F2111))</f>
        <v>54.63</v>
      </c>
      <c r="I2111">
        <f>IF(COUNTIFS(RawData!$E:$E,$E2111,RawData!$F:$F,"CH"&amp;$D2111,RawData!$AF:$AF,$F2111)=0,"",SUMIFS(RawData!$Z:$Z,RawData!$E:$E,$E2111,RawData!$F:$F,"CH"&amp;$D2111,RawData!$AF:$AF,$F2111))</f>
        <v>64.98</v>
      </c>
      <c r="J2111">
        <f>IF(COUNTIFS(RawData!$E:$E,$E2111,RawData!$F:$F,"CH"&amp;$D2111,RawData!$AF:$AF,$F2111)=0,"",SUMIFS(RawData!$AA:$AA,RawData!$E:$E,$E2111,RawData!$F:$F,"CH"&amp;$D2111,RawData!$AF:$AF,$F2111))</f>
        <v>64.98</v>
      </c>
      <c r="K2111">
        <f t="shared" si="131"/>
        <v>3.999999999996362E-2</v>
      </c>
    </row>
    <row r="2112" spans="1:11" x14ac:dyDescent="0.3">
      <c r="A2112" t="s">
        <v>64</v>
      </c>
      <c r="B2112" t="str">
        <f>RawData!A2112</f>
        <v>48226H40040</v>
      </c>
      <c r="C2112" t="str">
        <f>IF(RawData!$B$2="","",RawData!$B$2)</f>
        <v>A2026100620533560886</v>
      </c>
      <c r="D2112">
        <f t="shared" si="128"/>
        <v>3</v>
      </c>
      <c r="E2112">
        <f t="shared" si="129"/>
        <v>65</v>
      </c>
      <c r="F2112" s="2">
        <f t="shared" si="130"/>
        <v>270</v>
      </c>
      <c r="G2112">
        <f>IF(COUNTIFS(RawData!$E:$E,$E2112,RawData!$F:$F,"CH"&amp;$D2112,RawData!$AF:$AF,$F2112)=0,"",SUMIFS(RawData!$P:$P,RawData!$E:$E,$E2112,RawData!$F:$F,"CH"&amp;$D2112,RawData!$AF:$AF,$F2112))</f>
        <v>1314.9</v>
      </c>
      <c r="H2112">
        <f>IF(COUNTIFS(RawData!$E:$E,$E2112,RawData!$F:$F,"CH"&amp;$D2112,RawData!$AF:$AF,$F2112)=0,"",SUMIFS(RawData!$T:$T,RawData!$E:$E,$E2112,RawData!$F:$F,"CH"&amp;$D2112,RawData!$AF:$AF,$F2112))</f>
        <v>54.84</v>
      </c>
      <c r="I2112">
        <f>IF(COUNTIFS(RawData!$E:$E,$E2112,RawData!$F:$F,"CH"&amp;$D2112,RawData!$AF:$AF,$F2112)=0,"",SUMIFS(RawData!$Z:$Z,RawData!$E:$E,$E2112,RawData!$F:$F,"CH"&amp;$D2112,RawData!$AF:$AF,$F2112))</f>
        <v>64.989999999999995</v>
      </c>
      <c r="J2112">
        <f>IF(COUNTIFS(RawData!$E:$E,$E2112,RawData!$F:$F,"CH"&amp;$D2112,RawData!$AF:$AF,$F2112)=0,"",SUMIFS(RawData!$AA:$AA,RawData!$E:$E,$E2112,RawData!$F:$F,"CH"&amp;$D2112,RawData!$AF:$AF,$F2112))</f>
        <v>65.040000000000006</v>
      </c>
      <c r="K2112">
        <f t="shared" si="131"/>
        <v>4.0000000000190994E-2</v>
      </c>
    </row>
    <row r="2113" spans="1:11" x14ac:dyDescent="0.3">
      <c r="A2113" t="s">
        <v>64</v>
      </c>
      <c r="B2113" t="str">
        <f>RawData!A2113</f>
        <v>48226H40040</v>
      </c>
      <c r="C2113" t="str">
        <f>IF(RawData!$B$2="","",RawData!$B$2)</f>
        <v>A2026100620533560886</v>
      </c>
      <c r="D2113">
        <f t="shared" si="128"/>
        <v>3</v>
      </c>
      <c r="E2113">
        <f t="shared" si="129"/>
        <v>65</v>
      </c>
      <c r="F2113" s="2">
        <f t="shared" si="130"/>
        <v>280</v>
      </c>
      <c r="G2113">
        <f>IF(COUNTIFS(RawData!$E:$E,$E2113,RawData!$F:$F,"CH"&amp;$D2113,RawData!$AF:$AF,$F2113)=0,"",SUMIFS(RawData!$P:$P,RawData!$E:$E,$E2113,RawData!$F:$F,"CH"&amp;$D2113,RawData!$AF:$AF,$F2113))</f>
        <v>1314.94</v>
      </c>
      <c r="H2113">
        <f>IF(COUNTIFS(RawData!$E:$E,$E2113,RawData!$F:$F,"CH"&amp;$D2113,RawData!$AF:$AF,$F2113)=0,"",SUMIFS(RawData!$T:$T,RawData!$E:$E,$E2113,RawData!$F:$F,"CH"&amp;$D2113,RawData!$AF:$AF,$F2113))</f>
        <v>54.88</v>
      </c>
      <c r="I2113">
        <f>IF(COUNTIFS(RawData!$E:$E,$E2113,RawData!$F:$F,"CH"&amp;$D2113,RawData!$AF:$AF,$F2113)=0,"",SUMIFS(RawData!$Z:$Z,RawData!$E:$E,$E2113,RawData!$F:$F,"CH"&amp;$D2113,RawData!$AF:$AF,$F2113))</f>
        <v>64.989999999999995</v>
      </c>
      <c r="J2113">
        <f>IF(COUNTIFS(RawData!$E:$E,$E2113,RawData!$F:$F,"CH"&amp;$D2113,RawData!$AF:$AF,$F2113)=0,"",SUMIFS(RawData!$AA:$AA,RawData!$E:$E,$E2113,RawData!$F:$F,"CH"&amp;$D2113,RawData!$AF:$AF,$F2113))</f>
        <v>65.099999999999994</v>
      </c>
      <c r="K2113">
        <f t="shared" si="131"/>
        <v>3.999999999996362E-2</v>
      </c>
    </row>
    <row r="2114" spans="1:11" x14ac:dyDescent="0.3">
      <c r="A2114" t="s">
        <v>64</v>
      </c>
      <c r="B2114" t="str">
        <f>RawData!A2114</f>
        <v>48226H40040</v>
      </c>
      <c r="C2114" t="str">
        <f>IF(RawData!$B$2="","",RawData!$B$2)</f>
        <v>A2026100620533560886</v>
      </c>
      <c r="D2114">
        <f t="shared" ref="D2114:D2177" si="132">MOD(INT((ROW()-2)/36),4)+1</f>
        <v>3</v>
      </c>
      <c r="E2114">
        <f t="shared" ref="E2114:E2177" si="133">-5+5*INT((ROW()-2)/144)</f>
        <v>65</v>
      </c>
      <c r="F2114" s="2">
        <f t="shared" ref="F2114:F2177" si="134">50+10*MOD(ROW()-2,36)</f>
        <v>290</v>
      </c>
      <c r="G2114">
        <f>IF(COUNTIFS(RawData!$E:$E,$E2114,RawData!$F:$F,"CH"&amp;$D2114,RawData!$AF:$AF,$F2114)=0,"",SUMIFS(RawData!$P:$P,RawData!$E:$E,$E2114,RawData!$F:$F,"CH"&amp;$D2114,RawData!$AF:$AF,$F2114))</f>
        <v>1314.98</v>
      </c>
      <c r="H2114">
        <f>IF(COUNTIFS(RawData!$E:$E,$E2114,RawData!$F:$F,"CH"&amp;$D2114,RawData!$AF:$AF,$F2114)=0,"",SUMIFS(RawData!$T:$T,RawData!$E:$E,$E2114,RawData!$F:$F,"CH"&amp;$D2114,RawData!$AF:$AF,$F2114))</f>
        <v>54.95</v>
      </c>
      <c r="I2114">
        <f>IF(COUNTIFS(RawData!$E:$E,$E2114,RawData!$F:$F,"CH"&amp;$D2114,RawData!$AF:$AF,$F2114)=0,"",SUMIFS(RawData!$Z:$Z,RawData!$E:$E,$E2114,RawData!$F:$F,"CH"&amp;$D2114,RawData!$AF:$AF,$F2114))</f>
        <v>65.010000000000005</v>
      </c>
      <c r="J2114">
        <f>IF(COUNTIFS(RawData!$E:$E,$E2114,RawData!$F:$F,"CH"&amp;$D2114,RawData!$AF:$AF,$F2114)=0,"",SUMIFS(RawData!$AA:$AA,RawData!$E:$E,$E2114,RawData!$F:$F,"CH"&amp;$D2114,RawData!$AF:$AF,$F2114))</f>
        <v>65.22</v>
      </c>
      <c r="K2114">
        <f t="shared" si="131"/>
        <v>3.999999999996362E-2</v>
      </c>
    </row>
    <row r="2115" spans="1:11" x14ac:dyDescent="0.3">
      <c r="A2115" t="s">
        <v>64</v>
      </c>
      <c r="B2115" t="str">
        <f>RawData!A2115</f>
        <v>48226H40040</v>
      </c>
      <c r="C2115" t="str">
        <f>IF(RawData!$B$2="","",RawData!$B$2)</f>
        <v>A2026100620533560886</v>
      </c>
      <c r="D2115">
        <f t="shared" si="132"/>
        <v>3</v>
      </c>
      <c r="E2115">
        <f t="shared" si="133"/>
        <v>65</v>
      </c>
      <c r="F2115" s="2">
        <f t="shared" si="134"/>
        <v>300</v>
      </c>
      <c r="G2115">
        <f>IF(COUNTIFS(RawData!$E:$E,$E2115,RawData!$F:$F,"CH"&amp;$D2115,RawData!$AF:$AF,$F2115)=0,"",SUMIFS(RawData!$P:$P,RawData!$E:$E,$E2115,RawData!$F:$F,"CH"&amp;$D2115,RawData!$AF:$AF,$F2115))</f>
        <v>1315.02</v>
      </c>
      <c r="H2115">
        <f>IF(COUNTIFS(RawData!$E:$E,$E2115,RawData!$F:$F,"CH"&amp;$D2115,RawData!$AF:$AF,$F2115)=0,"",SUMIFS(RawData!$T:$T,RawData!$E:$E,$E2115,RawData!$F:$F,"CH"&amp;$D2115,RawData!$AF:$AF,$F2115))</f>
        <v>55.05</v>
      </c>
      <c r="I2115">
        <f>IF(COUNTIFS(RawData!$E:$E,$E2115,RawData!$F:$F,"CH"&amp;$D2115,RawData!$AF:$AF,$F2115)=0,"",SUMIFS(RawData!$Z:$Z,RawData!$E:$E,$E2115,RawData!$F:$F,"CH"&amp;$D2115,RawData!$AF:$AF,$F2115))</f>
        <v>64.989999999999995</v>
      </c>
      <c r="J2115">
        <f>IF(COUNTIFS(RawData!$E:$E,$E2115,RawData!$F:$F,"CH"&amp;$D2115,RawData!$AF:$AF,$F2115)=0,"",SUMIFS(RawData!$AA:$AA,RawData!$E:$E,$E2115,RawData!$F:$F,"CH"&amp;$D2115,RawData!$AF:$AF,$F2115))</f>
        <v>65.23</v>
      </c>
      <c r="K2115">
        <f t="shared" si="131"/>
        <v>3.999999999996362E-2</v>
      </c>
    </row>
    <row r="2116" spans="1:11" x14ac:dyDescent="0.3">
      <c r="A2116" t="s">
        <v>64</v>
      </c>
      <c r="B2116" t="str">
        <f>RawData!A2116</f>
        <v>48226H40040</v>
      </c>
      <c r="C2116" t="str">
        <f>IF(RawData!$B$2="","",RawData!$B$2)</f>
        <v>A2026100620533560886</v>
      </c>
      <c r="D2116">
        <f t="shared" si="132"/>
        <v>3</v>
      </c>
      <c r="E2116">
        <f t="shared" si="133"/>
        <v>65</v>
      </c>
      <c r="F2116" s="2">
        <f t="shared" si="134"/>
        <v>310</v>
      </c>
      <c r="G2116">
        <f>IF(COUNTIFS(RawData!$E:$E,$E2116,RawData!$F:$F,"CH"&amp;$D2116,RawData!$AF:$AF,$F2116)=0,"",SUMIFS(RawData!$P:$P,RawData!$E:$E,$E2116,RawData!$F:$F,"CH"&amp;$D2116,RawData!$AF:$AF,$F2116))</f>
        <v>1315.06</v>
      </c>
      <c r="H2116">
        <f>IF(COUNTIFS(RawData!$E:$E,$E2116,RawData!$F:$F,"CH"&amp;$D2116,RawData!$AF:$AF,$F2116)=0,"",SUMIFS(RawData!$T:$T,RawData!$E:$E,$E2116,RawData!$F:$F,"CH"&amp;$D2116,RawData!$AF:$AF,$F2116))</f>
        <v>55.04</v>
      </c>
      <c r="I2116">
        <f>IF(COUNTIFS(RawData!$E:$E,$E2116,RawData!$F:$F,"CH"&amp;$D2116,RawData!$AF:$AF,$F2116)=0,"",SUMIFS(RawData!$Z:$Z,RawData!$E:$E,$E2116,RawData!$F:$F,"CH"&amp;$D2116,RawData!$AF:$AF,$F2116))</f>
        <v>64.98</v>
      </c>
      <c r="J2116">
        <f>IF(COUNTIFS(RawData!$E:$E,$E2116,RawData!$F:$F,"CH"&amp;$D2116,RawData!$AF:$AF,$F2116)=0,"",SUMIFS(RawData!$AA:$AA,RawData!$E:$E,$E2116,RawData!$F:$F,"CH"&amp;$D2116,RawData!$AF:$AF,$F2116))</f>
        <v>65.290000000000006</v>
      </c>
      <c r="K2116">
        <f t="shared" ref="K2116:K2179" si="135">G2116-G2115</f>
        <v>3.999999999996362E-2</v>
      </c>
    </row>
    <row r="2117" spans="1:11" x14ac:dyDescent="0.3">
      <c r="A2117" t="s">
        <v>64</v>
      </c>
      <c r="B2117" t="str">
        <f>RawData!A2117</f>
        <v>48226H40040</v>
      </c>
      <c r="C2117" t="str">
        <f>IF(RawData!$B$2="","",RawData!$B$2)</f>
        <v>A2026100620533560886</v>
      </c>
      <c r="D2117">
        <f t="shared" si="132"/>
        <v>3</v>
      </c>
      <c r="E2117">
        <f t="shared" si="133"/>
        <v>65</v>
      </c>
      <c r="F2117" s="2">
        <f t="shared" si="134"/>
        <v>320</v>
      </c>
      <c r="G2117">
        <f>IF(COUNTIFS(RawData!$E:$E,$E2117,RawData!$F:$F,"CH"&amp;$D2117,RawData!$AF:$AF,$F2117)=0,"",SUMIFS(RawData!$P:$P,RawData!$E:$E,$E2117,RawData!$F:$F,"CH"&amp;$D2117,RawData!$AF:$AF,$F2117))</f>
        <v>1315.1</v>
      </c>
      <c r="H2117">
        <f>IF(COUNTIFS(RawData!$E:$E,$E2117,RawData!$F:$F,"CH"&amp;$D2117,RawData!$AF:$AF,$F2117)=0,"",SUMIFS(RawData!$T:$T,RawData!$E:$E,$E2117,RawData!$F:$F,"CH"&amp;$D2117,RawData!$AF:$AF,$F2117))</f>
        <v>55.14</v>
      </c>
      <c r="I2117">
        <f>IF(COUNTIFS(RawData!$E:$E,$E2117,RawData!$F:$F,"CH"&amp;$D2117,RawData!$AF:$AF,$F2117)=0,"",SUMIFS(RawData!$Z:$Z,RawData!$E:$E,$E2117,RawData!$F:$F,"CH"&amp;$D2117,RawData!$AF:$AF,$F2117))</f>
        <v>65.010000000000005</v>
      </c>
      <c r="J2117">
        <f>IF(COUNTIFS(RawData!$E:$E,$E2117,RawData!$F:$F,"CH"&amp;$D2117,RawData!$AF:$AF,$F2117)=0,"",SUMIFS(RawData!$AA:$AA,RawData!$E:$E,$E2117,RawData!$F:$F,"CH"&amp;$D2117,RawData!$AF:$AF,$F2117))</f>
        <v>65.41</v>
      </c>
      <c r="K2117">
        <f t="shared" si="135"/>
        <v>3.999999999996362E-2</v>
      </c>
    </row>
    <row r="2118" spans="1:11" x14ac:dyDescent="0.3">
      <c r="A2118" t="s">
        <v>64</v>
      </c>
      <c r="B2118" t="str">
        <f>RawData!A2118</f>
        <v>48226H40040</v>
      </c>
      <c r="C2118" t="str">
        <f>IF(RawData!$B$2="","",RawData!$B$2)</f>
        <v>A2026100620533560886</v>
      </c>
      <c r="D2118">
        <f t="shared" si="132"/>
        <v>3</v>
      </c>
      <c r="E2118">
        <f t="shared" si="133"/>
        <v>65</v>
      </c>
      <c r="F2118" s="2">
        <f t="shared" si="134"/>
        <v>330</v>
      </c>
      <c r="G2118">
        <f>IF(COUNTIFS(RawData!$E:$E,$E2118,RawData!$F:$F,"CH"&amp;$D2118,RawData!$AF:$AF,$F2118)=0,"",SUMIFS(RawData!$P:$P,RawData!$E:$E,$E2118,RawData!$F:$F,"CH"&amp;$D2118,RawData!$AF:$AF,$F2118))</f>
        <v>1315.14</v>
      </c>
      <c r="H2118">
        <f>IF(COUNTIFS(RawData!$E:$E,$E2118,RawData!$F:$F,"CH"&amp;$D2118,RawData!$AF:$AF,$F2118)=0,"",SUMIFS(RawData!$T:$T,RawData!$E:$E,$E2118,RawData!$F:$F,"CH"&amp;$D2118,RawData!$AF:$AF,$F2118))</f>
        <v>55.23</v>
      </c>
      <c r="I2118">
        <f>IF(COUNTIFS(RawData!$E:$E,$E2118,RawData!$F:$F,"CH"&amp;$D2118,RawData!$AF:$AF,$F2118)=0,"",SUMIFS(RawData!$Z:$Z,RawData!$E:$E,$E2118,RawData!$F:$F,"CH"&amp;$D2118,RawData!$AF:$AF,$F2118))</f>
        <v>64.989999999999995</v>
      </c>
      <c r="J2118">
        <f>IF(COUNTIFS(RawData!$E:$E,$E2118,RawData!$F:$F,"CH"&amp;$D2118,RawData!$AF:$AF,$F2118)=0,"",SUMIFS(RawData!$AA:$AA,RawData!$E:$E,$E2118,RawData!$F:$F,"CH"&amp;$D2118,RawData!$AF:$AF,$F2118))</f>
        <v>65.42</v>
      </c>
      <c r="K2118">
        <f t="shared" si="135"/>
        <v>4.0000000000190994E-2</v>
      </c>
    </row>
    <row r="2119" spans="1:11" x14ac:dyDescent="0.3">
      <c r="A2119" t="s">
        <v>64</v>
      </c>
      <c r="B2119" t="str">
        <f>RawData!A2119</f>
        <v>48226H40040</v>
      </c>
      <c r="C2119" t="str">
        <f>IF(RawData!$B$2="","",RawData!$B$2)</f>
        <v>A2026100620533560886</v>
      </c>
      <c r="D2119">
        <f t="shared" si="132"/>
        <v>3</v>
      </c>
      <c r="E2119">
        <f t="shared" si="133"/>
        <v>65</v>
      </c>
      <c r="F2119" s="2">
        <f t="shared" si="134"/>
        <v>340</v>
      </c>
      <c r="G2119">
        <f>IF(COUNTIFS(RawData!$E:$E,$E2119,RawData!$F:$F,"CH"&amp;$D2119,RawData!$AF:$AF,$F2119)=0,"",SUMIFS(RawData!$P:$P,RawData!$E:$E,$E2119,RawData!$F:$F,"CH"&amp;$D2119,RawData!$AF:$AF,$F2119))</f>
        <v>1315.18</v>
      </c>
      <c r="H2119">
        <f>IF(COUNTIFS(RawData!$E:$E,$E2119,RawData!$F:$F,"CH"&amp;$D2119,RawData!$AF:$AF,$F2119)=0,"",SUMIFS(RawData!$T:$T,RawData!$E:$E,$E2119,RawData!$F:$F,"CH"&amp;$D2119,RawData!$AF:$AF,$F2119))</f>
        <v>55.34</v>
      </c>
      <c r="I2119">
        <f>IF(COUNTIFS(RawData!$E:$E,$E2119,RawData!$F:$F,"CH"&amp;$D2119,RawData!$AF:$AF,$F2119)=0,"",SUMIFS(RawData!$Z:$Z,RawData!$E:$E,$E2119,RawData!$F:$F,"CH"&amp;$D2119,RawData!$AF:$AF,$F2119))</f>
        <v>65.010000000000005</v>
      </c>
      <c r="J2119">
        <f>IF(COUNTIFS(RawData!$E:$E,$E2119,RawData!$F:$F,"CH"&amp;$D2119,RawData!$AF:$AF,$F2119)=0,"",SUMIFS(RawData!$AA:$AA,RawData!$E:$E,$E2119,RawData!$F:$F,"CH"&amp;$D2119,RawData!$AF:$AF,$F2119))</f>
        <v>65.540000000000006</v>
      </c>
      <c r="K2119">
        <f t="shared" si="135"/>
        <v>3.999999999996362E-2</v>
      </c>
    </row>
    <row r="2120" spans="1:11" x14ac:dyDescent="0.3">
      <c r="A2120" t="s">
        <v>64</v>
      </c>
      <c r="B2120" t="str">
        <f>RawData!A2120</f>
        <v>48226H40040</v>
      </c>
      <c r="C2120" t="str">
        <f>IF(RawData!$B$2="","",RawData!$B$2)</f>
        <v>A2026100620533560886</v>
      </c>
      <c r="D2120">
        <f t="shared" si="132"/>
        <v>3</v>
      </c>
      <c r="E2120">
        <f t="shared" si="133"/>
        <v>65</v>
      </c>
      <c r="F2120" s="2">
        <f t="shared" si="134"/>
        <v>350</v>
      </c>
      <c r="G2120">
        <f>IF(COUNTIFS(RawData!$E:$E,$E2120,RawData!$F:$F,"CH"&amp;$D2120,RawData!$AF:$AF,$F2120)=0,"",SUMIFS(RawData!$P:$P,RawData!$E:$E,$E2120,RawData!$F:$F,"CH"&amp;$D2120,RawData!$AF:$AF,$F2120))</f>
        <v>1315.22</v>
      </c>
      <c r="H2120">
        <f>IF(COUNTIFS(RawData!$E:$E,$E2120,RawData!$F:$F,"CH"&amp;$D2120,RawData!$AF:$AF,$F2120)=0,"",SUMIFS(RawData!$T:$T,RawData!$E:$E,$E2120,RawData!$F:$F,"CH"&amp;$D2120,RawData!$AF:$AF,$F2120))</f>
        <v>55.39</v>
      </c>
      <c r="I2120">
        <f>IF(COUNTIFS(RawData!$E:$E,$E2120,RawData!$F:$F,"CH"&amp;$D2120,RawData!$AF:$AF,$F2120)=0,"",SUMIFS(RawData!$Z:$Z,RawData!$E:$E,$E2120,RawData!$F:$F,"CH"&amp;$D2120,RawData!$AF:$AF,$F2120))</f>
        <v>65.02</v>
      </c>
      <c r="J2120">
        <f>IF(COUNTIFS(RawData!$E:$E,$E2120,RawData!$F:$F,"CH"&amp;$D2120,RawData!$AF:$AF,$F2120)=0,"",SUMIFS(RawData!$AA:$AA,RawData!$E:$E,$E2120,RawData!$F:$F,"CH"&amp;$D2120,RawData!$AF:$AF,$F2120))</f>
        <v>65.66</v>
      </c>
      <c r="K2120">
        <f t="shared" si="135"/>
        <v>3.999999999996362E-2</v>
      </c>
    </row>
    <row r="2121" spans="1:11" x14ac:dyDescent="0.3">
      <c r="A2121" t="s">
        <v>64</v>
      </c>
      <c r="B2121" t="str">
        <f>RawData!A2121</f>
        <v>48226H40040</v>
      </c>
      <c r="C2121" t="str">
        <f>IF(RawData!$B$2="","",RawData!$B$2)</f>
        <v>A2026100620533560886</v>
      </c>
      <c r="D2121">
        <f t="shared" si="132"/>
        <v>3</v>
      </c>
      <c r="E2121">
        <f t="shared" si="133"/>
        <v>65</v>
      </c>
      <c r="F2121" s="2">
        <f t="shared" si="134"/>
        <v>360</v>
      </c>
      <c r="G2121">
        <f>IF(COUNTIFS(RawData!$E:$E,$E2121,RawData!$F:$F,"CH"&amp;$D2121,RawData!$AF:$AF,$F2121)=0,"",SUMIFS(RawData!$P:$P,RawData!$E:$E,$E2121,RawData!$F:$F,"CH"&amp;$D2121,RawData!$AF:$AF,$F2121))</f>
        <v>1315.24</v>
      </c>
      <c r="H2121">
        <f>IF(COUNTIFS(RawData!$E:$E,$E2121,RawData!$F:$F,"CH"&amp;$D2121,RawData!$AF:$AF,$F2121)=0,"",SUMIFS(RawData!$T:$T,RawData!$E:$E,$E2121,RawData!$F:$F,"CH"&amp;$D2121,RawData!$AF:$AF,$F2121))</f>
        <v>55.43</v>
      </c>
      <c r="I2121">
        <f>IF(COUNTIFS(RawData!$E:$E,$E2121,RawData!$F:$F,"CH"&amp;$D2121,RawData!$AF:$AF,$F2121)=0,"",SUMIFS(RawData!$Z:$Z,RawData!$E:$E,$E2121,RawData!$F:$F,"CH"&amp;$D2121,RawData!$AF:$AF,$F2121))</f>
        <v>65.010000000000005</v>
      </c>
      <c r="J2121">
        <f>IF(COUNTIFS(RawData!$E:$E,$E2121,RawData!$F:$F,"CH"&amp;$D2121,RawData!$AF:$AF,$F2121)=0,"",SUMIFS(RawData!$AA:$AA,RawData!$E:$E,$E2121,RawData!$F:$F,"CH"&amp;$D2121,RawData!$AF:$AF,$F2121))</f>
        <v>65.73</v>
      </c>
      <c r="K2121">
        <f t="shared" si="135"/>
        <v>1.999999999998181E-2</v>
      </c>
    </row>
    <row r="2122" spans="1:11" x14ac:dyDescent="0.3">
      <c r="A2122" t="s">
        <v>64</v>
      </c>
      <c r="B2122" t="str">
        <f>RawData!A2122</f>
        <v>48226H40040</v>
      </c>
      <c r="C2122" t="str">
        <f>IF(RawData!$B$2="","",RawData!$B$2)</f>
        <v>A2026100620533560886</v>
      </c>
      <c r="D2122">
        <f t="shared" si="132"/>
        <v>3</v>
      </c>
      <c r="E2122">
        <f t="shared" si="133"/>
        <v>65</v>
      </c>
      <c r="F2122" s="2">
        <f t="shared" si="134"/>
        <v>370</v>
      </c>
      <c r="G2122">
        <f>IF(COUNTIFS(RawData!$E:$E,$E2122,RawData!$F:$F,"CH"&amp;$D2122,RawData!$AF:$AF,$F2122)=0,"",SUMIFS(RawData!$P:$P,RawData!$E:$E,$E2122,RawData!$F:$F,"CH"&amp;$D2122,RawData!$AF:$AF,$F2122))</f>
        <v>1315.28</v>
      </c>
      <c r="H2122">
        <f>IF(COUNTIFS(RawData!$E:$E,$E2122,RawData!$F:$F,"CH"&amp;$D2122,RawData!$AF:$AF,$F2122)=0,"",SUMIFS(RawData!$T:$T,RawData!$E:$E,$E2122,RawData!$F:$F,"CH"&amp;$D2122,RawData!$AF:$AF,$F2122))</f>
        <v>55.47</v>
      </c>
      <c r="I2122">
        <f>IF(COUNTIFS(RawData!$E:$E,$E2122,RawData!$F:$F,"CH"&amp;$D2122,RawData!$AF:$AF,$F2122)=0,"",SUMIFS(RawData!$Z:$Z,RawData!$E:$E,$E2122,RawData!$F:$F,"CH"&amp;$D2122,RawData!$AF:$AF,$F2122))</f>
        <v>65.010000000000005</v>
      </c>
      <c r="J2122">
        <f>IF(COUNTIFS(RawData!$E:$E,$E2122,RawData!$F:$F,"CH"&amp;$D2122,RawData!$AF:$AF,$F2122)=0,"",SUMIFS(RawData!$AA:$AA,RawData!$E:$E,$E2122,RawData!$F:$F,"CH"&amp;$D2122,RawData!$AF:$AF,$F2122))</f>
        <v>65.8</v>
      </c>
      <c r="K2122">
        <f t="shared" si="135"/>
        <v>3.999999999996362E-2</v>
      </c>
    </row>
    <row r="2123" spans="1:11" x14ac:dyDescent="0.3">
      <c r="A2123" t="s">
        <v>64</v>
      </c>
      <c r="B2123" t="str">
        <f>RawData!A2123</f>
        <v>48226H40040</v>
      </c>
      <c r="C2123" t="str">
        <f>IF(RawData!$B$2="","",RawData!$B$2)</f>
        <v>A2026100620533560886</v>
      </c>
      <c r="D2123">
        <f t="shared" si="132"/>
        <v>3</v>
      </c>
      <c r="E2123">
        <f t="shared" si="133"/>
        <v>65</v>
      </c>
      <c r="F2123" s="2">
        <f t="shared" si="134"/>
        <v>380</v>
      </c>
      <c r="G2123">
        <f>IF(COUNTIFS(RawData!$E:$E,$E2123,RawData!$F:$F,"CH"&amp;$D2123,RawData!$AF:$AF,$F2123)=0,"",SUMIFS(RawData!$P:$P,RawData!$E:$E,$E2123,RawData!$F:$F,"CH"&amp;$D2123,RawData!$AF:$AF,$F2123))</f>
        <v>1315.34</v>
      </c>
      <c r="H2123">
        <f>IF(COUNTIFS(RawData!$E:$E,$E2123,RawData!$F:$F,"CH"&amp;$D2123,RawData!$AF:$AF,$F2123)=0,"",SUMIFS(RawData!$T:$T,RawData!$E:$E,$E2123,RawData!$F:$F,"CH"&amp;$D2123,RawData!$AF:$AF,$F2123))</f>
        <v>55.62</v>
      </c>
      <c r="I2123">
        <f>IF(COUNTIFS(RawData!$E:$E,$E2123,RawData!$F:$F,"CH"&amp;$D2123,RawData!$AF:$AF,$F2123)=0,"",SUMIFS(RawData!$Z:$Z,RawData!$E:$E,$E2123,RawData!$F:$F,"CH"&amp;$D2123,RawData!$AF:$AF,$F2123))</f>
        <v>65.010000000000005</v>
      </c>
      <c r="J2123">
        <f>IF(COUNTIFS(RawData!$E:$E,$E2123,RawData!$F:$F,"CH"&amp;$D2123,RawData!$AF:$AF,$F2123)=0,"",SUMIFS(RawData!$AA:$AA,RawData!$E:$E,$E2123,RawData!$F:$F,"CH"&amp;$D2123,RawData!$AF:$AF,$F2123))</f>
        <v>65.86</v>
      </c>
      <c r="K2123">
        <f t="shared" si="135"/>
        <v>5.999999999994543E-2</v>
      </c>
    </row>
    <row r="2124" spans="1:11" x14ac:dyDescent="0.3">
      <c r="A2124" t="s">
        <v>64</v>
      </c>
      <c r="B2124" t="str">
        <f>RawData!A2124</f>
        <v>48226H40040</v>
      </c>
      <c r="C2124" t="str">
        <f>IF(RawData!$B$2="","",RawData!$B$2)</f>
        <v>A2026100620533560886</v>
      </c>
      <c r="D2124">
        <f t="shared" si="132"/>
        <v>3</v>
      </c>
      <c r="E2124">
        <f t="shared" si="133"/>
        <v>65</v>
      </c>
      <c r="F2124" s="2">
        <f t="shared" si="134"/>
        <v>390</v>
      </c>
      <c r="G2124">
        <f>IF(COUNTIFS(RawData!$E:$E,$E2124,RawData!$F:$F,"CH"&amp;$D2124,RawData!$AF:$AF,$F2124)=0,"",SUMIFS(RawData!$P:$P,RawData!$E:$E,$E2124,RawData!$F:$F,"CH"&amp;$D2124,RawData!$AF:$AF,$F2124))</f>
        <v>1315.38</v>
      </c>
      <c r="H2124">
        <f>IF(COUNTIFS(RawData!$E:$E,$E2124,RawData!$F:$F,"CH"&amp;$D2124,RawData!$AF:$AF,$F2124)=0,"",SUMIFS(RawData!$T:$T,RawData!$E:$E,$E2124,RawData!$F:$F,"CH"&amp;$D2124,RawData!$AF:$AF,$F2124))</f>
        <v>55.66</v>
      </c>
      <c r="I2124">
        <f>IF(COUNTIFS(RawData!$E:$E,$E2124,RawData!$F:$F,"CH"&amp;$D2124,RawData!$AF:$AF,$F2124)=0,"",SUMIFS(RawData!$Z:$Z,RawData!$E:$E,$E2124,RawData!$F:$F,"CH"&amp;$D2124,RawData!$AF:$AF,$F2124))</f>
        <v>65.010000000000005</v>
      </c>
      <c r="J2124">
        <f>IF(COUNTIFS(RawData!$E:$E,$E2124,RawData!$F:$F,"CH"&amp;$D2124,RawData!$AF:$AF,$F2124)=0,"",SUMIFS(RawData!$AA:$AA,RawData!$E:$E,$E2124,RawData!$F:$F,"CH"&amp;$D2124,RawData!$AF:$AF,$F2124))</f>
        <v>65.930000000000007</v>
      </c>
      <c r="K2124">
        <f t="shared" si="135"/>
        <v>4.0000000000190994E-2</v>
      </c>
    </row>
    <row r="2125" spans="1:11" x14ac:dyDescent="0.3">
      <c r="A2125" t="s">
        <v>64</v>
      </c>
      <c r="B2125" t="str">
        <f>RawData!A2125</f>
        <v>48226H40040</v>
      </c>
      <c r="C2125" t="str">
        <f>IF(RawData!$B$2="","",RawData!$B$2)</f>
        <v>A2026100620533560886</v>
      </c>
      <c r="D2125">
        <f t="shared" si="132"/>
        <v>3</v>
      </c>
      <c r="E2125">
        <f t="shared" si="133"/>
        <v>65</v>
      </c>
      <c r="F2125" s="2">
        <f t="shared" si="134"/>
        <v>400</v>
      </c>
      <c r="G2125">
        <f>IF(COUNTIFS(RawData!$E:$E,$E2125,RawData!$F:$F,"CH"&amp;$D2125,RawData!$AF:$AF,$F2125)=0,"",SUMIFS(RawData!$P:$P,RawData!$E:$E,$E2125,RawData!$F:$F,"CH"&amp;$D2125,RawData!$AF:$AF,$F2125))</f>
        <v>1315.42</v>
      </c>
      <c r="H2125">
        <f>IF(COUNTIFS(RawData!$E:$E,$E2125,RawData!$F:$F,"CH"&amp;$D2125,RawData!$AF:$AF,$F2125)=0,"",SUMIFS(RawData!$T:$T,RawData!$E:$E,$E2125,RawData!$F:$F,"CH"&amp;$D2125,RawData!$AF:$AF,$F2125))</f>
        <v>55.71</v>
      </c>
      <c r="I2125">
        <f>IF(COUNTIFS(RawData!$E:$E,$E2125,RawData!$F:$F,"CH"&amp;$D2125,RawData!$AF:$AF,$F2125)=0,"",SUMIFS(RawData!$Z:$Z,RawData!$E:$E,$E2125,RawData!$F:$F,"CH"&amp;$D2125,RawData!$AF:$AF,$F2125))</f>
        <v>65</v>
      </c>
      <c r="J2125">
        <f>IF(COUNTIFS(RawData!$E:$E,$E2125,RawData!$F:$F,"CH"&amp;$D2125,RawData!$AF:$AF,$F2125)=0,"",SUMIFS(RawData!$AA:$AA,RawData!$E:$E,$E2125,RawData!$F:$F,"CH"&amp;$D2125,RawData!$AF:$AF,$F2125))</f>
        <v>65.989999999999995</v>
      </c>
      <c r="K2125">
        <f t="shared" si="135"/>
        <v>3.999999999996362E-2</v>
      </c>
    </row>
    <row r="2126" spans="1:11" x14ac:dyDescent="0.3">
      <c r="A2126" t="s">
        <v>65</v>
      </c>
      <c r="B2126" t="str">
        <f>RawData!A2126</f>
        <v>48226H40040</v>
      </c>
      <c r="C2126" t="str">
        <f>IF(RawData!$B$2="","",RawData!$B$2)</f>
        <v>A2026100620533560886</v>
      </c>
      <c r="D2126">
        <f t="shared" si="132"/>
        <v>4</v>
      </c>
      <c r="E2126">
        <f t="shared" si="133"/>
        <v>65</v>
      </c>
      <c r="F2126" s="2">
        <f t="shared" si="134"/>
        <v>50</v>
      </c>
      <c r="G2126">
        <f>IF(COUNTIFS(RawData!$E:$E,$E2126,RawData!$F:$F,"CH"&amp;$D2126,RawData!$AF:$AF,$F2126)=0,"",SUMIFS(RawData!$P:$P,RawData!$E:$E,$E2126,RawData!$F:$F,"CH"&amp;$D2126,RawData!$AF:$AF,$F2126))</f>
        <v>1333.88</v>
      </c>
      <c r="H2126">
        <f>IF(COUNTIFS(RawData!$E:$E,$E2126,RawData!$F:$F,"CH"&amp;$D2126,RawData!$AF:$AF,$F2126)=0,"",SUMIFS(RawData!$T:$T,RawData!$E:$E,$E2126,RawData!$F:$F,"CH"&amp;$D2126,RawData!$AF:$AF,$F2126))</f>
        <v>46.96</v>
      </c>
      <c r="I2126">
        <f>IF(COUNTIFS(RawData!$E:$E,$E2126,RawData!$F:$F,"CH"&amp;$D2126,RawData!$AF:$AF,$F2126)=0,"",SUMIFS(RawData!$Z:$Z,RawData!$E:$E,$E2126,RawData!$F:$F,"CH"&amp;$D2126,RawData!$AF:$AF,$F2126))</f>
        <v>64.959999999999994</v>
      </c>
      <c r="J2126">
        <f>IF(COUNTIFS(RawData!$E:$E,$E2126,RawData!$F:$F,"CH"&amp;$D2126,RawData!$AF:$AF,$F2126)=0,"",SUMIFS(RawData!$AA:$AA,RawData!$E:$E,$E2126,RawData!$F:$F,"CH"&amp;$D2126,RawData!$AF:$AF,$F2126))</f>
        <v>63.86</v>
      </c>
      <c r="K2126">
        <f t="shared" si="135"/>
        <v>18.460000000000036</v>
      </c>
    </row>
    <row r="2127" spans="1:11" x14ac:dyDescent="0.3">
      <c r="A2127" t="s">
        <v>65</v>
      </c>
      <c r="B2127" t="str">
        <f>RawData!A2127</f>
        <v>48226H40040</v>
      </c>
      <c r="C2127" t="str">
        <f>IF(RawData!$B$2="","",RawData!$B$2)</f>
        <v>A2026100620533560886</v>
      </c>
      <c r="D2127">
        <f t="shared" si="132"/>
        <v>4</v>
      </c>
      <c r="E2127">
        <f t="shared" si="133"/>
        <v>65</v>
      </c>
      <c r="F2127" s="2">
        <f t="shared" si="134"/>
        <v>60</v>
      </c>
      <c r="G2127">
        <f>IF(COUNTIFS(RawData!$E:$E,$E2127,RawData!$F:$F,"CH"&amp;$D2127,RawData!$AF:$AF,$F2127)=0,"",SUMIFS(RawData!$P:$P,RawData!$E:$E,$E2127,RawData!$F:$F,"CH"&amp;$D2127,RawData!$AF:$AF,$F2127))</f>
        <v>1333.92</v>
      </c>
      <c r="H2127">
        <f>IF(COUNTIFS(RawData!$E:$E,$E2127,RawData!$F:$F,"CH"&amp;$D2127,RawData!$AF:$AF,$F2127)=0,"",SUMIFS(RawData!$T:$T,RawData!$E:$E,$E2127,RawData!$F:$F,"CH"&amp;$D2127,RawData!$AF:$AF,$F2127))</f>
        <v>48.93</v>
      </c>
      <c r="I2127">
        <f>IF(COUNTIFS(RawData!$E:$E,$E2127,RawData!$F:$F,"CH"&amp;$D2127,RawData!$AF:$AF,$F2127)=0,"",SUMIFS(RawData!$Z:$Z,RawData!$E:$E,$E2127,RawData!$F:$F,"CH"&amp;$D2127,RawData!$AF:$AF,$F2127))</f>
        <v>65.010000000000005</v>
      </c>
      <c r="J2127">
        <f>IF(COUNTIFS(RawData!$E:$E,$E2127,RawData!$F:$F,"CH"&amp;$D2127,RawData!$AF:$AF,$F2127)=0,"",SUMIFS(RawData!$AA:$AA,RawData!$E:$E,$E2127,RawData!$F:$F,"CH"&amp;$D2127,RawData!$AF:$AF,$F2127))</f>
        <v>63.91</v>
      </c>
      <c r="K2127">
        <f t="shared" si="135"/>
        <v>3.999999999996362E-2</v>
      </c>
    </row>
    <row r="2128" spans="1:11" x14ac:dyDescent="0.3">
      <c r="A2128" t="s">
        <v>65</v>
      </c>
      <c r="B2128" t="str">
        <f>RawData!A2128</f>
        <v>48226H40040</v>
      </c>
      <c r="C2128" t="str">
        <f>IF(RawData!$B$2="","",RawData!$B$2)</f>
        <v>A2026100620533560886</v>
      </c>
      <c r="D2128">
        <f t="shared" si="132"/>
        <v>4</v>
      </c>
      <c r="E2128">
        <f t="shared" si="133"/>
        <v>65</v>
      </c>
      <c r="F2128" s="2">
        <f t="shared" si="134"/>
        <v>70</v>
      </c>
      <c r="G2128">
        <f>IF(COUNTIFS(RawData!$E:$E,$E2128,RawData!$F:$F,"CH"&amp;$D2128,RawData!$AF:$AF,$F2128)=0,"",SUMIFS(RawData!$P:$P,RawData!$E:$E,$E2128,RawData!$F:$F,"CH"&amp;$D2128,RawData!$AF:$AF,$F2128))</f>
        <v>1333.94</v>
      </c>
      <c r="H2128">
        <f>IF(COUNTIFS(RawData!$E:$E,$E2128,RawData!$F:$F,"CH"&amp;$D2128,RawData!$AF:$AF,$F2128)=0,"",SUMIFS(RawData!$T:$T,RawData!$E:$E,$E2128,RawData!$F:$F,"CH"&amp;$D2128,RawData!$AF:$AF,$F2128))</f>
        <v>50.18</v>
      </c>
      <c r="I2128">
        <f>IF(COUNTIFS(RawData!$E:$E,$E2128,RawData!$F:$F,"CH"&amp;$D2128,RawData!$AF:$AF,$F2128)=0,"",SUMIFS(RawData!$Z:$Z,RawData!$E:$E,$E2128,RawData!$F:$F,"CH"&amp;$D2128,RawData!$AF:$AF,$F2128))</f>
        <v>65.010000000000005</v>
      </c>
      <c r="J2128">
        <f>IF(COUNTIFS(RawData!$E:$E,$E2128,RawData!$F:$F,"CH"&amp;$D2128,RawData!$AF:$AF,$F2128)=0,"",SUMIFS(RawData!$AA:$AA,RawData!$E:$E,$E2128,RawData!$F:$F,"CH"&amp;$D2128,RawData!$AF:$AF,$F2128))</f>
        <v>63.91</v>
      </c>
      <c r="K2128">
        <f t="shared" si="135"/>
        <v>1.999999999998181E-2</v>
      </c>
    </row>
    <row r="2129" spans="1:11" x14ac:dyDescent="0.3">
      <c r="A2129" t="s">
        <v>65</v>
      </c>
      <c r="B2129" t="str">
        <f>RawData!A2129</f>
        <v>48226H40040</v>
      </c>
      <c r="C2129" t="str">
        <f>IF(RawData!$B$2="","",RawData!$B$2)</f>
        <v>A2026100620533560886</v>
      </c>
      <c r="D2129">
        <f t="shared" si="132"/>
        <v>4</v>
      </c>
      <c r="E2129">
        <f t="shared" si="133"/>
        <v>65</v>
      </c>
      <c r="F2129" s="2">
        <f t="shared" si="134"/>
        <v>80</v>
      </c>
      <c r="G2129">
        <f>IF(COUNTIFS(RawData!$E:$E,$E2129,RawData!$F:$F,"CH"&amp;$D2129,RawData!$AF:$AF,$F2129)=0,"",SUMIFS(RawData!$P:$P,RawData!$E:$E,$E2129,RawData!$F:$F,"CH"&amp;$D2129,RawData!$AF:$AF,$F2129))</f>
        <v>1333.96</v>
      </c>
      <c r="H2129">
        <f>IF(COUNTIFS(RawData!$E:$E,$E2129,RawData!$F:$F,"CH"&amp;$D2129,RawData!$AF:$AF,$F2129)=0,"",SUMIFS(RawData!$T:$T,RawData!$E:$E,$E2129,RawData!$F:$F,"CH"&amp;$D2129,RawData!$AF:$AF,$F2129))</f>
        <v>51.17</v>
      </c>
      <c r="I2129">
        <f>IF(COUNTIFS(RawData!$E:$E,$E2129,RawData!$F:$F,"CH"&amp;$D2129,RawData!$AF:$AF,$F2129)=0,"",SUMIFS(RawData!$Z:$Z,RawData!$E:$E,$E2129,RawData!$F:$F,"CH"&amp;$D2129,RawData!$AF:$AF,$F2129))</f>
        <v>65.010000000000005</v>
      </c>
      <c r="J2129">
        <f>IF(COUNTIFS(RawData!$E:$E,$E2129,RawData!$F:$F,"CH"&amp;$D2129,RawData!$AF:$AF,$F2129)=0,"",SUMIFS(RawData!$AA:$AA,RawData!$E:$E,$E2129,RawData!$F:$F,"CH"&amp;$D2129,RawData!$AF:$AF,$F2129))</f>
        <v>63.97</v>
      </c>
      <c r="K2129">
        <f t="shared" si="135"/>
        <v>1.999999999998181E-2</v>
      </c>
    </row>
    <row r="2130" spans="1:11" x14ac:dyDescent="0.3">
      <c r="A2130" t="s">
        <v>65</v>
      </c>
      <c r="B2130" t="str">
        <f>RawData!A2130</f>
        <v>48226H40040</v>
      </c>
      <c r="C2130" t="str">
        <f>IF(RawData!$B$2="","",RawData!$B$2)</f>
        <v>A2026100620533560886</v>
      </c>
      <c r="D2130">
        <f t="shared" si="132"/>
        <v>4</v>
      </c>
      <c r="E2130">
        <f t="shared" si="133"/>
        <v>65</v>
      </c>
      <c r="F2130" s="2">
        <f t="shared" si="134"/>
        <v>90</v>
      </c>
      <c r="G2130">
        <f>IF(COUNTIFS(RawData!$E:$E,$E2130,RawData!$F:$F,"CH"&amp;$D2130,RawData!$AF:$AF,$F2130)=0,"",SUMIFS(RawData!$P:$P,RawData!$E:$E,$E2130,RawData!$F:$F,"CH"&amp;$D2130,RawData!$AF:$AF,$F2130))</f>
        <v>1334</v>
      </c>
      <c r="H2130">
        <f>IF(COUNTIFS(RawData!$E:$E,$E2130,RawData!$F:$F,"CH"&amp;$D2130,RawData!$AF:$AF,$F2130)=0,"",SUMIFS(RawData!$T:$T,RawData!$E:$E,$E2130,RawData!$F:$F,"CH"&amp;$D2130,RawData!$AF:$AF,$F2130))</f>
        <v>51.75</v>
      </c>
      <c r="I2130">
        <f>IF(COUNTIFS(RawData!$E:$E,$E2130,RawData!$F:$F,"CH"&amp;$D2130,RawData!$AF:$AF,$F2130)=0,"",SUMIFS(RawData!$Z:$Z,RawData!$E:$E,$E2130,RawData!$F:$F,"CH"&amp;$D2130,RawData!$AF:$AF,$F2130))</f>
        <v>65.02</v>
      </c>
      <c r="J2130">
        <f>IF(COUNTIFS(RawData!$E:$E,$E2130,RawData!$F:$F,"CH"&amp;$D2130,RawData!$AF:$AF,$F2130)=0,"",SUMIFS(RawData!$AA:$AA,RawData!$E:$E,$E2130,RawData!$F:$F,"CH"&amp;$D2130,RawData!$AF:$AF,$F2130))</f>
        <v>64.099999999999994</v>
      </c>
      <c r="K2130">
        <f t="shared" si="135"/>
        <v>3.999999999996362E-2</v>
      </c>
    </row>
    <row r="2131" spans="1:11" x14ac:dyDescent="0.3">
      <c r="A2131" t="s">
        <v>65</v>
      </c>
      <c r="B2131" t="str">
        <f>RawData!A2131</f>
        <v>48226H40040</v>
      </c>
      <c r="C2131" t="str">
        <f>IF(RawData!$B$2="","",RawData!$B$2)</f>
        <v>A2026100620533560886</v>
      </c>
      <c r="D2131">
        <f t="shared" si="132"/>
        <v>4</v>
      </c>
      <c r="E2131">
        <f t="shared" si="133"/>
        <v>65</v>
      </c>
      <c r="F2131" s="2">
        <f t="shared" si="134"/>
        <v>100</v>
      </c>
      <c r="G2131">
        <f>IF(COUNTIFS(RawData!$E:$E,$E2131,RawData!$F:$F,"CH"&amp;$D2131,RawData!$AF:$AF,$F2131)=0,"",SUMIFS(RawData!$P:$P,RawData!$E:$E,$E2131,RawData!$F:$F,"CH"&amp;$D2131,RawData!$AF:$AF,$F2131))</f>
        <v>1334.02</v>
      </c>
      <c r="H2131">
        <f>IF(COUNTIFS(RawData!$E:$E,$E2131,RawData!$F:$F,"CH"&amp;$D2131,RawData!$AF:$AF,$F2131)=0,"",SUMIFS(RawData!$T:$T,RawData!$E:$E,$E2131,RawData!$F:$F,"CH"&amp;$D2131,RawData!$AF:$AF,$F2131))</f>
        <v>52.33</v>
      </c>
      <c r="I2131">
        <f>IF(COUNTIFS(RawData!$E:$E,$E2131,RawData!$F:$F,"CH"&amp;$D2131,RawData!$AF:$AF,$F2131)=0,"",SUMIFS(RawData!$Z:$Z,RawData!$E:$E,$E2131,RawData!$F:$F,"CH"&amp;$D2131,RawData!$AF:$AF,$F2131))</f>
        <v>65</v>
      </c>
      <c r="J2131">
        <f>IF(COUNTIFS(RawData!$E:$E,$E2131,RawData!$F:$F,"CH"&amp;$D2131,RawData!$AF:$AF,$F2131)=0,"",SUMIFS(RawData!$AA:$AA,RawData!$E:$E,$E2131,RawData!$F:$F,"CH"&amp;$D2131,RawData!$AF:$AF,$F2131))</f>
        <v>64.099999999999994</v>
      </c>
      <c r="K2131">
        <f t="shared" si="135"/>
        <v>1.999999999998181E-2</v>
      </c>
    </row>
    <row r="2132" spans="1:11" x14ac:dyDescent="0.3">
      <c r="A2132" t="s">
        <v>65</v>
      </c>
      <c r="B2132" t="str">
        <f>RawData!A2132</f>
        <v>48226H40040</v>
      </c>
      <c r="C2132" t="str">
        <f>IF(RawData!$B$2="","",RawData!$B$2)</f>
        <v>A2026100620533560886</v>
      </c>
      <c r="D2132">
        <f t="shared" si="132"/>
        <v>4</v>
      </c>
      <c r="E2132">
        <f t="shared" si="133"/>
        <v>65</v>
      </c>
      <c r="F2132" s="2">
        <f t="shared" si="134"/>
        <v>110</v>
      </c>
      <c r="G2132">
        <f>IF(COUNTIFS(RawData!$E:$E,$E2132,RawData!$F:$F,"CH"&amp;$D2132,RawData!$AF:$AF,$F2132)=0,"",SUMIFS(RawData!$P:$P,RawData!$E:$E,$E2132,RawData!$F:$F,"CH"&amp;$D2132,RawData!$AF:$AF,$F2132))</f>
        <v>1334.04</v>
      </c>
      <c r="H2132">
        <f>IF(COUNTIFS(RawData!$E:$E,$E2132,RawData!$F:$F,"CH"&amp;$D2132,RawData!$AF:$AF,$F2132)=0,"",SUMIFS(RawData!$T:$T,RawData!$E:$E,$E2132,RawData!$F:$F,"CH"&amp;$D2132,RawData!$AF:$AF,$F2132))</f>
        <v>52.75</v>
      </c>
      <c r="I2132">
        <f>IF(COUNTIFS(RawData!$E:$E,$E2132,RawData!$F:$F,"CH"&amp;$D2132,RawData!$AF:$AF,$F2132)=0,"",SUMIFS(RawData!$Z:$Z,RawData!$E:$E,$E2132,RawData!$F:$F,"CH"&amp;$D2132,RawData!$AF:$AF,$F2132))</f>
        <v>65.02</v>
      </c>
      <c r="J2132">
        <f>IF(COUNTIFS(RawData!$E:$E,$E2132,RawData!$F:$F,"CH"&amp;$D2132,RawData!$AF:$AF,$F2132)=0,"",SUMIFS(RawData!$AA:$AA,RawData!$E:$E,$E2132,RawData!$F:$F,"CH"&amp;$D2132,RawData!$AF:$AF,$F2132))</f>
        <v>64.16</v>
      </c>
      <c r="K2132">
        <f t="shared" si="135"/>
        <v>1.999999999998181E-2</v>
      </c>
    </row>
    <row r="2133" spans="1:11" x14ac:dyDescent="0.3">
      <c r="A2133" t="s">
        <v>65</v>
      </c>
      <c r="B2133" t="str">
        <f>RawData!A2133</f>
        <v>48226H40040</v>
      </c>
      <c r="C2133" t="str">
        <f>IF(RawData!$B$2="","",RawData!$B$2)</f>
        <v>A2026100620533560886</v>
      </c>
      <c r="D2133">
        <f t="shared" si="132"/>
        <v>4</v>
      </c>
      <c r="E2133">
        <f t="shared" si="133"/>
        <v>65</v>
      </c>
      <c r="F2133" s="2">
        <f t="shared" si="134"/>
        <v>120</v>
      </c>
      <c r="G2133">
        <f>IF(COUNTIFS(RawData!$E:$E,$E2133,RawData!$F:$F,"CH"&amp;$D2133,RawData!$AF:$AF,$F2133)=0,"",SUMIFS(RawData!$P:$P,RawData!$E:$E,$E2133,RawData!$F:$F,"CH"&amp;$D2133,RawData!$AF:$AF,$F2133))</f>
        <v>1334.08</v>
      </c>
      <c r="H2133">
        <f>IF(COUNTIFS(RawData!$E:$E,$E2133,RawData!$F:$F,"CH"&amp;$D2133,RawData!$AF:$AF,$F2133)=0,"",SUMIFS(RawData!$T:$T,RawData!$E:$E,$E2133,RawData!$F:$F,"CH"&amp;$D2133,RawData!$AF:$AF,$F2133))</f>
        <v>53.24</v>
      </c>
      <c r="I2133">
        <f>IF(COUNTIFS(RawData!$E:$E,$E2133,RawData!$F:$F,"CH"&amp;$D2133,RawData!$AF:$AF,$F2133)=0,"",SUMIFS(RawData!$Z:$Z,RawData!$E:$E,$E2133,RawData!$F:$F,"CH"&amp;$D2133,RawData!$AF:$AF,$F2133))</f>
        <v>65.010000000000005</v>
      </c>
      <c r="J2133">
        <f>IF(COUNTIFS(RawData!$E:$E,$E2133,RawData!$F:$F,"CH"&amp;$D2133,RawData!$AF:$AF,$F2133)=0,"",SUMIFS(RawData!$AA:$AA,RawData!$E:$E,$E2133,RawData!$F:$F,"CH"&amp;$D2133,RawData!$AF:$AF,$F2133))</f>
        <v>64.28</v>
      </c>
      <c r="K2133">
        <f t="shared" si="135"/>
        <v>3.999999999996362E-2</v>
      </c>
    </row>
    <row r="2134" spans="1:11" x14ac:dyDescent="0.3">
      <c r="A2134" t="s">
        <v>65</v>
      </c>
      <c r="B2134" t="str">
        <f>RawData!A2134</f>
        <v>48226H40040</v>
      </c>
      <c r="C2134" t="str">
        <f>IF(RawData!$B$2="","",RawData!$B$2)</f>
        <v>A2026100620533560886</v>
      </c>
      <c r="D2134">
        <f t="shared" si="132"/>
        <v>4</v>
      </c>
      <c r="E2134">
        <f t="shared" si="133"/>
        <v>65</v>
      </c>
      <c r="F2134" s="2">
        <f t="shared" si="134"/>
        <v>130</v>
      </c>
      <c r="G2134">
        <f>IF(COUNTIFS(RawData!$E:$E,$E2134,RawData!$F:$F,"CH"&amp;$D2134,RawData!$AF:$AF,$F2134)=0,"",SUMIFS(RawData!$P:$P,RawData!$E:$E,$E2134,RawData!$F:$F,"CH"&amp;$D2134,RawData!$AF:$AF,$F2134))</f>
        <v>1334.1</v>
      </c>
      <c r="H2134">
        <f>IF(COUNTIFS(RawData!$E:$E,$E2134,RawData!$F:$F,"CH"&amp;$D2134,RawData!$AF:$AF,$F2134)=0,"",SUMIFS(RawData!$T:$T,RawData!$E:$E,$E2134,RawData!$F:$F,"CH"&amp;$D2134,RawData!$AF:$AF,$F2134))</f>
        <v>53.6</v>
      </c>
      <c r="I2134">
        <f>IF(COUNTIFS(RawData!$E:$E,$E2134,RawData!$F:$F,"CH"&amp;$D2134,RawData!$AF:$AF,$F2134)=0,"",SUMIFS(RawData!$Z:$Z,RawData!$E:$E,$E2134,RawData!$F:$F,"CH"&amp;$D2134,RawData!$AF:$AF,$F2134))</f>
        <v>65</v>
      </c>
      <c r="J2134">
        <f>IF(COUNTIFS(RawData!$E:$E,$E2134,RawData!$F:$F,"CH"&amp;$D2134,RawData!$AF:$AF,$F2134)=0,"",SUMIFS(RawData!$AA:$AA,RawData!$E:$E,$E2134,RawData!$F:$F,"CH"&amp;$D2134,RawData!$AF:$AF,$F2134))</f>
        <v>64.28</v>
      </c>
      <c r="K2134">
        <f t="shared" si="135"/>
        <v>1.999999999998181E-2</v>
      </c>
    </row>
    <row r="2135" spans="1:11" x14ac:dyDescent="0.3">
      <c r="A2135" t="s">
        <v>65</v>
      </c>
      <c r="B2135" t="str">
        <f>RawData!A2135</f>
        <v>48226H40040</v>
      </c>
      <c r="C2135" t="str">
        <f>IF(RawData!$B$2="","",RawData!$B$2)</f>
        <v>A2026100620533560886</v>
      </c>
      <c r="D2135">
        <f t="shared" si="132"/>
        <v>4</v>
      </c>
      <c r="E2135">
        <f t="shared" si="133"/>
        <v>65</v>
      </c>
      <c r="F2135" s="2">
        <f t="shared" si="134"/>
        <v>140</v>
      </c>
      <c r="G2135">
        <f>IF(COUNTIFS(RawData!$E:$E,$E2135,RawData!$F:$F,"CH"&amp;$D2135,RawData!$AF:$AF,$F2135)=0,"",SUMIFS(RawData!$P:$P,RawData!$E:$E,$E2135,RawData!$F:$F,"CH"&amp;$D2135,RawData!$AF:$AF,$F2135))</f>
        <v>1334.14</v>
      </c>
      <c r="H2135">
        <f>IF(COUNTIFS(RawData!$E:$E,$E2135,RawData!$F:$F,"CH"&amp;$D2135,RawData!$AF:$AF,$F2135)=0,"",SUMIFS(RawData!$T:$T,RawData!$E:$E,$E2135,RawData!$F:$F,"CH"&amp;$D2135,RawData!$AF:$AF,$F2135))</f>
        <v>53.84</v>
      </c>
      <c r="I2135">
        <f>IF(COUNTIFS(RawData!$E:$E,$E2135,RawData!$F:$F,"CH"&amp;$D2135,RawData!$AF:$AF,$F2135)=0,"",SUMIFS(RawData!$Z:$Z,RawData!$E:$E,$E2135,RawData!$F:$F,"CH"&amp;$D2135,RawData!$AF:$AF,$F2135))</f>
        <v>65.02</v>
      </c>
      <c r="J2135">
        <f>IF(COUNTIFS(RawData!$E:$E,$E2135,RawData!$F:$F,"CH"&amp;$D2135,RawData!$AF:$AF,$F2135)=0,"",SUMIFS(RawData!$AA:$AA,RawData!$E:$E,$E2135,RawData!$F:$F,"CH"&amp;$D2135,RawData!$AF:$AF,$F2135))</f>
        <v>64.34</v>
      </c>
      <c r="K2135">
        <f t="shared" si="135"/>
        <v>4.0000000000190994E-2</v>
      </c>
    </row>
    <row r="2136" spans="1:11" x14ac:dyDescent="0.3">
      <c r="A2136" t="s">
        <v>65</v>
      </c>
      <c r="B2136" t="str">
        <f>RawData!A2136</f>
        <v>48226H40040</v>
      </c>
      <c r="C2136" t="str">
        <f>IF(RawData!$B$2="","",RawData!$B$2)</f>
        <v>A2026100620533560886</v>
      </c>
      <c r="D2136">
        <f t="shared" si="132"/>
        <v>4</v>
      </c>
      <c r="E2136">
        <f t="shared" si="133"/>
        <v>65</v>
      </c>
      <c r="F2136" s="2">
        <f t="shared" si="134"/>
        <v>150</v>
      </c>
      <c r="G2136">
        <f>IF(COUNTIFS(RawData!$E:$E,$E2136,RawData!$F:$F,"CH"&amp;$D2136,RawData!$AF:$AF,$F2136)=0,"",SUMIFS(RawData!$P:$P,RawData!$E:$E,$E2136,RawData!$F:$F,"CH"&amp;$D2136,RawData!$AF:$AF,$F2136))</f>
        <v>1334.16</v>
      </c>
      <c r="H2136">
        <f>IF(COUNTIFS(RawData!$E:$E,$E2136,RawData!$F:$F,"CH"&amp;$D2136,RawData!$AF:$AF,$F2136)=0,"",SUMIFS(RawData!$T:$T,RawData!$E:$E,$E2136,RawData!$F:$F,"CH"&amp;$D2136,RawData!$AF:$AF,$F2136))</f>
        <v>54.21</v>
      </c>
      <c r="I2136">
        <f>IF(COUNTIFS(RawData!$E:$E,$E2136,RawData!$F:$F,"CH"&amp;$D2136,RawData!$AF:$AF,$F2136)=0,"",SUMIFS(RawData!$Z:$Z,RawData!$E:$E,$E2136,RawData!$F:$F,"CH"&amp;$D2136,RawData!$AF:$AF,$F2136))</f>
        <v>64.98</v>
      </c>
      <c r="J2136">
        <f>IF(COUNTIFS(RawData!$E:$E,$E2136,RawData!$F:$F,"CH"&amp;$D2136,RawData!$AF:$AF,$F2136)=0,"",SUMIFS(RawData!$AA:$AA,RawData!$E:$E,$E2136,RawData!$F:$F,"CH"&amp;$D2136,RawData!$AF:$AF,$F2136))</f>
        <v>64.34</v>
      </c>
      <c r="K2136">
        <f t="shared" si="135"/>
        <v>1.999999999998181E-2</v>
      </c>
    </row>
    <row r="2137" spans="1:11" x14ac:dyDescent="0.3">
      <c r="A2137" t="s">
        <v>65</v>
      </c>
      <c r="B2137" t="str">
        <f>RawData!A2137</f>
        <v>48226H40040</v>
      </c>
      <c r="C2137" t="str">
        <f>IF(RawData!$B$2="","",RawData!$B$2)</f>
        <v>A2026100620533560886</v>
      </c>
      <c r="D2137">
        <f t="shared" si="132"/>
        <v>4</v>
      </c>
      <c r="E2137">
        <f t="shared" si="133"/>
        <v>65</v>
      </c>
      <c r="F2137" s="2">
        <f t="shared" si="134"/>
        <v>160</v>
      </c>
      <c r="G2137">
        <f>IF(COUNTIFS(RawData!$E:$E,$E2137,RawData!$F:$F,"CH"&amp;$D2137,RawData!$AF:$AF,$F2137)=0,"",SUMIFS(RawData!$P:$P,RawData!$E:$E,$E2137,RawData!$F:$F,"CH"&amp;$D2137,RawData!$AF:$AF,$F2137))</f>
        <v>1334.2</v>
      </c>
      <c r="H2137">
        <f>IF(COUNTIFS(RawData!$E:$E,$E2137,RawData!$F:$F,"CH"&amp;$D2137,RawData!$AF:$AF,$F2137)=0,"",SUMIFS(RawData!$T:$T,RawData!$E:$E,$E2137,RawData!$F:$F,"CH"&amp;$D2137,RawData!$AF:$AF,$F2137))</f>
        <v>54.47</v>
      </c>
      <c r="I2137">
        <f>IF(COUNTIFS(RawData!$E:$E,$E2137,RawData!$F:$F,"CH"&amp;$D2137,RawData!$AF:$AF,$F2137)=0,"",SUMIFS(RawData!$Z:$Z,RawData!$E:$E,$E2137,RawData!$F:$F,"CH"&amp;$D2137,RawData!$AF:$AF,$F2137))</f>
        <v>64.989999999999995</v>
      </c>
      <c r="J2137">
        <f>IF(COUNTIFS(RawData!$E:$E,$E2137,RawData!$F:$F,"CH"&amp;$D2137,RawData!$AF:$AF,$F2137)=0,"",SUMIFS(RawData!$AA:$AA,RawData!$E:$E,$E2137,RawData!$F:$F,"CH"&amp;$D2137,RawData!$AF:$AF,$F2137))</f>
        <v>64.400000000000006</v>
      </c>
      <c r="K2137">
        <f t="shared" si="135"/>
        <v>3.999999999996362E-2</v>
      </c>
    </row>
    <row r="2138" spans="1:11" x14ac:dyDescent="0.3">
      <c r="A2138" t="s">
        <v>65</v>
      </c>
      <c r="B2138" t="str">
        <f>RawData!A2138</f>
        <v>48226H40040</v>
      </c>
      <c r="C2138" t="str">
        <f>IF(RawData!$B$2="","",RawData!$B$2)</f>
        <v>A2026100620533560886</v>
      </c>
      <c r="D2138">
        <f t="shared" si="132"/>
        <v>4</v>
      </c>
      <c r="E2138">
        <f t="shared" si="133"/>
        <v>65</v>
      </c>
      <c r="F2138" s="2">
        <f t="shared" si="134"/>
        <v>170</v>
      </c>
      <c r="G2138">
        <f>IF(COUNTIFS(RawData!$E:$E,$E2138,RawData!$F:$F,"CH"&amp;$D2138,RawData!$AF:$AF,$F2138)=0,"",SUMIFS(RawData!$P:$P,RawData!$E:$E,$E2138,RawData!$F:$F,"CH"&amp;$D2138,RawData!$AF:$AF,$F2138))</f>
        <v>1334.22</v>
      </c>
      <c r="H2138">
        <f>IF(COUNTIFS(RawData!$E:$E,$E2138,RawData!$F:$F,"CH"&amp;$D2138,RawData!$AF:$AF,$F2138)=0,"",SUMIFS(RawData!$T:$T,RawData!$E:$E,$E2138,RawData!$F:$F,"CH"&amp;$D2138,RawData!$AF:$AF,$F2138))</f>
        <v>54.65</v>
      </c>
      <c r="I2138">
        <f>IF(COUNTIFS(RawData!$E:$E,$E2138,RawData!$F:$F,"CH"&amp;$D2138,RawData!$AF:$AF,$F2138)=0,"",SUMIFS(RawData!$Z:$Z,RawData!$E:$E,$E2138,RawData!$F:$F,"CH"&amp;$D2138,RawData!$AF:$AF,$F2138))</f>
        <v>65</v>
      </c>
      <c r="J2138">
        <f>IF(COUNTIFS(RawData!$E:$E,$E2138,RawData!$F:$F,"CH"&amp;$D2138,RawData!$AF:$AF,$F2138)=0,"",SUMIFS(RawData!$AA:$AA,RawData!$E:$E,$E2138,RawData!$F:$F,"CH"&amp;$D2138,RawData!$AF:$AF,$F2138))</f>
        <v>64.47</v>
      </c>
      <c r="K2138">
        <f t="shared" si="135"/>
        <v>1.999999999998181E-2</v>
      </c>
    </row>
    <row r="2139" spans="1:11" x14ac:dyDescent="0.3">
      <c r="A2139" t="s">
        <v>65</v>
      </c>
      <c r="B2139" t="str">
        <f>RawData!A2139</f>
        <v>48226H40040</v>
      </c>
      <c r="C2139" t="str">
        <f>IF(RawData!$B$2="","",RawData!$B$2)</f>
        <v>A2026100620533560886</v>
      </c>
      <c r="D2139">
        <f t="shared" si="132"/>
        <v>4</v>
      </c>
      <c r="E2139">
        <f t="shared" si="133"/>
        <v>65</v>
      </c>
      <c r="F2139" s="2">
        <f t="shared" si="134"/>
        <v>180</v>
      </c>
      <c r="G2139">
        <f>IF(COUNTIFS(RawData!$E:$E,$E2139,RawData!$F:$F,"CH"&amp;$D2139,RawData!$AF:$AF,$F2139)=0,"",SUMIFS(RawData!$P:$P,RawData!$E:$E,$E2139,RawData!$F:$F,"CH"&amp;$D2139,RawData!$AF:$AF,$F2139))</f>
        <v>1334.26</v>
      </c>
      <c r="H2139">
        <f>IF(COUNTIFS(RawData!$E:$E,$E2139,RawData!$F:$F,"CH"&amp;$D2139,RawData!$AF:$AF,$F2139)=0,"",SUMIFS(RawData!$T:$T,RawData!$E:$E,$E2139,RawData!$F:$F,"CH"&amp;$D2139,RawData!$AF:$AF,$F2139))</f>
        <v>54.79</v>
      </c>
      <c r="I2139">
        <f>IF(COUNTIFS(RawData!$E:$E,$E2139,RawData!$F:$F,"CH"&amp;$D2139,RawData!$AF:$AF,$F2139)=0,"",SUMIFS(RawData!$Z:$Z,RawData!$E:$E,$E2139,RawData!$F:$F,"CH"&amp;$D2139,RawData!$AF:$AF,$F2139))</f>
        <v>65</v>
      </c>
      <c r="J2139">
        <f>IF(COUNTIFS(RawData!$E:$E,$E2139,RawData!$F:$F,"CH"&amp;$D2139,RawData!$AF:$AF,$F2139)=0,"",SUMIFS(RawData!$AA:$AA,RawData!$E:$E,$E2139,RawData!$F:$F,"CH"&amp;$D2139,RawData!$AF:$AF,$F2139))</f>
        <v>64.53</v>
      </c>
      <c r="K2139">
        <f t="shared" si="135"/>
        <v>3.999999999996362E-2</v>
      </c>
    </row>
    <row r="2140" spans="1:11" x14ac:dyDescent="0.3">
      <c r="A2140" t="s">
        <v>65</v>
      </c>
      <c r="B2140" t="str">
        <f>RawData!A2140</f>
        <v>48226H40040</v>
      </c>
      <c r="C2140" t="str">
        <f>IF(RawData!$B$2="","",RawData!$B$2)</f>
        <v>A2026100620533560886</v>
      </c>
      <c r="D2140">
        <f t="shared" si="132"/>
        <v>4</v>
      </c>
      <c r="E2140">
        <f t="shared" si="133"/>
        <v>65</v>
      </c>
      <c r="F2140" s="2">
        <f t="shared" si="134"/>
        <v>190</v>
      </c>
      <c r="G2140">
        <f>IF(COUNTIFS(RawData!$E:$E,$E2140,RawData!$F:$F,"CH"&amp;$D2140,RawData!$AF:$AF,$F2140)=0,"",SUMIFS(RawData!$P:$P,RawData!$E:$E,$E2140,RawData!$F:$F,"CH"&amp;$D2140,RawData!$AF:$AF,$F2140))</f>
        <v>1334.3</v>
      </c>
      <c r="H2140">
        <f>IF(COUNTIFS(RawData!$E:$E,$E2140,RawData!$F:$F,"CH"&amp;$D2140,RawData!$AF:$AF,$F2140)=0,"",SUMIFS(RawData!$T:$T,RawData!$E:$E,$E2140,RawData!$F:$F,"CH"&amp;$D2140,RawData!$AF:$AF,$F2140))</f>
        <v>55.07</v>
      </c>
      <c r="I2140">
        <f>IF(COUNTIFS(RawData!$E:$E,$E2140,RawData!$F:$F,"CH"&amp;$D2140,RawData!$AF:$AF,$F2140)=0,"",SUMIFS(RawData!$Z:$Z,RawData!$E:$E,$E2140,RawData!$F:$F,"CH"&amp;$D2140,RawData!$AF:$AF,$F2140))</f>
        <v>64.98</v>
      </c>
      <c r="J2140">
        <f>IF(COUNTIFS(RawData!$E:$E,$E2140,RawData!$F:$F,"CH"&amp;$D2140,RawData!$AF:$AF,$F2140)=0,"",SUMIFS(RawData!$AA:$AA,RawData!$E:$E,$E2140,RawData!$F:$F,"CH"&amp;$D2140,RawData!$AF:$AF,$F2140))</f>
        <v>64.59</v>
      </c>
      <c r="K2140">
        <f t="shared" si="135"/>
        <v>3.999999999996362E-2</v>
      </c>
    </row>
    <row r="2141" spans="1:11" x14ac:dyDescent="0.3">
      <c r="A2141" t="s">
        <v>65</v>
      </c>
      <c r="B2141" t="str">
        <f>RawData!A2141</f>
        <v>48226H40040</v>
      </c>
      <c r="C2141" t="str">
        <f>IF(RawData!$B$2="","",RawData!$B$2)</f>
        <v>A2026100620533560886</v>
      </c>
      <c r="D2141">
        <f t="shared" si="132"/>
        <v>4</v>
      </c>
      <c r="E2141">
        <f t="shared" si="133"/>
        <v>65</v>
      </c>
      <c r="F2141" s="2">
        <f t="shared" si="134"/>
        <v>200</v>
      </c>
      <c r="G2141">
        <f>IF(COUNTIFS(RawData!$E:$E,$E2141,RawData!$F:$F,"CH"&amp;$D2141,RawData!$AF:$AF,$F2141)=0,"",SUMIFS(RawData!$P:$P,RawData!$E:$E,$E2141,RawData!$F:$F,"CH"&amp;$D2141,RawData!$AF:$AF,$F2141))</f>
        <v>1334.32</v>
      </c>
      <c r="H2141">
        <f>IF(COUNTIFS(RawData!$E:$E,$E2141,RawData!$F:$F,"CH"&amp;$D2141,RawData!$AF:$AF,$F2141)=0,"",SUMIFS(RawData!$T:$T,RawData!$E:$E,$E2141,RawData!$F:$F,"CH"&amp;$D2141,RawData!$AF:$AF,$F2141))</f>
        <v>55.25</v>
      </c>
      <c r="I2141">
        <f>IF(COUNTIFS(RawData!$E:$E,$E2141,RawData!$F:$F,"CH"&amp;$D2141,RawData!$AF:$AF,$F2141)=0,"",SUMIFS(RawData!$Z:$Z,RawData!$E:$E,$E2141,RawData!$F:$F,"CH"&amp;$D2141,RawData!$AF:$AF,$F2141))</f>
        <v>65</v>
      </c>
      <c r="J2141">
        <f>IF(COUNTIFS(RawData!$E:$E,$E2141,RawData!$F:$F,"CH"&amp;$D2141,RawData!$AF:$AF,$F2141)=0,"",SUMIFS(RawData!$AA:$AA,RawData!$E:$E,$E2141,RawData!$F:$F,"CH"&amp;$D2141,RawData!$AF:$AF,$F2141))</f>
        <v>64.66</v>
      </c>
      <c r="K2141">
        <f t="shared" si="135"/>
        <v>1.999999999998181E-2</v>
      </c>
    </row>
    <row r="2142" spans="1:11" x14ac:dyDescent="0.3">
      <c r="A2142" t="s">
        <v>65</v>
      </c>
      <c r="B2142" t="str">
        <f>RawData!A2142</f>
        <v>48226H40040</v>
      </c>
      <c r="C2142" t="str">
        <f>IF(RawData!$B$2="","",RawData!$B$2)</f>
        <v>A2026100620533560886</v>
      </c>
      <c r="D2142">
        <f t="shared" si="132"/>
        <v>4</v>
      </c>
      <c r="E2142">
        <f t="shared" si="133"/>
        <v>65</v>
      </c>
      <c r="F2142" s="2">
        <f t="shared" si="134"/>
        <v>210</v>
      </c>
      <c r="G2142">
        <f>IF(COUNTIFS(RawData!$E:$E,$E2142,RawData!$F:$F,"CH"&amp;$D2142,RawData!$AF:$AF,$F2142)=0,"",SUMIFS(RawData!$P:$P,RawData!$E:$E,$E2142,RawData!$F:$F,"CH"&amp;$D2142,RawData!$AF:$AF,$F2142))</f>
        <v>1334.36</v>
      </c>
      <c r="H2142">
        <f>IF(COUNTIFS(RawData!$E:$E,$E2142,RawData!$F:$F,"CH"&amp;$D2142,RawData!$AF:$AF,$F2142)=0,"",SUMIFS(RawData!$T:$T,RawData!$E:$E,$E2142,RawData!$F:$F,"CH"&amp;$D2142,RawData!$AF:$AF,$F2142))</f>
        <v>55.47</v>
      </c>
      <c r="I2142">
        <f>IF(COUNTIFS(RawData!$E:$E,$E2142,RawData!$F:$F,"CH"&amp;$D2142,RawData!$AF:$AF,$F2142)=0,"",SUMIFS(RawData!$Z:$Z,RawData!$E:$E,$E2142,RawData!$F:$F,"CH"&amp;$D2142,RawData!$AF:$AF,$F2142))</f>
        <v>64.98</v>
      </c>
      <c r="J2142">
        <f>IF(COUNTIFS(RawData!$E:$E,$E2142,RawData!$F:$F,"CH"&amp;$D2142,RawData!$AF:$AF,$F2142)=0,"",SUMIFS(RawData!$AA:$AA,RawData!$E:$E,$E2142,RawData!$F:$F,"CH"&amp;$D2142,RawData!$AF:$AF,$F2142))</f>
        <v>64.66</v>
      </c>
      <c r="K2142">
        <f t="shared" si="135"/>
        <v>3.999999999996362E-2</v>
      </c>
    </row>
    <row r="2143" spans="1:11" x14ac:dyDescent="0.3">
      <c r="A2143" t="s">
        <v>65</v>
      </c>
      <c r="B2143" t="str">
        <f>RawData!A2143</f>
        <v>48226H40040</v>
      </c>
      <c r="C2143" t="str">
        <f>IF(RawData!$B$2="","",RawData!$B$2)</f>
        <v>A2026100620533560886</v>
      </c>
      <c r="D2143">
        <f t="shared" si="132"/>
        <v>4</v>
      </c>
      <c r="E2143">
        <f t="shared" si="133"/>
        <v>65</v>
      </c>
      <c r="F2143" s="2">
        <f t="shared" si="134"/>
        <v>220</v>
      </c>
      <c r="G2143">
        <f>IF(COUNTIFS(RawData!$E:$E,$E2143,RawData!$F:$F,"CH"&amp;$D2143,RawData!$AF:$AF,$F2143)=0,"",SUMIFS(RawData!$P:$P,RawData!$E:$E,$E2143,RawData!$F:$F,"CH"&amp;$D2143,RawData!$AF:$AF,$F2143))</f>
        <v>1334.4</v>
      </c>
      <c r="H2143">
        <f>IF(COUNTIFS(RawData!$E:$E,$E2143,RawData!$F:$F,"CH"&amp;$D2143,RawData!$AF:$AF,$F2143)=0,"",SUMIFS(RawData!$T:$T,RawData!$E:$E,$E2143,RawData!$F:$F,"CH"&amp;$D2143,RawData!$AF:$AF,$F2143))</f>
        <v>55.68</v>
      </c>
      <c r="I2143">
        <f>IF(COUNTIFS(RawData!$E:$E,$E2143,RawData!$F:$F,"CH"&amp;$D2143,RawData!$AF:$AF,$F2143)=0,"",SUMIFS(RawData!$Z:$Z,RawData!$E:$E,$E2143,RawData!$F:$F,"CH"&amp;$D2143,RawData!$AF:$AF,$F2143))</f>
        <v>64.989999999999995</v>
      </c>
      <c r="J2143">
        <f>IF(COUNTIFS(RawData!$E:$E,$E2143,RawData!$F:$F,"CH"&amp;$D2143,RawData!$AF:$AF,$F2143)=0,"",SUMIFS(RawData!$AA:$AA,RawData!$E:$E,$E2143,RawData!$F:$F,"CH"&amp;$D2143,RawData!$AF:$AF,$F2143))</f>
        <v>64.84</v>
      </c>
      <c r="K2143">
        <f t="shared" si="135"/>
        <v>4.0000000000190994E-2</v>
      </c>
    </row>
    <row r="2144" spans="1:11" x14ac:dyDescent="0.3">
      <c r="A2144" t="s">
        <v>65</v>
      </c>
      <c r="B2144" t="str">
        <f>RawData!A2144</f>
        <v>48226H40040</v>
      </c>
      <c r="C2144" t="str">
        <f>IF(RawData!$B$2="","",RawData!$B$2)</f>
        <v>A2026100620533560886</v>
      </c>
      <c r="D2144">
        <f t="shared" si="132"/>
        <v>4</v>
      </c>
      <c r="E2144">
        <f t="shared" si="133"/>
        <v>65</v>
      </c>
      <c r="F2144" s="2">
        <f t="shared" si="134"/>
        <v>230</v>
      </c>
      <c r="G2144">
        <f>IF(COUNTIFS(RawData!$E:$E,$E2144,RawData!$F:$F,"CH"&amp;$D2144,RawData!$AF:$AF,$F2144)=0,"",SUMIFS(RawData!$P:$P,RawData!$E:$E,$E2144,RawData!$F:$F,"CH"&amp;$D2144,RawData!$AF:$AF,$F2144))</f>
        <v>1334.44</v>
      </c>
      <c r="H2144">
        <f>IF(COUNTIFS(RawData!$E:$E,$E2144,RawData!$F:$F,"CH"&amp;$D2144,RawData!$AF:$AF,$F2144)=0,"",SUMIFS(RawData!$T:$T,RawData!$E:$E,$E2144,RawData!$F:$F,"CH"&amp;$D2144,RawData!$AF:$AF,$F2144))</f>
        <v>55.73</v>
      </c>
      <c r="I2144">
        <f>IF(COUNTIFS(RawData!$E:$E,$E2144,RawData!$F:$F,"CH"&amp;$D2144,RawData!$AF:$AF,$F2144)=0,"",SUMIFS(RawData!$Z:$Z,RawData!$E:$E,$E2144,RawData!$F:$F,"CH"&amp;$D2144,RawData!$AF:$AF,$F2144))</f>
        <v>65</v>
      </c>
      <c r="J2144">
        <f>IF(COUNTIFS(RawData!$E:$E,$E2144,RawData!$F:$F,"CH"&amp;$D2144,RawData!$AF:$AF,$F2144)=0,"",SUMIFS(RawData!$AA:$AA,RawData!$E:$E,$E2144,RawData!$F:$F,"CH"&amp;$D2144,RawData!$AF:$AF,$F2144))</f>
        <v>64.84</v>
      </c>
      <c r="K2144">
        <f t="shared" si="135"/>
        <v>3.999999999996362E-2</v>
      </c>
    </row>
    <row r="2145" spans="1:11" x14ac:dyDescent="0.3">
      <c r="A2145" t="s">
        <v>65</v>
      </c>
      <c r="B2145" t="str">
        <f>RawData!A2145</f>
        <v>48226H40040</v>
      </c>
      <c r="C2145" t="str">
        <f>IF(RawData!$B$2="","",RawData!$B$2)</f>
        <v>A2026100620533560886</v>
      </c>
      <c r="D2145">
        <f t="shared" si="132"/>
        <v>4</v>
      </c>
      <c r="E2145">
        <f t="shared" si="133"/>
        <v>65</v>
      </c>
      <c r="F2145" s="2">
        <f t="shared" si="134"/>
        <v>240</v>
      </c>
      <c r="G2145">
        <f>IF(COUNTIFS(RawData!$E:$E,$E2145,RawData!$F:$F,"CH"&amp;$D2145,RawData!$AF:$AF,$F2145)=0,"",SUMIFS(RawData!$P:$P,RawData!$E:$E,$E2145,RawData!$F:$F,"CH"&amp;$D2145,RawData!$AF:$AF,$F2145))</f>
        <v>1334.48</v>
      </c>
      <c r="H2145">
        <f>IF(COUNTIFS(RawData!$E:$E,$E2145,RawData!$F:$F,"CH"&amp;$D2145,RawData!$AF:$AF,$F2145)=0,"",SUMIFS(RawData!$T:$T,RawData!$E:$E,$E2145,RawData!$F:$F,"CH"&amp;$D2145,RawData!$AF:$AF,$F2145))</f>
        <v>55.78</v>
      </c>
      <c r="I2145">
        <f>IF(COUNTIFS(RawData!$E:$E,$E2145,RawData!$F:$F,"CH"&amp;$D2145,RawData!$AF:$AF,$F2145)=0,"",SUMIFS(RawData!$Z:$Z,RawData!$E:$E,$E2145,RawData!$F:$F,"CH"&amp;$D2145,RawData!$AF:$AF,$F2145))</f>
        <v>65</v>
      </c>
      <c r="J2145">
        <f>IF(COUNTIFS(RawData!$E:$E,$E2145,RawData!$F:$F,"CH"&amp;$D2145,RawData!$AF:$AF,$F2145)=0,"",SUMIFS(RawData!$AA:$AA,RawData!$E:$E,$E2145,RawData!$F:$F,"CH"&amp;$D2145,RawData!$AF:$AF,$F2145))</f>
        <v>64.91</v>
      </c>
      <c r="K2145">
        <f t="shared" si="135"/>
        <v>3.999999999996362E-2</v>
      </c>
    </row>
    <row r="2146" spans="1:11" x14ac:dyDescent="0.3">
      <c r="A2146" t="s">
        <v>65</v>
      </c>
      <c r="B2146" t="str">
        <f>RawData!A2146</f>
        <v>48226H40040</v>
      </c>
      <c r="C2146" t="str">
        <f>IF(RawData!$B$2="","",RawData!$B$2)</f>
        <v>A2026100620533560886</v>
      </c>
      <c r="D2146">
        <f t="shared" si="132"/>
        <v>4</v>
      </c>
      <c r="E2146">
        <f t="shared" si="133"/>
        <v>65</v>
      </c>
      <c r="F2146" s="2">
        <f t="shared" si="134"/>
        <v>250</v>
      </c>
      <c r="G2146">
        <f>IF(COUNTIFS(RawData!$E:$E,$E2146,RawData!$F:$F,"CH"&amp;$D2146,RawData!$AF:$AF,$F2146)=0,"",SUMIFS(RawData!$P:$P,RawData!$E:$E,$E2146,RawData!$F:$F,"CH"&amp;$D2146,RawData!$AF:$AF,$F2146))</f>
        <v>1334.5</v>
      </c>
      <c r="H2146">
        <f>IF(COUNTIFS(RawData!$E:$E,$E2146,RawData!$F:$F,"CH"&amp;$D2146,RawData!$AF:$AF,$F2146)=0,"",SUMIFS(RawData!$T:$T,RawData!$E:$E,$E2146,RawData!$F:$F,"CH"&amp;$D2146,RawData!$AF:$AF,$F2146))</f>
        <v>56.03</v>
      </c>
      <c r="I2146">
        <f>IF(COUNTIFS(RawData!$E:$E,$E2146,RawData!$F:$F,"CH"&amp;$D2146,RawData!$AF:$AF,$F2146)=0,"",SUMIFS(RawData!$Z:$Z,RawData!$E:$E,$E2146,RawData!$F:$F,"CH"&amp;$D2146,RawData!$AF:$AF,$F2146))</f>
        <v>64.97</v>
      </c>
      <c r="J2146">
        <f>IF(COUNTIFS(RawData!$E:$E,$E2146,RawData!$F:$F,"CH"&amp;$D2146,RawData!$AF:$AF,$F2146)=0,"",SUMIFS(RawData!$AA:$AA,RawData!$E:$E,$E2146,RawData!$F:$F,"CH"&amp;$D2146,RawData!$AF:$AF,$F2146))</f>
        <v>64.91</v>
      </c>
      <c r="K2146">
        <f t="shared" si="135"/>
        <v>1.999999999998181E-2</v>
      </c>
    </row>
    <row r="2147" spans="1:11" x14ac:dyDescent="0.3">
      <c r="A2147" t="s">
        <v>65</v>
      </c>
      <c r="B2147" t="str">
        <f>RawData!A2147</f>
        <v>48226H40040</v>
      </c>
      <c r="C2147" t="str">
        <f>IF(RawData!$B$2="","",RawData!$B$2)</f>
        <v>A2026100620533560886</v>
      </c>
      <c r="D2147">
        <f t="shared" si="132"/>
        <v>4</v>
      </c>
      <c r="E2147">
        <f t="shared" si="133"/>
        <v>65</v>
      </c>
      <c r="F2147" s="2">
        <f t="shared" si="134"/>
        <v>260</v>
      </c>
      <c r="G2147">
        <f>IF(COUNTIFS(RawData!$E:$E,$E2147,RawData!$F:$F,"CH"&amp;$D2147,RawData!$AF:$AF,$F2147)=0,"",SUMIFS(RawData!$P:$P,RawData!$E:$E,$E2147,RawData!$F:$F,"CH"&amp;$D2147,RawData!$AF:$AF,$F2147))</f>
        <v>1334.54</v>
      </c>
      <c r="H2147">
        <f>IF(COUNTIFS(RawData!$E:$E,$E2147,RawData!$F:$F,"CH"&amp;$D2147,RawData!$AF:$AF,$F2147)=0,"",SUMIFS(RawData!$T:$T,RawData!$E:$E,$E2147,RawData!$F:$F,"CH"&amp;$D2147,RawData!$AF:$AF,$F2147))</f>
        <v>56.18</v>
      </c>
      <c r="I2147">
        <f>IF(COUNTIFS(RawData!$E:$E,$E2147,RawData!$F:$F,"CH"&amp;$D2147,RawData!$AF:$AF,$F2147)=0,"",SUMIFS(RawData!$Z:$Z,RawData!$E:$E,$E2147,RawData!$F:$F,"CH"&amp;$D2147,RawData!$AF:$AF,$F2147))</f>
        <v>64.98</v>
      </c>
      <c r="J2147">
        <f>IF(COUNTIFS(RawData!$E:$E,$E2147,RawData!$F:$F,"CH"&amp;$D2147,RawData!$AF:$AF,$F2147)=0,"",SUMIFS(RawData!$AA:$AA,RawData!$E:$E,$E2147,RawData!$F:$F,"CH"&amp;$D2147,RawData!$AF:$AF,$F2147))</f>
        <v>64.98</v>
      </c>
      <c r="K2147">
        <f t="shared" si="135"/>
        <v>3.999999999996362E-2</v>
      </c>
    </row>
    <row r="2148" spans="1:11" x14ac:dyDescent="0.3">
      <c r="A2148" t="s">
        <v>65</v>
      </c>
      <c r="B2148" t="str">
        <f>RawData!A2148</f>
        <v>48226H40040</v>
      </c>
      <c r="C2148" t="str">
        <f>IF(RawData!$B$2="","",RawData!$B$2)</f>
        <v>A2026100620533560886</v>
      </c>
      <c r="D2148">
        <f t="shared" si="132"/>
        <v>4</v>
      </c>
      <c r="E2148">
        <f t="shared" si="133"/>
        <v>65</v>
      </c>
      <c r="F2148" s="2">
        <f t="shared" si="134"/>
        <v>270</v>
      </c>
      <c r="G2148">
        <f>IF(COUNTIFS(RawData!$E:$E,$E2148,RawData!$F:$F,"CH"&amp;$D2148,RawData!$AF:$AF,$F2148)=0,"",SUMIFS(RawData!$P:$P,RawData!$E:$E,$E2148,RawData!$F:$F,"CH"&amp;$D2148,RawData!$AF:$AF,$F2148))</f>
        <v>1334.58</v>
      </c>
      <c r="H2148">
        <f>IF(COUNTIFS(RawData!$E:$E,$E2148,RawData!$F:$F,"CH"&amp;$D2148,RawData!$AF:$AF,$F2148)=0,"",SUMIFS(RawData!$T:$T,RawData!$E:$E,$E2148,RawData!$F:$F,"CH"&amp;$D2148,RawData!$AF:$AF,$F2148))</f>
        <v>56.22</v>
      </c>
      <c r="I2148">
        <f>IF(COUNTIFS(RawData!$E:$E,$E2148,RawData!$F:$F,"CH"&amp;$D2148,RawData!$AF:$AF,$F2148)=0,"",SUMIFS(RawData!$Z:$Z,RawData!$E:$E,$E2148,RawData!$F:$F,"CH"&amp;$D2148,RawData!$AF:$AF,$F2148))</f>
        <v>64.989999999999995</v>
      </c>
      <c r="J2148">
        <f>IF(COUNTIFS(RawData!$E:$E,$E2148,RawData!$F:$F,"CH"&amp;$D2148,RawData!$AF:$AF,$F2148)=0,"",SUMIFS(RawData!$AA:$AA,RawData!$E:$E,$E2148,RawData!$F:$F,"CH"&amp;$D2148,RawData!$AF:$AF,$F2148))</f>
        <v>65.040000000000006</v>
      </c>
      <c r="K2148">
        <f t="shared" si="135"/>
        <v>3.999999999996362E-2</v>
      </c>
    </row>
    <row r="2149" spans="1:11" x14ac:dyDescent="0.3">
      <c r="A2149" t="s">
        <v>65</v>
      </c>
      <c r="B2149" t="str">
        <f>RawData!A2149</f>
        <v>48226H40040</v>
      </c>
      <c r="C2149" t="str">
        <f>IF(RawData!$B$2="","",RawData!$B$2)</f>
        <v>A2026100620533560886</v>
      </c>
      <c r="D2149">
        <f t="shared" si="132"/>
        <v>4</v>
      </c>
      <c r="E2149">
        <f t="shared" si="133"/>
        <v>65</v>
      </c>
      <c r="F2149" s="2">
        <f t="shared" si="134"/>
        <v>280</v>
      </c>
      <c r="G2149">
        <f>IF(COUNTIFS(RawData!$E:$E,$E2149,RawData!$F:$F,"CH"&amp;$D2149,RawData!$AF:$AF,$F2149)=0,"",SUMIFS(RawData!$P:$P,RawData!$E:$E,$E2149,RawData!$F:$F,"CH"&amp;$D2149,RawData!$AF:$AF,$F2149))</f>
        <v>1334.62</v>
      </c>
      <c r="H2149">
        <f>IF(COUNTIFS(RawData!$E:$E,$E2149,RawData!$F:$F,"CH"&amp;$D2149,RawData!$AF:$AF,$F2149)=0,"",SUMIFS(RawData!$T:$T,RawData!$E:$E,$E2149,RawData!$F:$F,"CH"&amp;$D2149,RawData!$AF:$AF,$F2149))</f>
        <v>56.28</v>
      </c>
      <c r="I2149">
        <f>IF(COUNTIFS(RawData!$E:$E,$E2149,RawData!$F:$F,"CH"&amp;$D2149,RawData!$AF:$AF,$F2149)=0,"",SUMIFS(RawData!$Z:$Z,RawData!$E:$E,$E2149,RawData!$F:$F,"CH"&amp;$D2149,RawData!$AF:$AF,$F2149))</f>
        <v>64.989999999999995</v>
      </c>
      <c r="J2149">
        <f>IF(COUNTIFS(RawData!$E:$E,$E2149,RawData!$F:$F,"CH"&amp;$D2149,RawData!$AF:$AF,$F2149)=0,"",SUMIFS(RawData!$AA:$AA,RawData!$E:$E,$E2149,RawData!$F:$F,"CH"&amp;$D2149,RawData!$AF:$AF,$F2149))</f>
        <v>65.099999999999994</v>
      </c>
      <c r="K2149">
        <f t="shared" si="135"/>
        <v>3.999999999996362E-2</v>
      </c>
    </row>
    <row r="2150" spans="1:11" x14ac:dyDescent="0.3">
      <c r="A2150" t="s">
        <v>65</v>
      </c>
      <c r="B2150" t="str">
        <f>RawData!A2150</f>
        <v>48226H40040</v>
      </c>
      <c r="C2150" t="str">
        <f>IF(RawData!$B$2="","",RawData!$B$2)</f>
        <v>A2026100620533560886</v>
      </c>
      <c r="D2150">
        <f t="shared" si="132"/>
        <v>4</v>
      </c>
      <c r="E2150">
        <f t="shared" si="133"/>
        <v>65</v>
      </c>
      <c r="F2150" s="2">
        <f t="shared" si="134"/>
        <v>290</v>
      </c>
      <c r="G2150">
        <f>IF(COUNTIFS(RawData!$E:$E,$E2150,RawData!$F:$F,"CH"&amp;$D2150,RawData!$AF:$AF,$F2150)=0,"",SUMIFS(RawData!$P:$P,RawData!$E:$E,$E2150,RawData!$F:$F,"CH"&amp;$D2150,RawData!$AF:$AF,$F2150))</f>
        <v>1334.66</v>
      </c>
      <c r="H2150">
        <f>IF(COUNTIFS(RawData!$E:$E,$E2150,RawData!$F:$F,"CH"&amp;$D2150,RawData!$AF:$AF,$F2150)=0,"",SUMIFS(RawData!$T:$T,RawData!$E:$E,$E2150,RawData!$F:$F,"CH"&amp;$D2150,RawData!$AF:$AF,$F2150))</f>
        <v>56.36</v>
      </c>
      <c r="I2150">
        <f>IF(COUNTIFS(RawData!$E:$E,$E2150,RawData!$F:$F,"CH"&amp;$D2150,RawData!$AF:$AF,$F2150)=0,"",SUMIFS(RawData!$Z:$Z,RawData!$E:$E,$E2150,RawData!$F:$F,"CH"&amp;$D2150,RawData!$AF:$AF,$F2150))</f>
        <v>65.010000000000005</v>
      </c>
      <c r="J2150">
        <f>IF(COUNTIFS(RawData!$E:$E,$E2150,RawData!$F:$F,"CH"&amp;$D2150,RawData!$AF:$AF,$F2150)=0,"",SUMIFS(RawData!$AA:$AA,RawData!$E:$E,$E2150,RawData!$F:$F,"CH"&amp;$D2150,RawData!$AF:$AF,$F2150))</f>
        <v>65.22</v>
      </c>
      <c r="K2150">
        <f t="shared" si="135"/>
        <v>4.0000000000190994E-2</v>
      </c>
    </row>
    <row r="2151" spans="1:11" x14ac:dyDescent="0.3">
      <c r="A2151" t="s">
        <v>65</v>
      </c>
      <c r="B2151" t="str">
        <f>RawData!A2151</f>
        <v>48226H40040</v>
      </c>
      <c r="C2151" t="str">
        <f>IF(RawData!$B$2="","",RawData!$B$2)</f>
        <v>A2026100620533560886</v>
      </c>
      <c r="D2151">
        <f t="shared" si="132"/>
        <v>4</v>
      </c>
      <c r="E2151">
        <f t="shared" si="133"/>
        <v>65</v>
      </c>
      <c r="F2151" s="2">
        <f t="shared" si="134"/>
        <v>300</v>
      </c>
      <c r="G2151">
        <f>IF(COUNTIFS(RawData!$E:$E,$E2151,RawData!$F:$F,"CH"&amp;$D2151,RawData!$AF:$AF,$F2151)=0,"",SUMIFS(RawData!$P:$P,RawData!$E:$E,$E2151,RawData!$F:$F,"CH"&amp;$D2151,RawData!$AF:$AF,$F2151))</f>
        <v>1334.7</v>
      </c>
      <c r="H2151">
        <f>IF(COUNTIFS(RawData!$E:$E,$E2151,RawData!$F:$F,"CH"&amp;$D2151,RawData!$AF:$AF,$F2151)=0,"",SUMIFS(RawData!$T:$T,RawData!$E:$E,$E2151,RawData!$F:$F,"CH"&amp;$D2151,RawData!$AF:$AF,$F2151))</f>
        <v>56.54</v>
      </c>
      <c r="I2151">
        <f>IF(COUNTIFS(RawData!$E:$E,$E2151,RawData!$F:$F,"CH"&amp;$D2151,RawData!$AF:$AF,$F2151)=0,"",SUMIFS(RawData!$Z:$Z,RawData!$E:$E,$E2151,RawData!$F:$F,"CH"&amp;$D2151,RawData!$AF:$AF,$F2151))</f>
        <v>64.989999999999995</v>
      </c>
      <c r="J2151">
        <f>IF(COUNTIFS(RawData!$E:$E,$E2151,RawData!$F:$F,"CH"&amp;$D2151,RawData!$AF:$AF,$F2151)=0,"",SUMIFS(RawData!$AA:$AA,RawData!$E:$E,$E2151,RawData!$F:$F,"CH"&amp;$D2151,RawData!$AF:$AF,$F2151))</f>
        <v>65.23</v>
      </c>
      <c r="K2151">
        <f t="shared" si="135"/>
        <v>3.999999999996362E-2</v>
      </c>
    </row>
    <row r="2152" spans="1:11" x14ac:dyDescent="0.3">
      <c r="A2152" t="s">
        <v>65</v>
      </c>
      <c r="B2152" t="str">
        <f>RawData!A2152</f>
        <v>48226H40040</v>
      </c>
      <c r="C2152" t="str">
        <f>IF(RawData!$B$2="","",RawData!$B$2)</f>
        <v>A2026100620533560886</v>
      </c>
      <c r="D2152">
        <f t="shared" si="132"/>
        <v>4</v>
      </c>
      <c r="E2152">
        <f t="shared" si="133"/>
        <v>65</v>
      </c>
      <c r="F2152" s="2">
        <f t="shared" si="134"/>
        <v>310</v>
      </c>
      <c r="G2152">
        <f>IF(COUNTIFS(RawData!$E:$E,$E2152,RawData!$F:$F,"CH"&amp;$D2152,RawData!$AF:$AF,$F2152)=0,"",SUMIFS(RawData!$P:$P,RawData!$E:$E,$E2152,RawData!$F:$F,"CH"&amp;$D2152,RawData!$AF:$AF,$F2152))</f>
        <v>1334.74</v>
      </c>
      <c r="H2152">
        <f>IF(COUNTIFS(RawData!$E:$E,$E2152,RawData!$F:$F,"CH"&amp;$D2152,RawData!$AF:$AF,$F2152)=0,"",SUMIFS(RawData!$T:$T,RawData!$E:$E,$E2152,RawData!$F:$F,"CH"&amp;$D2152,RawData!$AF:$AF,$F2152))</f>
        <v>56.45</v>
      </c>
      <c r="I2152">
        <f>IF(COUNTIFS(RawData!$E:$E,$E2152,RawData!$F:$F,"CH"&amp;$D2152,RawData!$AF:$AF,$F2152)=0,"",SUMIFS(RawData!$Z:$Z,RawData!$E:$E,$E2152,RawData!$F:$F,"CH"&amp;$D2152,RawData!$AF:$AF,$F2152))</f>
        <v>64.98</v>
      </c>
      <c r="J2152">
        <f>IF(COUNTIFS(RawData!$E:$E,$E2152,RawData!$F:$F,"CH"&amp;$D2152,RawData!$AF:$AF,$F2152)=0,"",SUMIFS(RawData!$AA:$AA,RawData!$E:$E,$E2152,RawData!$F:$F,"CH"&amp;$D2152,RawData!$AF:$AF,$F2152))</f>
        <v>65.290000000000006</v>
      </c>
      <c r="K2152">
        <f t="shared" si="135"/>
        <v>3.999999999996362E-2</v>
      </c>
    </row>
    <row r="2153" spans="1:11" x14ac:dyDescent="0.3">
      <c r="A2153" t="s">
        <v>65</v>
      </c>
      <c r="B2153" t="str">
        <f>RawData!A2153</f>
        <v>48226H40040</v>
      </c>
      <c r="C2153" t="str">
        <f>IF(RawData!$B$2="","",RawData!$B$2)</f>
        <v>A2026100620533560886</v>
      </c>
      <c r="D2153">
        <f t="shared" si="132"/>
        <v>4</v>
      </c>
      <c r="E2153">
        <f t="shared" si="133"/>
        <v>65</v>
      </c>
      <c r="F2153" s="2">
        <f t="shared" si="134"/>
        <v>320</v>
      </c>
      <c r="G2153">
        <f>IF(COUNTIFS(RawData!$E:$E,$E2153,RawData!$F:$F,"CH"&amp;$D2153,RawData!$AF:$AF,$F2153)=0,"",SUMIFS(RawData!$P:$P,RawData!$E:$E,$E2153,RawData!$F:$F,"CH"&amp;$D2153,RawData!$AF:$AF,$F2153))</f>
        <v>1334.78</v>
      </c>
      <c r="H2153">
        <f>IF(COUNTIFS(RawData!$E:$E,$E2153,RawData!$F:$F,"CH"&amp;$D2153,RawData!$AF:$AF,$F2153)=0,"",SUMIFS(RawData!$T:$T,RawData!$E:$E,$E2153,RawData!$F:$F,"CH"&amp;$D2153,RawData!$AF:$AF,$F2153))</f>
        <v>56.53</v>
      </c>
      <c r="I2153">
        <f>IF(COUNTIFS(RawData!$E:$E,$E2153,RawData!$F:$F,"CH"&amp;$D2153,RawData!$AF:$AF,$F2153)=0,"",SUMIFS(RawData!$Z:$Z,RawData!$E:$E,$E2153,RawData!$F:$F,"CH"&amp;$D2153,RawData!$AF:$AF,$F2153))</f>
        <v>65.010000000000005</v>
      </c>
      <c r="J2153">
        <f>IF(COUNTIFS(RawData!$E:$E,$E2153,RawData!$F:$F,"CH"&amp;$D2153,RawData!$AF:$AF,$F2153)=0,"",SUMIFS(RawData!$AA:$AA,RawData!$E:$E,$E2153,RawData!$F:$F,"CH"&amp;$D2153,RawData!$AF:$AF,$F2153))</f>
        <v>65.41</v>
      </c>
      <c r="K2153">
        <f t="shared" si="135"/>
        <v>3.999999999996362E-2</v>
      </c>
    </row>
    <row r="2154" spans="1:11" x14ac:dyDescent="0.3">
      <c r="A2154" t="s">
        <v>65</v>
      </c>
      <c r="B2154" t="str">
        <f>RawData!A2154</f>
        <v>48226H40040</v>
      </c>
      <c r="C2154" t="str">
        <f>IF(RawData!$B$2="","",RawData!$B$2)</f>
        <v>A2026100620533560886</v>
      </c>
      <c r="D2154">
        <f t="shared" si="132"/>
        <v>4</v>
      </c>
      <c r="E2154">
        <f t="shared" si="133"/>
        <v>65</v>
      </c>
      <c r="F2154" s="2">
        <f t="shared" si="134"/>
        <v>330</v>
      </c>
      <c r="G2154">
        <f>IF(COUNTIFS(RawData!$E:$E,$E2154,RawData!$F:$F,"CH"&amp;$D2154,RawData!$AF:$AF,$F2154)=0,"",SUMIFS(RawData!$P:$P,RawData!$E:$E,$E2154,RawData!$F:$F,"CH"&amp;$D2154,RawData!$AF:$AF,$F2154))</f>
        <v>1334.82</v>
      </c>
      <c r="H2154">
        <f>IF(COUNTIFS(RawData!$E:$E,$E2154,RawData!$F:$F,"CH"&amp;$D2154,RawData!$AF:$AF,$F2154)=0,"",SUMIFS(RawData!$T:$T,RawData!$E:$E,$E2154,RawData!$F:$F,"CH"&amp;$D2154,RawData!$AF:$AF,$F2154))</f>
        <v>56.68</v>
      </c>
      <c r="I2154">
        <f>IF(COUNTIFS(RawData!$E:$E,$E2154,RawData!$F:$F,"CH"&amp;$D2154,RawData!$AF:$AF,$F2154)=0,"",SUMIFS(RawData!$Z:$Z,RawData!$E:$E,$E2154,RawData!$F:$F,"CH"&amp;$D2154,RawData!$AF:$AF,$F2154))</f>
        <v>64.989999999999995</v>
      </c>
      <c r="J2154">
        <f>IF(COUNTIFS(RawData!$E:$E,$E2154,RawData!$F:$F,"CH"&amp;$D2154,RawData!$AF:$AF,$F2154)=0,"",SUMIFS(RawData!$AA:$AA,RawData!$E:$E,$E2154,RawData!$F:$F,"CH"&amp;$D2154,RawData!$AF:$AF,$F2154))</f>
        <v>65.42</v>
      </c>
      <c r="K2154">
        <f t="shared" si="135"/>
        <v>3.999999999996362E-2</v>
      </c>
    </row>
    <row r="2155" spans="1:11" x14ac:dyDescent="0.3">
      <c r="A2155" t="s">
        <v>65</v>
      </c>
      <c r="B2155" t="str">
        <f>RawData!A2155</f>
        <v>48226H40040</v>
      </c>
      <c r="C2155" t="str">
        <f>IF(RawData!$B$2="","",RawData!$B$2)</f>
        <v>A2026100620533560886</v>
      </c>
      <c r="D2155">
        <f t="shared" si="132"/>
        <v>4</v>
      </c>
      <c r="E2155">
        <f t="shared" si="133"/>
        <v>65</v>
      </c>
      <c r="F2155" s="2">
        <f t="shared" si="134"/>
        <v>340</v>
      </c>
      <c r="G2155">
        <f>IF(COUNTIFS(RawData!$E:$E,$E2155,RawData!$F:$F,"CH"&amp;$D2155,RawData!$AF:$AF,$F2155)=0,"",SUMIFS(RawData!$P:$P,RawData!$E:$E,$E2155,RawData!$F:$F,"CH"&amp;$D2155,RawData!$AF:$AF,$F2155))</f>
        <v>1334.86</v>
      </c>
      <c r="H2155">
        <f>IF(COUNTIFS(RawData!$E:$E,$E2155,RawData!$F:$F,"CH"&amp;$D2155,RawData!$AF:$AF,$F2155)=0,"",SUMIFS(RawData!$T:$T,RawData!$E:$E,$E2155,RawData!$F:$F,"CH"&amp;$D2155,RawData!$AF:$AF,$F2155))</f>
        <v>56.77</v>
      </c>
      <c r="I2155">
        <f>IF(COUNTIFS(RawData!$E:$E,$E2155,RawData!$F:$F,"CH"&amp;$D2155,RawData!$AF:$AF,$F2155)=0,"",SUMIFS(RawData!$Z:$Z,RawData!$E:$E,$E2155,RawData!$F:$F,"CH"&amp;$D2155,RawData!$AF:$AF,$F2155))</f>
        <v>65.010000000000005</v>
      </c>
      <c r="J2155">
        <f>IF(COUNTIFS(RawData!$E:$E,$E2155,RawData!$F:$F,"CH"&amp;$D2155,RawData!$AF:$AF,$F2155)=0,"",SUMIFS(RawData!$AA:$AA,RawData!$E:$E,$E2155,RawData!$F:$F,"CH"&amp;$D2155,RawData!$AF:$AF,$F2155))</f>
        <v>65.540000000000006</v>
      </c>
      <c r="K2155">
        <f t="shared" si="135"/>
        <v>3.999999999996362E-2</v>
      </c>
    </row>
    <row r="2156" spans="1:11" x14ac:dyDescent="0.3">
      <c r="A2156" t="s">
        <v>65</v>
      </c>
      <c r="B2156" t="str">
        <f>RawData!A2156</f>
        <v>48226H40040</v>
      </c>
      <c r="C2156" t="str">
        <f>IF(RawData!$B$2="","",RawData!$B$2)</f>
        <v>A2026100620533560886</v>
      </c>
      <c r="D2156">
        <f t="shared" si="132"/>
        <v>4</v>
      </c>
      <c r="E2156">
        <f t="shared" si="133"/>
        <v>65</v>
      </c>
      <c r="F2156" s="2">
        <f t="shared" si="134"/>
        <v>350</v>
      </c>
      <c r="G2156">
        <f>IF(COUNTIFS(RawData!$E:$E,$E2156,RawData!$F:$F,"CH"&amp;$D2156,RawData!$AF:$AF,$F2156)=0,"",SUMIFS(RawData!$P:$P,RawData!$E:$E,$E2156,RawData!$F:$F,"CH"&amp;$D2156,RawData!$AF:$AF,$F2156))</f>
        <v>1334.9</v>
      </c>
      <c r="H2156">
        <f>IF(COUNTIFS(RawData!$E:$E,$E2156,RawData!$F:$F,"CH"&amp;$D2156,RawData!$AF:$AF,$F2156)=0,"",SUMIFS(RawData!$T:$T,RawData!$E:$E,$E2156,RawData!$F:$F,"CH"&amp;$D2156,RawData!$AF:$AF,$F2156))</f>
        <v>56.75</v>
      </c>
      <c r="I2156">
        <f>IF(COUNTIFS(RawData!$E:$E,$E2156,RawData!$F:$F,"CH"&amp;$D2156,RawData!$AF:$AF,$F2156)=0,"",SUMIFS(RawData!$Z:$Z,RawData!$E:$E,$E2156,RawData!$F:$F,"CH"&amp;$D2156,RawData!$AF:$AF,$F2156))</f>
        <v>65.02</v>
      </c>
      <c r="J2156">
        <f>IF(COUNTIFS(RawData!$E:$E,$E2156,RawData!$F:$F,"CH"&amp;$D2156,RawData!$AF:$AF,$F2156)=0,"",SUMIFS(RawData!$AA:$AA,RawData!$E:$E,$E2156,RawData!$F:$F,"CH"&amp;$D2156,RawData!$AF:$AF,$F2156))</f>
        <v>65.66</v>
      </c>
      <c r="K2156">
        <f t="shared" si="135"/>
        <v>4.0000000000190994E-2</v>
      </c>
    </row>
    <row r="2157" spans="1:11" x14ac:dyDescent="0.3">
      <c r="A2157" t="s">
        <v>65</v>
      </c>
      <c r="B2157" t="str">
        <f>RawData!A2157</f>
        <v>48226H40040</v>
      </c>
      <c r="C2157" t="str">
        <f>IF(RawData!$B$2="","",RawData!$B$2)</f>
        <v>A2026100620533560886</v>
      </c>
      <c r="D2157">
        <f t="shared" si="132"/>
        <v>4</v>
      </c>
      <c r="E2157">
        <f t="shared" si="133"/>
        <v>65</v>
      </c>
      <c r="F2157" s="2">
        <f t="shared" si="134"/>
        <v>360</v>
      </c>
      <c r="G2157">
        <f>IF(COUNTIFS(RawData!$E:$E,$E2157,RawData!$F:$F,"CH"&amp;$D2157,RawData!$AF:$AF,$F2157)=0,"",SUMIFS(RawData!$P:$P,RawData!$E:$E,$E2157,RawData!$F:$F,"CH"&amp;$D2157,RawData!$AF:$AF,$F2157))</f>
        <v>1334.94</v>
      </c>
      <c r="H2157">
        <f>IF(COUNTIFS(RawData!$E:$E,$E2157,RawData!$F:$F,"CH"&amp;$D2157,RawData!$AF:$AF,$F2157)=0,"",SUMIFS(RawData!$T:$T,RawData!$E:$E,$E2157,RawData!$F:$F,"CH"&amp;$D2157,RawData!$AF:$AF,$F2157))</f>
        <v>56.74</v>
      </c>
      <c r="I2157">
        <f>IF(COUNTIFS(RawData!$E:$E,$E2157,RawData!$F:$F,"CH"&amp;$D2157,RawData!$AF:$AF,$F2157)=0,"",SUMIFS(RawData!$Z:$Z,RawData!$E:$E,$E2157,RawData!$F:$F,"CH"&amp;$D2157,RawData!$AF:$AF,$F2157))</f>
        <v>65.010000000000005</v>
      </c>
      <c r="J2157">
        <f>IF(COUNTIFS(RawData!$E:$E,$E2157,RawData!$F:$F,"CH"&amp;$D2157,RawData!$AF:$AF,$F2157)=0,"",SUMIFS(RawData!$AA:$AA,RawData!$E:$E,$E2157,RawData!$F:$F,"CH"&amp;$D2157,RawData!$AF:$AF,$F2157))</f>
        <v>65.73</v>
      </c>
      <c r="K2157">
        <f t="shared" si="135"/>
        <v>3.999999999996362E-2</v>
      </c>
    </row>
    <row r="2158" spans="1:11" x14ac:dyDescent="0.3">
      <c r="A2158" t="s">
        <v>65</v>
      </c>
      <c r="B2158" t="str">
        <f>RawData!A2158</f>
        <v>48226H40040</v>
      </c>
      <c r="C2158" t="str">
        <f>IF(RawData!$B$2="","",RawData!$B$2)</f>
        <v>A2026100620533560886</v>
      </c>
      <c r="D2158">
        <f t="shared" si="132"/>
        <v>4</v>
      </c>
      <c r="E2158">
        <f t="shared" si="133"/>
        <v>65</v>
      </c>
      <c r="F2158" s="2">
        <f t="shared" si="134"/>
        <v>370</v>
      </c>
      <c r="G2158">
        <f>IF(COUNTIFS(RawData!$E:$E,$E2158,RawData!$F:$F,"CH"&amp;$D2158,RawData!$AF:$AF,$F2158)=0,"",SUMIFS(RawData!$P:$P,RawData!$E:$E,$E2158,RawData!$F:$F,"CH"&amp;$D2158,RawData!$AF:$AF,$F2158))</f>
        <v>1334.98</v>
      </c>
      <c r="H2158">
        <f>IF(COUNTIFS(RawData!$E:$E,$E2158,RawData!$F:$F,"CH"&amp;$D2158,RawData!$AF:$AF,$F2158)=0,"",SUMIFS(RawData!$T:$T,RawData!$E:$E,$E2158,RawData!$F:$F,"CH"&amp;$D2158,RawData!$AF:$AF,$F2158))</f>
        <v>56.72</v>
      </c>
      <c r="I2158">
        <f>IF(COUNTIFS(RawData!$E:$E,$E2158,RawData!$F:$F,"CH"&amp;$D2158,RawData!$AF:$AF,$F2158)=0,"",SUMIFS(RawData!$Z:$Z,RawData!$E:$E,$E2158,RawData!$F:$F,"CH"&amp;$D2158,RawData!$AF:$AF,$F2158))</f>
        <v>65.010000000000005</v>
      </c>
      <c r="J2158">
        <f>IF(COUNTIFS(RawData!$E:$E,$E2158,RawData!$F:$F,"CH"&amp;$D2158,RawData!$AF:$AF,$F2158)=0,"",SUMIFS(RawData!$AA:$AA,RawData!$E:$E,$E2158,RawData!$F:$F,"CH"&amp;$D2158,RawData!$AF:$AF,$F2158))</f>
        <v>65.8</v>
      </c>
      <c r="K2158">
        <f t="shared" si="135"/>
        <v>3.999999999996362E-2</v>
      </c>
    </row>
    <row r="2159" spans="1:11" x14ac:dyDescent="0.3">
      <c r="A2159" t="s">
        <v>65</v>
      </c>
      <c r="B2159" t="str">
        <f>RawData!A2159</f>
        <v>48226H40040</v>
      </c>
      <c r="C2159" t="str">
        <f>IF(RawData!$B$2="","",RawData!$B$2)</f>
        <v>A2026100620533560886</v>
      </c>
      <c r="D2159">
        <f t="shared" si="132"/>
        <v>4</v>
      </c>
      <c r="E2159">
        <f t="shared" si="133"/>
        <v>65</v>
      </c>
      <c r="F2159" s="2">
        <f t="shared" si="134"/>
        <v>380</v>
      </c>
      <c r="G2159">
        <f>IF(COUNTIFS(RawData!$E:$E,$E2159,RawData!$F:$F,"CH"&amp;$D2159,RawData!$AF:$AF,$F2159)=0,"",SUMIFS(RawData!$P:$P,RawData!$E:$E,$E2159,RawData!$F:$F,"CH"&amp;$D2159,RawData!$AF:$AF,$F2159))</f>
        <v>1335.04</v>
      </c>
      <c r="H2159">
        <f>IF(COUNTIFS(RawData!$E:$E,$E2159,RawData!$F:$F,"CH"&amp;$D2159,RawData!$AF:$AF,$F2159)=0,"",SUMIFS(RawData!$T:$T,RawData!$E:$E,$E2159,RawData!$F:$F,"CH"&amp;$D2159,RawData!$AF:$AF,$F2159))</f>
        <v>56.93</v>
      </c>
      <c r="I2159">
        <f>IF(COUNTIFS(RawData!$E:$E,$E2159,RawData!$F:$F,"CH"&amp;$D2159,RawData!$AF:$AF,$F2159)=0,"",SUMIFS(RawData!$Z:$Z,RawData!$E:$E,$E2159,RawData!$F:$F,"CH"&amp;$D2159,RawData!$AF:$AF,$F2159))</f>
        <v>65.010000000000005</v>
      </c>
      <c r="J2159">
        <f>IF(COUNTIFS(RawData!$E:$E,$E2159,RawData!$F:$F,"CH"&amp;$D2159,RawData!$AF:$AF,$F2159)=0,"",SUMIFS(RawData!$AA:$AA,RawData!$E:$E,$E2159,RawData!$F:$F,"CH"&amp;$D2159,RawData!$AF:$AF,$F2159))</f>
        <v>65.86</v>
      </c>
      <c r="K2159">
        <f t="shared" si="135"/>
        <v>5.999999999994543E-2</v>
      </c>
    </row>
    <row r="2160" spans="1:11" x14ac:dyDescent="0.3">
      <c r="A2160" t="s">
        <v>65</v>
      </c>
      <c r="B2160" t="str">
        <f>RawData!A2160</f>
        <v>48226H40040</v>
      </c>
      <c r="C2160" t="str">
        <f>IF(RawData!$B$2="","",RawData!$B$2)</f>
        <v>A2026100620533560886</v>
      </c>
      <c r="D2160">
        <f t="shared" si="132"/>
        <v>4</v>
      </c>
      <c r="E2160">
        <f t="shared" si="133"/>
        <v>65</v>
      </c>
      <c r="F2160" s="2">
        <f t="shared" si="134"/>
        <v>390</v>
      </c>
      <c r="G2160">
        <f>IF(COUNTIFS(RawData!$E:$E,$E2160,RawData!$F:$F,"CH"&amp;$D2160,RawData!$AF:$AF,$F2160)=0,"",SUMIFS(RawData!$P:$P,RawData!$E:$E,$E2160,RawData!$F:$F,"CH"&amp;$D2160,RawData!$AF:$AF,$F2160))</f>
        <v>1335.08</v>
      </c>
      <c r="H2160">
        <f>IF(COUNTIFS(RawData!$E:$E,$E2160,RawData!$F:$F,"CH"&amp;$D2160,RawData!$AF:$AF,$F2160)=0,"",SUMIFS(RawData!$T:$T,RawData!$E:$E,$E2160,RawData!$F:$F,"CH"&amp;$D2160,RawData!$AF:$AF,$F2160))</f>
        <v>56.88</v>
      </c>
      <c r="I2160">
        <f>IF(COUNTIFS(RawData!$E:$E,$E2160,RawData!$F:$F,"CH"&amp;$D2160,RawData!$AF:$AF,$F2160)=0,"",SUMIFS(RawData!$Z:$Z,RawData!$E:$E,$E2160,RawData!$F:$F,"CH"&amp;$D2160,RawData!$AF:$AF,$F2160))</f>
        <v>65.010000000000005</v>
      </c>
      <c r="J2160">
        <f>IF(COUNTIFS(RawData!$E:$E,$E2160,RawData!$F:$F,"CH"&amp;$D2160,RawData!$AF:$AF,$F2160)=0,"",SUMIFS(RawData!$AA:$AA,RawData!$E:$E,$E2160,RawData!$F:$F,"CH"&amp;$D2160,RawData!$AF:$AF,$F2160))</f>
        <v>65.930000000000007</v>
      </c>
      <c r="K2160">
        <f t="shared" si="135"/>
        <v>3.999999999996362E-2</v>
      </c>
    </row>
    <row r="2161" spans="1:11" x14ac:dyDescent="0.3">
      <c r="A2161" t="s">
        <v>65</v>
      </c>
      <c r="B2161" t="str">
        <f>RawData!A2161</f>
        <v>48226H40040</v>
      </c>
      <c r="C2161" t="str">
        <f>IF(RawData!$B$2="","",RawData!$B$2)</f>
        <v>A2026100620533560886</v>
      </c>
      <c r="D2161">
        <f t="shared" si="132"/>
        <v>4</v>
      </c>
      <c r="E2161">
        <f t="shared" si="133"/>
        <v>65</v>
      </c>
      <c r="F2161" s="2">
        <f t="shared" si="134"/>
        <v>400</v>
      </c>
      <c r="G2161">
        <f>IF(COUNTIFS(RawData!$E:$E,$E2161,RawData!$F:$F,"CH"&amp;$D2161,RawData!$AF:$AF,$F2161)=0,"",SUMIFS(RawData!$P:$P,RawData!$E:$E,$E2161,RawData!$F:$F,"CH"&amp;$D2161,RawData!$AF:$AF,$F2161))</f>
        <v>1335.12</v>
      </c>
      <c r="H2161">
        <f>IF(COUNTIFS(RawData!$E:$E,$E2161,RawData!$F:$F,"CH"&amp;$D2161,RawData!$AF:$AF,$F2161)=0,"",SUMIFS(RawData!$T:$T,RawData!$E:$E,$E2161,RawData!$F:$F,"CH"&amp;$D2161,RawData!$AF:$AF,$F2161))</f>
        <v>56.95</v>
      </c>
      <c r="I2161">
        <f>IF(COUNTIFS(RawData!$E:$E,$E2161,RawData!$F:$F,"CH"&amp;$D2161,RawData!$AF:$AF,$F2161)=0,"",SUMIFS(RawData!$Z:$Z,RawData!$E:$E,$E2161,RawData!$F:$F,"CH"&amp;$D2161,RawData!$AF:$AF,$F2161))</f>
        <v>65</v>
      </c>
      <c r="J2161">
        <f>IF(COUNTIFS(RawData!$E:$E,$E2161,RawData!$F:$F,"CH"&amp;$D2161,RawData!$AF:$AF,$F2161)=0,"",SUMIFS(RawData!$AA:$AA,RawData!$E:$E,$E2161,RawData!$F:$F,"CH"&amp;$D2161,RawData!$AF:$AF,$F2161))</f>
        <v>65.989999999999995</v>
      </c>
      <c r="K2161">
        <f t="shared" si="135"/>
        <v>3.999999999996362E-2</v>
      </c>
    </row>
    <row r="2162" spans="1:11" x14ac:dyDescent="0.3">
      <c r="A2162" t="s">
        <v>62</v>
      </c>
      <c r="B2162" t="str">
        <f>RawData!A2162</f>
        <v>48226H40040</v>
      </c>
      <c r="C2162" t="str">
        <f>IF(RawData!$B$2="","",RawData!$B$2)</f>
        <v>A2026100620533560886</v>
      </c>
      <c r="D2162">
        <f t="shared" si="132"/>
        <v>1</v>
      </c>
      <c r="E2162">
        <f t="shared" si="133"/>
        <v>70</v>
      </c>
      <c r="F2162" s="2">
        <f t="shared" si="134"/>
        <v>50</v>
      </c>
      <c r="G2162">
        <f>IF(COUNTIFS(RawData!$E:$E,$E2162,RawData!$F:$F,"CH"&amp;$D2162,RawData!$AF:$AF,$F2162)=0,"",SUMIFS(RawData!$P:$P,RawData!$E:$E,$E2162,RawData!$F:$F,"CH"&amp;$D2162,RawData!$AF:$AF,$F2162))</f>
        <v>-1</v>
      </c>
      <c r="H2162">
        <f>IF(COUNTIFS(RawData!$E:$E,$E2162,RawData!$F:$F,"CH"&amp;$D2162,RawData!$AF:$AF,$F2162)=0,"",SUMIFS(RawData!$T:$T,RawData!$E:$E,$E2162,RawData!$F:$F,"CH"&amp;$D2162,RawData!$AF:$AF,$F2162))</f>
        <v>-999.99</v>
      </c>
      <c r="I2162">
        <f>IF(COUNTIFS(RawData!$E:$E,$E2162,RawData!$F:$F,"CH"&amp;$D2162,RawData!$AF:$AF,$F2162)=0,"",SUMIFS(RawData!$Z:$Z,RawData!$E:$E,$E2162,RawData!$F:$F,"CH"&amp;$D2162,RawData!$AF:$AF,$F2162))</f>
        <v>69.959999999999994</v>
      </c>
      <c r="J2162">
        <f>IF(COUNTIFS(RawData!$E:$E,$E2162,RawData!$F:$F,"CH"&amp;$D2162,RawData!$AF:$AF,$F2162)=0,"",SUMIFS(RawData!$AA:$AA,RawData!$E:$E,$E2162,RawData!$F:$F,"CH"&amp;$D2162,RawData!$AF:$AF,$F2162))</f>
        <v>70.260000000000005</v>
      </c>
      <c r="K2162">
        <f t="shared" si="135"/>
        <v>-1336.12</v>
      </c>
    </row>
    <row r="2163" spans="1:11" x14ac:dyDescent="0.3">
      <c r="A2163" t="s">
        <v>62</v>
      </c>
      <c r="B2163" t="str">
        <f>RawData!A2163</f>
        <v>48226H40040</v>
      </c>
      <c r="C2163" t="str">
        <f>IF(RawData!$B$2="","",RawData!$B$2)</f>
        <v>A2026100620533560886</v>
      </c>
      <c r="D2163">
        <f t="shared" si="132"/>
        <v>1</v>
      </c>
      <c r="E2163">
        <f t="shared" si="133"/>
        <v>70</v>
      </c>
      <c r="F2163" s="2">
        <f t="shared" si="134"/>
        <v>60</v>
      </c>
      <c r="G2163">
        <f>IF(COUNTIFS(RawData!$E:$E,$E2163,RawData!$F:$F,"CH"&amp;$D2163,RawData!$AF:$AF,$F2163)=0,"",SUMIFS(RawData!$P:$P,RawData!$E:$E,$E2163,RawData!$F:$F,"CH"&amp;$D2163,RawData!$AF:$AF,$F2163))</f>
        <v>1274.6600000000001</v>
      </c>
      <c r="H2163">
        <f>IF(COUNTIFS(RawData!$E:$E,$E2163,RawData!$F:$F,"CH"&amp;$D2163,RawData!$AF:$AF,$F2163)=0,"",SUMIFS(RawData!$T:$T,RawData!$E:$E,$E2163,RawData!$F:$F,"CH"&amp;$D2163,RawData!$AF:$AF,$F2163))</f>
        <v>42.86</v>
      </c>
      <c r="I2163">
        <f>IF(COUNTIFS(RawData!$E:$E,$E2163,RawData!$F:$F,"CH"&amp;$D2163,RawData!$AF:$AF,$F2163)=0,"",SUMIFS(RawData!$Z:$Z,RawData!$E:$E,$E2163,RawData!$F:$F,"CH"&amp;$D2163,RawData!$AF:$AF,$F2163))</f>
        <v>70.010000000000005</v>
      </c>
      <c r="J2163">
        <f>IF(COUNTIFS(RawData!$E:$E,$E2163,RawData!$F:$F,"CH"&amp;$D2163,RawData!$AF:$AF,$F2163)=0,"",SUMIFS(RawData!$AA:$AA,RawData!$E:$E,$E2163,RawData!$F:$F,"CH"&amp;$D2163,RawData!$AF:$AF,$F2163))</f>
        <v>70.27</v>
      </c>
      <c r="K2163">
        <f t="shared" si="135"/>
        <v>1275.6600000000001</v>
      </c>
    </row>
    <row r="2164" spans="1:11" x14ac:dyDescent="0.3">
      <c r="A2164" t="s">
        <v>62</v>
      </c>
      <c r="B2164" t="str">
        <f>RawData!A2164</f>
        <v>48226H40040</v>
      </c>
      <c r="C2164" t="str">
        <f>IF(RawData!$B$2="","",RawData!$B$2)</f>
        <v>A2026100620533560886</v>
      </c>
      <c r="D2164">
        <f t="shared" si="132"/>
        <v>1</v>
      </c>
      <c r="E2164">
        <f t="shared" si="133"/>
        <v>70</v>
      </c>
      <c r="F2164" s="2">
        <f t="shared" si="134"/>
        <v>70</v>
      </c>
      <c r="G2164">
        <f>IF(COUNTIFS(RawData!$E:$E,$E2164,RawData!$F:$F,"CH"&amp;$D2164,RawData!$AF:$AF,$F2164)=0,"",SUMIFS(RawData!$P:$P,RawData!$E:$E,$E2164,RawData!$F:$F,"CH"&amp;$D2164,RawData!$AF:$AF,$F2164))</f>
        <v>1274.68</v>
      </c>
      <c r="H2164">
        <f>IF(COUNTIFS(RawData!$E:$E,$E2164,RawData!$F:$F,"CH"&amp;$D2164,RawData!$AF:$AF,$F2164)=0,"",SUMIFS(RawData!$T:$T,RawData!$E:$E,$E2164,RawData!$F:$F,"CH"&amp;$D2164,RawData!$AF:$AF,$F2164))</f>
        <v>49.24</v>
      </c>
      <c r="I2164">
        <f>IF(COUNTIFS(RawData!$E:$E,$E2164,RawData!$F:$F,"CH"&amp;$D2164,RawData!$AF:$AF,$F2164)=0,"",SUMIFS(RawData!$Z:$Z,RawData!$E:$E,$E2164,RawData!$F:$F,"CH"&amp;$D2164,RawData!$AF:$AF,$F2164))</f>
        <v>69.989999999999995</v>
      </c>
      <c r="J2164">
        <f>IF(COUNTIFS(RawData!$E:$E,$E2164,RawData!$F:$F,"CH"&amp;$D2164,RawData!$AF:$AF,$F2164)=0,"",SUMIFS(RawData!$AA:$AA,RawData!$E:$E,$E2164,RawData!$F:$F,"CH"&amp;$D2164,RawData!$AF:$AF,$F2164))</f>
        <v>70.2</v>
      </c>
      <c r="K2164">
        <f t="shared" si="135"/>
        <v>1.999999999998181E-2</v>
      </c>
    </row>
    <row r="2165" spans="1:11" x14ac:dyDescent="0.3">
      <c r="A2165" t="s">
        <v>62</v>
      </c>
      <c r="B2165" t="str">
        <f>RawData!A2165</f>
        <v>48226H40040</v>
      </c>
      <c r="C2165" t="str">
        <f>IF(RawData!$B$2="","",RawData!$B$2)</f>
        <v>A2026100620533560886</v>
      </c>
      <c r="D2165">
        <f t="shared" si="132"/>
        <v>1</v>
      </c>
      <c r="E2165">
        <f t="shared" si="133"/>
        <v>70</v>
      </c>
      <c r="F2165" s="2">
        <f t="shared" si="134"/>
        <v>80</v>
      </c>
      <c r="G2165">
        <f>IF(COUNTIFS(RawData!$E:$E,$E2165,RawData!$F:$F,"CH"&amp;$D2165,RawData!$AF:$AF,$F2165)=0,"",SUMIFS(RawData!$P:$P,RawData!$E:$E,$E2165,RawData!$F:$F,"CH"&amp;$D2165,RawData!$AF:$AF,$F2165))</f>
        <v>1274.7</v>
      </c>
      <c r="H2165">
        <f>IF(COUNTIFS(RawData!$E:$E,$E2165,RawData!$F:$F,"CH"&amp;$D2165,RawData!$AF:$AF,$F2165)=0,"",SUMIFS(RawData!$T:$T,RawData!$E:$E,$E2165,RawData!$F:$F,"CH"&amp;$D2165,RawData!$AF:$AF,$F2165))</f>
        <v>51.62</v>
      </c>
      <c r="I2165">
        <f>IF(COUNTIFS(RawData!$E:$E,$E2165,RawData!$F:$F,"CH"&amp;$D2165,RawData!$AF:$AF,$F2165)=0,"",SUMIFS(RawData!$Z:$Z,RawData!$E:$E,$E2165,RawData!$F:$F,"CH"&amp;$D2165,RawData!$AF:$AF,$F2165))</f>
        <v>69.989999999999995</v>
      </c>
      <c r="J2165">
        <f>IF(COUNTIFS(RawData!$E:$E,$E2165,RawData!$F:$F,"CH"&amp;$D2165,RawData!$AF:$AF,$F2165)=0,"",SUMIFS(RawData!$AA:$AA,RawData!$E:$E,$E2165,RawData!$F:$F,"CH"&amp;$D2165,RawData!$AF:$AF,$F2165))</f>
        <v>70.33</v>
      </c>
      <c r="K2165">
        <f t="shared" si="135"/>
        <v>1.999999999998181E-2</v>
      </c>
    </row>
    <row r="2166" spans="1:11" x14ac:dyDescent="0.3">
      <c r="A2166" t="s">
        <v>62</v>
      </c>
      <c r="B2166" t="str">
        <f>RawData!A2166</f>
        <v>48226H40040</v>
      </c>
      <c r="C2166" t="str">
        <f>IF(RawData!$B$2="","",RawData!$B$2)</f>
        <v>A2026100620533560886</v>
      </c>
      <c r="D2166">
        <f t="shared" si="132"/>
        <v>1</v>
      </c>
      <c r="E2166">
        <f t="shared" si="133"/>
        <v>70</v>
      </c>
      <c r="F2166" s="2">
        <f t="shared" si="134"/>
        <v>90</v>
      </c>
      <c r="G2166">
        <f>IF(COUNTIFS(RawData!$E:$E,$E2166,RawData!$F:$F,"CH"&amp;$D2166,RawData!$AF:$AF,$F2166)=0,"",SUMIFS(RawData!$P:$P,RawData!$E:$E,$E2166,RawData!$F:$F,"CH"&amp;$D2166,RawData!$AF:$AF,$F2166))</f>
        <v>1274.74</v>
      </c>
      <c r="H2166">
        <f>IF(COUNTIFS(RawData!$E:$E,$E2166,RawData!$F:$F,"CH"&amp;$D2166,RawData!$AF:$AF,$F2166)=0,"",SUMIFS(RawData!$T:$T,RawData!$E:$E,$E2166,RawData!$F:$F,"CH"&amp;$D2166,RawData!$AF:$AF,$F2166))</f>
        <v>52.96</v>
      </c>
      <c r="I2166">
        <f>IF(COUNTIFS(RawData!$E:$E,$E2166,RawData!$F:$F,"CH"&amp;$D2166,RawData!$AF:$AF,$F2166)=0,"",SUMIFS(RawData!$Z:$Z,RawData!$E:$E,$E2166,RawData!$F:$F,"CH"&amp;$D2166,RawData!$AF:$AF,$F2166))</f>
        <v>70</v>
      </c>
      <c r="J2166">
        <f>IF(COUNTIFS(RawData!$E:$E,$E2166,RawData!$F:$F,"CH"&amp;$D2166,RawData!$AF:$AF,$F2166)=0,"",SUMIFS(RawData!$AA:$AA,RawData!$E:$E,$E2166,RawData!$F:$F,"CH"&amp;$D2166,RawData!$AF:$AF,$F2166))</f>
        <v>70.34</v>
      </c>
      <c r="K2166">
        <f t="shared" si="135"/>
        <v>3.999999999996362E-2</v>
      </c>
    </row>
    <row r="2167" spans="1:11" x14ac:dyDescent="0.3">
      <c r="A2167" t="s">
        <v>62</v>
      </c>
      <c r="B2167" t="str">
        <f>RawData!A2167</f>
        <v>48226H40040</v>
      </c>
      <c r="C2167" t="str">
        <f>IF(RawData!$B$2="","",RawData!$B$2)</f>
        <v>A2026100620533560886</v>
      </c>
      <c r="D2167">
        <f t="shared" si="132"/>
        <v>1</v>
      </c>
      <c r="E2167">
        <f t="shared" si="133"/>
        <v>70</v>
      </c>
      <c r="F2167" s="2">
        <f t="shared" si="134"/>
        <v>100</v>
      </c>
      <c r="G2167">
        <f>IF(COUNTIFS(RawData!$E:$E,$E2167,RawData!$F:$F,"CH"&amp;$D2167,RawData!$AF:$AF,$F2167)=0,"",SUMIFS(RawData!$P:$P,RawData!$E:$E,$E2167,RawData!$F:$F,"CH"&amp;$D2167,RawData!$AF:$AF,$F2167))</f>
        <v>1274.76</v>
      </c>
      <c r="H2167">
        <f>IF(COUNTIFS(RawData!$E:$E,$E2167,RawData!$F:$F,"CH"&amp;$D2167,RawData!$AF:$AF,$F2167)=0,"",SUMIFS(RawData!$T:$T,RawData!$E:$E,$E2167,RawData!$F:$F,"CH"&amp;$D2167,RawData!$AF:$AF,$F2167))</f>
        <v>53.96</v>
      </c>
      <c r="I2167">
        <f>IF(COUNTIFS(RawData!$E:$E,$E2167,RawData!$F:$F,"CH"&amp;$D2167,RawData!$AF:$AF,$F2167)=0,"",SUMIFS(RawData!$Z:$Z,RawData!$E:$E,$E2167,RawData!$F:$F,"CH"&amp;$D2167,RawData!$AF:$AF,$F2167))</f>
        <v>69.98</v>
      </c>
      <c r="J2167">
        <f>IF(COUNTIFS(RawData!$E:$E,$E2167,RawData!$F:$F,"CH"&amp;$D2167,RawData!$AF:$AF,$F2167)=0,"",SUMIFS(RawData!$AA:$AA,RawData!$E:$E,$E2167,RawData!$F:$F,"CH"&amp;$D2167,RawData!$AF:$AF,$F2167))</f>
        <v>70.34</v>
      </c>
      <c r="K2167">
        <f t="shared" si="135"/>
        <v>1.999999999998181E-2</v>
      </c>
    </row>
    <row r="2168" spans="1:11" x14ac:dyDescent="0.3">
      <c r="A2168" t="s">
        <v>62</v>
      </c>
      <c r="B2168" t="str">
        <f>RawData!A2168</f>
        <v>48226H40040</v>
      </c>
      <c r="C2168" t="str">
        <f>IF(RawData!$B$2="","",RawData!$B$2)</f>
        <v>A2026100620533560886</v>
      </c>
      <c r="D2168">
        <f t="shared" si="132"/>
        <v>1</v>
      </c>
      <c r="E2168">
        <f t="shared" si="133"/>
        <v>70</v>
      </c>
      <c r="F2168" s="2">
        <f t="shared" si="134"/>
        <v>110</v>
      </c>
      <c r="G2168">
        <f>IF(COUNTIFS(RawData!$E:$E,$E2168,RawData!$F:$F,"CH"&amp;$D2168,RawData!$AF:$AF,$F2168)=0,"",SUMIFS(RawData!$P:$P,RawData!$E:$E,$E2168,RawData!$F:$F,"CH"&amp;$D2168,RawData!$AF:$AF,$F2168))</f>
        <v>1274.78</v>
      </c>
      <c r="H2168">
        <f>IF(COUNTIFS(RawData!$E:$E,$E2168,RawData!$F:$F,"CH"&amp;$D2168,RawData!$AF:$AF,$F2168)=0,"",SUMIFS(RawData!$T:$T,RawData!$E:$E,$E2168,RawData!$F:$F,"CH"&amp;$D2168,RawData!$AF:$AF,$F2168))</f>
        <v>54.62</v>
      </c>
      <c r="I2168">
        <f>IF(COUNTIFS(RawData!$E:$E,$E2168,RawData!$F:$F,"CH"&amp;$D2168,RawData!$AF:$AF,$F2168)=0,"",SUMIFS(RawData!$Z:$Z,RawData!$E:$E,$E2168,RawData!$F:$F,"CH"&amp;$D2168,RawData!$AF:$AF,$F2168))</f>
        <v>70</v>
      </c>
      <c r="J2168">
        <f>IF(COUNTIFS(RawData!$E:$E,$E2168,RawData!$F:$F,"CH"&amp;$D2168,RawData!$AF:$AF,$F2168)=0,"",SUMIFS(RawData!$AA:$AA,RawData!$E:$E,$E2168,RawData!$F:$F,"CH"&amp;$D2168,RawData!$AF:$AF,$F2168))</f>
        <v>70.47</v>
      </c>
      <c r="K2168">
        <f t="shared" si="135"/>
        <v>1.999999999998181E-2</v>
      </c>
    </row>
    <row r="2169" spans="1:11" x14ac:dyDescent="0.3">
      <c r="A2169" t="s">
        <v>62</v>
      </c>
      <c r="B2169" t="str">
        <f>RawData!A2169</f>
        <v>48226H40040</v>
      </c>
      <c r="C2169" t="str">
        <f>IF(RawData!$B$2="","",RawData!$B$2)</f>
        <v>A2026100620533560886</v>
      </c>
      <c r="D2169">
        <f t="shared" si="132"/>
        <v>1</v>
      </c>
      <c r="E2169">
        <f t="shared" si="133"/>
        <v>70</v>
      </c>
      <c r="F2169" s="2">
        <f t="shared" si="134"/>
        <v>120</v>
      </c>
      <c r="G2169">
        <f>IF(COUNTIFS(RawData!$E:$E,$E2169,RawData!$F:$F,"CH"&amp;$D2169,RawData!$AF:$AF,$F2169)=0,"",SUMIFS(RawData!$P:$P,RawData!$E:$E,$E2169,RawData!$F:$F,"CH"&amp;$D2169,RawData!$AF:$AF,$F2169))</f>
        <v>1274.82</v>
      </c>
      <c r="H2169">
        <f>IF(COUNTIFS(RawData!$E:$E,$E2169,RawData!$F:$F,"CH"&amp;$D2169,RawData!$AF:$AF,$F2169)=0,"",SUMIFS(RawData!$T:$T,RawData!$E:$E,$E2169,RawData!$F:$F,"CH"&amp;$D2169,RawData!$AF:$AF,$F2169))</f>
        <v>55.21</v>
      </c>
      <c r="I2169">
        <f>IF(COUNTIFS(RawData!$E:$E,$E2169,RawData!$F:$F,"CH"&amp;$D2169,RawData!$AF:$AF,$F2169)=0,"",SUMIFS(RawData!$Z:$Z,RawData!$E:$E,$E2169,RawData!$F:$F,"CH"&amp;$D2169,RawData!$AF:$AF,$F2169))</f>
        <v>69.98</v>
      </c>
      <c r="J2169">
        <f>IF(COUNTIFS(RawData!$E:$E,$E2169,RawData!$F:$F,"CH"&amp;$D2169,RawData!$AF:$AF,$F2169)=0,"",SUMIFS(RawData!$AA:$AA,RawData!$E:$E,$E2169,RawData!$F:$F,"CH"&amp;$D2169,RawData!$AF:$AF,$F2169))</f>
        <v>70.48</v>
      </c>
      <c r="K2169">
        <f t="shared" si="135"/>
        <v>3.999999999996362E-2</v>
      </c>
    </row>
    <row r="2170" spans="1:11" x14ac:dyDescent="0.3">
      <c r="A2170" t="s">
        <v>62</v>
      </c>
      <c r="B2170" t="str">
        <f>RawData!A2170</f>
        <v>48226H40040</v>
      </c>
      <c r="C2170" t="str">
        <f>IF(RawData!$B$2="","",RawData!$B$2)</f>
        <v>A2026100620533560886</v>
      </c>
      <c r="D2170">
        <f t="shared" si="132"/>
        <v>1</v>
      </c>
      <c r="E2170">
        <f t="shared" si="133"/>
        <v>70</v>
      </c>
      <c r="F2170" s="2">
        <f t="shared" si="134"/>
        <v>130</v>
      </c>
      <c r="G2170">
        <f>IF(COUNTIFS(RawData!$E:$E,$E2170,RawData!$F:$F,"CH"&amp;$D2170,RawData!$AF:$AF,$F2170)=0,"",SUMIFS(RawData!$P:$P,RawData!$E:$E,$E2170,RawData!$F:$F,"CH"&amp;$D2170,RawData!$AF:$AF,$F2170))</f>
        <v>1274.8399999999999</v>
      </c>
      <c r="H2170">
        <f>IF(COUNTIFS(RawData!$E:$E,$E2170,RawData!$F:$F,"CH"&amp;$D2170,RawData!$AF:$AF,$F2170)=0,"",SUMIFS(RawData!$T:$T,RawData!$E:$E,$E2170,RawData!$F:$F,"CH"&amp;$D2170,RawData!$AF:$AF,$F2170))</f>
        <v>56.56</v>
      </c>
      <c r="I2170">
        <f>IF(COUNTIFS(RawData!$E:$E,$E2170,RawData!$F:$F,"CH"&amp;$D2170,RawData!$AF:$AF,$F2170)=0,"",SUMIFS(RawData!$Z:$Z,RawData!$E:$E,$E2170,RawData!$F:$F,"CH"&amp;$D2170,RawData!$AF:$AF,$F2170))</f>
        <v>70.010000000000005</v>
      </c>
      <c r="J2170">
        <f>IF(COUNTIFS(RawData!$E:$E,$E2170,RawData!$F:$F,"CH"&amp;$D2170,RawData!$AF:$AF,$F2170)=0,"",SUMIFS(RawData!$AA:$AA,RawData!$E:$E,$E2170,RawData!$F:$F,"CH"&amp;$D2170,RawData!$AF:$AF,$F2170))</f>
        <v>70.48</v>
      </c>
      <c r="K2170">
        <f t="shared" si="135"/>
        <v>1.999999999998181E-2</v>
      </c>
    </row>
    <row r="2171" spans="1:11" x14ac:dyDescent="0.3">
      <c r="A2171" t="s">
        <v>62</v>
      </c>
      <c r="B2171" t="str">
        <f>RawData!A2171</f>
        <v>48226H40040</v>
      </c>
      <c r="C2171" t="str">
        <f>IF(RawData!$B$2="","",RawData!$B$2)</f>
        <v>A2026100620533560886</v>
      </c>
      <c r="D2171">
        <f t="shared" si="132"/>
        <v>1</v>
      </c>
      <c r="E2171">
        <f t="shared" si="133"/>
        <v>70</v>
      </c>
      <c r="F2171" s="2">
        <f t="shared" si="134"/>
        <v>140</v>
      </c>
      <c r="G2171">
        <f>IF(COUNTIFS(RawData!$E:$E,$E2171,RawData!$F:$F,"CH"&amp;$D2171,RawData!$AF:$AF,$F2171)=0,"",SUMIFS(RawData!$P:$P,RawData!$E:$E,$E2171,RawData!$F:$F,"CH"&amp;$D2171,RawData!$AF:$AF,$F2171))</f>
        <v>1274.8800000000001</v>
      </c>
      <c r="H2171">
        <f>IF(COUNTIFS(RawData!$E:$E,$E2171,RawData!$F:$F,"CH"&amp;$D2171,RawData!$AF:$AF,$F2171)=0,"",SUMIFS(RawData!$T:$T,RawData!$E:$E,$E2171,RawData!$F:$F,"CH"&amp;$D2171,RawData!$AF:$AF,$F2171))</f>
        <v>56.03</v>
      </c>
      <c r="I2171">
        <f>IF(COUNTIFS(RawData!$E:$E,$E2171,RawData!$F:$F,"CH"&amp;$D2171,RawData!$AF:$AF,$F2171)=0,"",SUMIFS(RawData!$Z:$Z,RawData!$E:$E,$E2171,RawData!$F:$F,"CH"&amp;$D2171,RawData!$AF:$AF,$F2171))</f>
        <v>70.02</v>
      </c>
      <c r="J2171">
        <f>IF(COUNTIFS(RawData!$E:$E,$E2171,RawData!$F:$F,"CH"&amp;$D2171,RawData!$AF:$AF,$F2171)=0,"",SUMIFS(RawData!$AA:$AA,RawData!$E:$E,$E2171,RawData!$F:$F,"CH"&amp;$D2171,RawData!$AF:$AF,$F2171))</f>
        <v>70.62</v>
      </c>
      <c r="K2171">
        <f t="shared" si="135"/>
        <v>4.0000000000190994E-2</v>
      </c>
    </row>
    <row r="2172" spans="1:11" x14ac:dyDescent="0.3">
      <c r="A2172" t="s">
        <v>62</v>
      </c>
      <c r="B2172" t="str">
        <f>RawData!A2172</f>
        <v>48226H40040</v>
      </c>
      <c r="C2172" t="str">
        <f>IF(RawData!$B$2="","",RawData!$B$2)</f>
        <v>A2026100620533560886</v>
      </c>
      <c r="D2172">
        <f t="shared" si="132"/>
        <v>1</v>
      </c>
      <c r="E2172">
        <f t="shared" si="133"/>
        <v>70</v>
      </c>
      <c r="F2172" s="2">
        <f t="shared" si="134"/>
        <v>150</v>
      </c>
      <c r="G2172">
        <f>IF(COUNTIFS(RawData!$E:$E,$E2172,RawData!$F:$F,"CH"&amp;$D2172,RawData!$AF:$AF,$F2172)=0,"",SUMIFS(RawData!$P:$P,RawData!$E:$E,$E2172,RawData!$F:$F,"CH"&amp;$D2172,RawData!$AF:$AF,$F2172))</f>
        <v>1274.9000000000001</v>
      </c>
      <c r="H2172">
        <f>IF(COUNTIFS(RawData!$E:$E,$E2172,RawData!$F:$F,"CH"&amp;$D2172,RawData!$AF:$AF,$F2172)=0,"",SUMIFS(RawData!$T:$T,RawData!$E:$E,$E2172,RawData!$F:$F,"CH"&amp;$D2172,RawData!$AF:$AF,$F2172))</f>
        <v>56.23</v>
      </c>
      <c r="I2172">
        <f>IF(COUNTIFS(RawData!$E:$E,$E2172,RawData!$F:$F,"CH"&amp;$D2172,RawData!$AF:$AF,$F2172)=0,"",SUMIFS(RawData!$Z:$Z,RawData!$E:$E,$E2172,RawData!$F:$F,"CH"&amp;$D2172,RawData!$AF:$AF,$F2172))</f>
        <v>70</v>
      </c>
      <c r="J2172">
        <f>IF(COUNTIFS(RawData!$E:$E,$E2172,RawData!$F:$F,"CH"&amp;$D2172,RawData!$AF:$AF,$F2172)=0,"",SUMIFS(RawData!$AA:$AA,RawData!$E:$E,$E2172,RawData!$F:$F,"CH"&amp;$D2172,RawData!$AF:$AF,$F2172))</f>
        <v>70.62</v>
      </c>
      <c r="K2172">
        <f t="shared" si="135"/>
        <v>1.999999999998181E-2</v>
      </c>
    </row>
    <row r="2173" spans="1:11" x14ac:dyDescent="0.3">
      <c r="A2173" t="s">
        <v>62</v>
      </c>
      <c r="B2173" t="str">
        <f>RawData!A2173</f>
        <v>48226H40040</v>
      </c>
      <c r="C2173" t="str">
        <f>IF(RawData!$B$2="","",RawData!$B$2)</f>
        <v>A2026100620533560886</v>
      </c>
      <c r="D2173">
        <f t="shared" si="132"/>
        <v>1</v>
      </c>
      <c r="E2173">
        <f t="shared" si="133"/>
        <v>70</v>
      </c>
      <c r="F2173" s="2">
        <f t="shared" si="134"/>
        <v>160</v>
      </c>
      <c r="G2173">
        <f>IF(COUNTIFS(RawData!$E:$E,$E2173,RawData!$F:$F,"CH"&amp;$D2173,RawData!$AF:$AF,$F2173)=0,"",SUMIFS(RawData!$P:$P,RawData!$E:$E,$E2173,RawData!$F:$F,"CH"&amp;$D2173,RawData!$AF:$AF,$F2173))</f>
        <v>1274.94</v>
      </c>
      <c r="H2173">
        <f>IF(COUNTIFS(RawData!$E:$E,$E2173,RawData!$F:$F,"CH"&amp;$D2173,RawData!$AF:$AF,$F2173)=0,"",SUMIFS(RawData!$T:$T,RawData!$E:$E,$E2173,RawData!$F:$F,"CH"&amp;$D2173,RawData!$AF:$AF,$F2173))</f>
        <v>57.71</v>
      </c>
      <c r="I2173">
        <f>IF(COUNTIFS(RawData!$E:$E,$E2173,RawData!$F:$F,"CH"&amp;$D2173,RawData!$AF:$AF,$F2173)=0,"",SUMIFS(RawData!$Z:$Z,RawData!$E:$E,$E2173,RawData!$F:$F,"CH"&amp;$D2173,RawData!$AF:$AF,$F2173))</f>
        <v>70.02</v>
      </c>
      <c r="J2173">
        <f>IF(COUNTIFS(RawData!$E:$E,$E2173,RawData!$F:$F,"CH"&amp;$D2173,RawData!$AF:$AF,$F2173)=0,"",SUMIFS(RawData!$AA:$AA,RawData!$E:$E,$E2173,RawData!$F:$F,"CH"&amp;$D2173,RawData!$AF:$AF,$F2173))</f>
        <v>70.760000000000005</v>
      </c>
      <c r="K2173">
        <f t="shared" si="135"/>
        <v>3.999999999996362E-2</v>
      </c>
    </row>
    <row r="2174" spans="1:11" x14ac:dyDescent="0.3">
      <c r="A2174" t="s">
        <v>62</v>
      </c>
      <c r="B2174" t="str">
        <f>RawData!A2174</f>
        <v>48226H40040</v>
      </c>
      <c r="C2174" t="str">
        <f>IF(RawData!$B$2="","",RawData!$B$2)</f>
        <v>A2026100620533560886</v>
      </c>
      <c r="D2174">
        <f t="shared" si="132"/>
        <v>1</v>
      </c>
      <c r="E2174">
        <f t="shared" si="133"/>
        <v>70</v>
      </c>
      <c r="F2174" s="2">
        <f t="shared" si="134"/>
        <v>170</v>
      </c>
      <c r="G2174">
        <f>IF(COUNTIFS(RawData!$E:$E,$E2174,RawData!$F:$F,"CH"&amp;$D2174,RawData!$AF:$AF,$F2174)=0,"",SUMIFS(RawData!$P:$P,RawData!$E:$E,$E2174,RawData!$F:$F,"CH"&amp;$D2174,RawData!$AF:$AF,$F2174))</f>
        <v>1274.96</v>
      </c>
      <c r="H2174">
        <f>IF(COUNTIFS(RawData!$E:$E,$E2174,RawData!$F:$F,"CH"&amp;$D2174,RawData!$AF:$AF,$F2174)=0,"",SUMIFS(RawData!$T:$T,RawData!$E:$E,$E2174,RawData!$F:$F,"CH"&amp;$D2174,RawData!$AF:$AF,$F2174))</f>
        <v>56.93</v>
      </c>
      <c r="I2174">
        <f>IF(COUNTIFS(RawData!$E:$E,$E2174,RawData!$F:$F,"CH"&amp;$D2174,RawData!$AF:$AF,$F2174)=0,"",SUMIFS(RawData!$Z:$Z,RawData!$E:$E,$E2174,RawData!$F:$F,"CH"&amp;$D2174,RawData!$AF:$AF,$F2174))</f>
        <v>70.02</v>
      </c>
      <c r="J2174">
        <f>IF(COUNTIFS(RawData!$E:$E,$E2174,RawData!$F:$F,"CH"&amp;$D2174,RawData!$AF:$AF,$F2174)=0,"",SUMIFS(RawData!$AA:$AA,RawData!$E:$E,$E2174,RawData!$F:$F,"CH"&amp;$D2174,RawData!$AF:$AF,$F2174))</f>
        <v>70.83</v>
      </c>
      <c r="K2174">
        <f t="shared" si="135"/>
        <v>1.999999999998181E-2</v>
      </c>
    </row>
    <row r="2175" spans="1:11" x14ac:dyDescent="0.3">
      <c r="A2175" t="s">
        <v>62</v>
      </c>
      <c r="B2175" t="str">
        <f>RawData!A2175</f>
        <v>48226H40040</v>
      </c>
      <c r="C2175" t="str">
        <f>IF(RawData!$B$2="","",RawData!$B$2)</f>
        <v>A2026100620533560886</v>
      </c>
      <c r="D2175">
        <f t="shared" si="132"/>
        <v>1</v>
      </c>
      <c r="E2175">
        <f t="shared" si="133"/>
        <v>70</v>
      </c>
      <c r="F2175" s="2">
        <f t="shared" si="134"/>
        <v>180</v>
      </c>
      <c r="G2175">
        <f>IF(COUNTIFS(RawData!$E:$E,$E2175,RawData!$F:$F,"CH"&amp;$D2175,RawData!$AF:$AF,$F2175)=0,"",SUMIFS(RawData!$P:$P,RawData!$E:$E,$E2175,RawData!$F:$F,"CH"&amp;$D2175,RawData!$AF:$AF,$F2175))</f>
        <v>1275</v>
      </c>
      <c r="H2175">
        <f>IF(COUNTIFS(RawData!$E:$E,$E2175,RawData!$F:$F,"CH"&amp;$D2175,RawData!$AF:$AF,$F2175)=0,"",SUMIFS(RawData!$T:$T,RawData!$E:$E,$E2175,RawData!$F:$F,"CH"&amp;$D2175,RawData!$AF:$AF,$F2175))</f>
        <v>58.12</v>
      </c>
      <c r="I2175">
        <f>IF(COUNTIFS(RawData!$E:$E,$E2175,RawData!$F:$F,"CH"&amp;$D2175,RawData!$AF:$AF,$F2175)=0,"",SUMIFS(RawData!$Z:$Z,RawData!$E:$E,$E2175,RawData!$F:$F,"CH"&amp;$D2175,RawData!$AF:$AF,$F2175))</f>
        <v>69.989999999999995</v>
      </c>
      <c r="J2175">
        <f>IF(COUNTIFS(RawData!$E:$E,$E2175,RawData!$F:$F,"CH"&amp;$D2175,RawData!$AF:$AF,$F2175)=0,"",SUMIFS(RawData!$AA:$AA,RawData!$E:$E,$E2175,RawData!$F:$F,"CH"&amp;$D2175,RawData!$AF:$AF,$F2175))</f>
        <v>70.84</v>
      </c>
      <c r="K2175">
        <f t="shared" si="135"/>
        <v>3.999999999996362E-2</v>
      </c>
    </row>
    <row r="2176" spans="1:11" x14ac:dyDescent="0.3">
      <c r="A2176" t="s">
        <v>62</v>
      </c>
      <c r="B2176" t="str">
        <f>RawData!A2176</f>
        <v>48226H40040</v>
      </c>
      <c r="C2176" t="str">
        <f>IF(RawData!$B$2="","",RawData!$B$2)</f>
        <v>A2026100620533560886</v>
      </c>
      <c r="D2176">
        <f t="shared" si="132"/>
        <v>1</v>
      </c>
      <c r="E2176">
        <f t="shared" si="133"/>
        <v>70</v>
      </c>
      <c r="F2176" s="2">
        <f t="shared" si="134"/>
        <v>190</v>
      </c>
      <c r="G2176">
        <f>IF(COUNTIFS(RawData!$E:$E,$E2176,RawData!$F:$F,"CH"&amp;$D2176,RawData!$AF:$AF,$F2176)=0,"",SUMIFS(RawData!$P:$P,RawData!$E:$E,$E2176,RawData!$F:$F,"CH"&amp;$D2176,RawData!$AF:$AF,$F2176))</f>
        <v>1275.02</v>
      </c>
      <c r="H2176">
        <f>IF(COUNTIFS(RawData!$E:$E,$E2176,RawData!$F:$F,"CH"&amp;$D2176,RawData!$AF:$AF,$F2176)=0,"",SUMIFS(RawData!$T:$T,RawData!$E:$E,$E2176,RawData!$F:$F,"CH"&amp;$D2176,RawData!$AF:$AF,$F2176))</f>
        <v>58.51</v>
      </c>
      <c r="I2176">
        <f>IF(COUNTIFS(RawData!$E:$E,$E2176,RawData!$F:$F,"CH"&amp;$D2176,RawData!$AF:$AF,$F2176)=0,"",SUMIFS(RawData!$Z:$Z,RawData!$E:$E,$E2176,RawData!$F:$F,"CH"&amp;$D2176,RawData!$AF:$AF,$F2176))</f>
        <v>70.010000000000005</v>
      </c>
      <c r="J2176">
        <f>IF(COUNTIFS(RawData!$E:$E,$E2176,RawData!$F:$F,"CH"&amp;$D2176,RawData!$AF:$AF,$F2176)=0,"",SUMIFS(RawData!$AA:$AA,RawData!$E:$E,$E2176,RawData!$F:$F,"CH"&amp;$D2176,RawData!$AF:$AF,$F2176))</f>
        <v>70.91</v>
      </c>
      <c r="K2176">
        <f t="shared" si="135"/>
        <v>1.999999999998181E-2</v>
      </c>
    </row>
    <row r="2177" spans="1:11" x14ac:dyDescent="0.3">
      <c r="A2177" t="s">
        <v>62</v>
      </c>
      <c r="B2177" t="str">
        <f>RawData!A2177</f>
        <v>48226H40040</v>
      </c>
      <c r="C2177" t="str">
        <f>IF(RawData!$B$2="","",RawData!$B$2)</f>
        <v>A2026100620533560886</v>
      </c>
      <c r="D2177">
        <f t="shared" si="132"/>
        <v>1</v>
      </c>
      <c r="E2177">
        <f t="shared" si="133"/>
        <v>70</v>
      </c>
      <c r="F2177" s="2">
        <f t="shared" si="134"/>
        <v>200</v>
      </c>
      <c r="G2177">
        <f>IF(COUNTIFS(RawData!$E:$E,$E2177,RawData!$F:$F,"CH"&amp;$D2177,RawData!$AF:$AF,$F2177)=0,"",SUMIFS(RawData!$P:$P,RawData!$E:$E,$E2177,RawData!$F:$F,"CH"&amp;$D2177,RawData!$AF:$AF,$F2177))</f>
        <v>1275.06</v>
      </c>
      <c r="H2177">
        <f>IF(COUNTIFS(RawData!$E:$E,$E2177,RawData!$F:$F,"CH"&amp;$D2177,RawData!$AF:$AF,$F2177)=0,"",SUMIFS(RawData!$T:$T,RawData!$E:$E,$E2177,RawData!$F:$F,"CH"&amp;$D2177,RawData!$AF:$AF,$F2177))</f>
        <v>57.67</v>
      </c>
      <c r="I2177">
        <f>IF(COUNTIFS(RawData!$E:$E,$E2177,RawData!$F:$F,"CH"&amp;$D2177,RawData!$AF:$AF,$F2177)=0,"",SUMIFS(RawData!$Z:$Z,RawData!$E:$E,$E2177,RawData!$F:$F,"CH"&amp;$D2177,RawData!$AF:$AF,$F2177))</f>
        <v>70</v>
      </c>
      <c r="J2177">
        <f>IF(COUNTIFS(RawData!$E:$E,$E2177,RawData!$F:$F,"CH"&amp;$D2177,RawData!$AF:$AF,$F2177)=0,"",SUMIFS(RawData!$AA:$AA,RawData!$E:$E,$E2177,RawData!$F:$F,"CH"&amp;$D2177,RawData!$AF:$AF,$F2177))</f>
        <v>70.98</v>
      </c>
      <c r="K2177">
        <f t="shared" si="135"/>
        <v>3.999999999996362E-2</v>
      </c>
    </row>
    <row r="2178" spans="1:11" x14ac:dyDescent="0.3">
      <c r="A2178" t="s">
        <v>62</v>
      </c>
      <c r="B2178" t="str">
        <f>RawData!A2178</f>
        <v>48226H40040</v>
      </c>
      <c r="C2178" t="str">
        <f>IF(RawData!$B$2="","",RawData!$B$2)</f>
        <v>A2026100620533560886</v>
      </c>
      <c r="D2178">
        <f t="shared" ref="D2178:D2241" si="136">MOD(INT((ROW()-2)/36),4)+1</f>
        <v>1</v>
      </c>
      <c r="E2178">
        <f t="shared" ref="E2178:E2241" si="137">-5+5*INT((ROW()-2)/144)</f>
        <v>70</v>
      </c>
      <c r="F2178" s="2">
        <f t="shared" ref="F2178:F2241" si="138">50+10*MOD(ROW()-2,36)</f>
        <v>210</v>
      </c>
      <c r="G2178">
        <f>IF(COUNTIFS(RawData!$E:$E,$E2178,RawData!$F:$F,"CH"&amp;$D2178,RawData!$AF:$AF,$F2178)=0,"",SUMIFS(RawData!$P:$P,RawData!$E:$E,$E2178,RawData!$F:$F,"CH"&amp;$D2178,RawData!$AF:$AF,$F2178))</f>
        <v>1275.0999999999999</v>
      </c>
      <c r="H2178">
        <f>IF(COUNTIFS(RawData!$E:$E,$E2178,RawData!$F:$F,"CH"&amp;$D2178,RawData!$AF:$AF,$F2178)=0,"",SUMIFS(RawData!$T:$T,RawData!$E:$E,$E2178,RawData!$F:$F,"CH"&amp;$D2178,RawData!$AF:$AF,$F2178))</f>
        <v>58.68</v>
      </c>
      <c r="I2178">
        <f>IF(COUNTIFS(RawData!$E:$E,$E2178,RawData!$F:$F,"CH"&amp;$D2178,RawData!$AF:$AF,$F2178)=0,"",SUMIFS(RawData!$Z:$Z,RawData!$E:$E,$E2178,RawData!$F:$F,"CH"&amp;$D2178,RawData!$AF:$AF,$F2178))</f>
        <v>70</v>
      </c>
      <c r="J2178">
        <f>IF(COUNTIFS(RawData!$E:$E,$E2178,RawData!$F:$F,"CH"&amp;$D2178,RawData!$AF:$AF,$F2178)=0,"",SUMIFS(RawData!$AA:$AA,RawData!$E:$E,$E2178,RawData!$F:$F,"CH"&amp;$D2178,RawData!$AF:$AF,$F2178))</f>
        <v>71.05</v>
      </c>
      <c r="K2178">
        <f t="shared" si="135"/>
        <v>3.999999999996362E-2</v>
      </c>
    </row>
    <row r="2179" spans="1:11" x14ac:dyDescent="0.3">
      <c r="A2179" t="s">
        <v>62</v>
      </c>
      <c r="B2179" t="str">
        <f>RawData!A2179</f>
        <v>48226H40040</v>
      </c>
      <c r="C2179" t="str">
        <f>IF(RawData!$B$2="","",RawData!$B$2)</f>
        <v>A2026100620533560886</v>
      </c>
      <c r="D2179">
        <f t="shared" si="136"/>
        <v>1</v>
      </c>
      <c r="E2179">
        <f t="shared" si="137"/>
        <v>70</v>
      </c>
      <c r="F2179" s="2">
        <f t="shared" si="138"/>
        <v>220</v>
      </c>
      <c r="G2179">
        <f>IF(COUNTIFS(RawData!$E:$E,$E2179,RawData!$F:$F,"CH"&amp;$D2179,RawData!$AF:$AF,$F2179)=0,"",SUMIFS(RawData!$P:$P,RawData!$E:$E,$E2179,RawData!$F:$F,"CH"&amp;$D2179,RawData!$AF:$AF,$F2179))</f>
        <v>1275.1199999999999</v>
      </c>
      <c r="H2179">
        <f>IF(COUNTIFS(RawData!$E:$E,$E2179,RawData!$F:$F,"CH"&amp;$D2179,RawData!$AF:$AF,$F2179)=0,"",SUMIFS(RawData!$T:$T,RawData!$E:$E,$E2179,RawData!$F:$F,"CH"&amp;$D2179,RawData!$AF:$AF,$F2179))</f>
        <v>59.06</v>
      </c>
      <c r="I2179">
        <f>IF(COUNTIFS(RawData!$E:$E,$E2179,RawData!$F:$F,"CH"&amp;$D2179,RawData!$AF:$AF,$F2179)=0,"",SUMIFS(RawData!$Z:$Z,RawData!$E:$E,$E2179,RawData!$F:$F,"CH"&amp;$D2179,RawData!$AF:$AF,$F2179))</f>
        <v>70</v>
      </c>
      <c r="J2179">
        <f>IF(COUNTIFS(RawData!$E:$E,$E2179,RawData!$F:$F,"CH"&amp;$D2179,RawData!$AF:$AF,$F2179)=0,"",SUMIFS(RawData!$AA:$AA,RawData!$E:$E,$E2179,RawData!$F:$F,"CH"&amp;$D2179,RawData!$AF:$AF,$F2179))</f>
        <v>70.98</v>
      </c>
      <c r="K2179">
        <f t="shared" si="135"/>
        <v>1.999999999998181E-2</v>
      </c>
    </row>
    <row r="2180" spans="1:11" x14ac:dyDescent="0.3">
      <c r="A2180" t="s">
        <v>62</v>
      </c>
      <c r="B2180" t="str">
        <f>RawData!A2180</f>
        <v>48226H40040</v>
      </c>
      <c r="C2180" t="str">
        <f>IF(RawData!$B$2="","",RawData!$B$2)</f>
        <v>A2026100620533560886</v>
      </c>
      <c r="D2180">
        <f t="shared" si="136"/>
        <v>1</v>
      </c>
      <c r="E2180">
        <f t="shared" si="137"/>
        <v>70</v>
      </c>
      <c r="F2180" s="2">
        <f t="shared" si="138"/>
        <v>230</v>
      </c>
      <c r="G2180">
        <f>IF(COUNTIFS(RawData!$E:$E,$E2180,RawData!$F:$F,"CH"&amp;$D2180,RawData!$AF:$AF,$F2180)=0,"",SUMIFS(RawData!$P:$P,RawData!$E:$E,$E2180,RawData!$F:$F,"CH"&amp;$D2180,RawData!$AF:$AF,$F2180))</f>
        <v>1275.1600000000001</v>
      </c>
      <c r="H2180">
        <f>IF(COUNTIFS(RawData!$E:$E,$E2180,RawData!$F:$F,"CH"&amp;$D2180,RawData!$AF:$AF,$F2180)=0,"",SUMIFS(RawData!$T:$T,RawData!$E:$E,$E2180,RawData!$F:$F,"CH"&amp;$D2180,RawData!$AF:$AF,$F2180))</f>
        <v>59.12</v>
      </c>
      <c r="I2180">
        <f>IF(COUNTIFS(RawData!$E:$E,$E2180,RawData!$F:$F,"CH"&amp;$D2180,RawData!$AF:$AF,$F2180)=0,"",SUMIFS(RawData!$Z:$Z,RawData!$E:$E,$E2180,RawData!$F:$F,"CH"&amp;$D2180,RawData!$AF:$AF,$F2180))</f>
        <v>69.98</v>
      </c>
      <c r="J2180">
        <f>IF(COUNTIFS(RawData!$E:$E,$E2180,RawData!$F:$F,"CH"&amp;$D2180,RawData!$AF:$AF,$F2180)=0,"",SUMIFS(RawData!$AA:$AA,RawData!$E:$E,$E2180,RawData!$F:$F,"CH"&amp;$D2180,RawData!$AF:$AF,$F2180))</f>
        <v>71.05</v>
      </c>
      <c r="K2180">
        <f t="shared" ref="K2180:K2243" si="139">G2180-G2179</f>
        <v>4.0000000000190994E-2</v>
      </c>
    </row>
    <row r="2181" spans="1:11" x14ac:dyDescent="0.3">
      <c r="A2181" t="s">
        <v>62</v>
      </c>
      <c r="B2181" t="str">
        <f>RawData!A2181</f>
        <v>48226H40040</v>
      </c>
      <c r="C2181" t="str">
        <f>IF(RawData!$B$2="","",RawData!$B$2)</f>
        <v>A2026100620533560886</v>
      </c>
      <c r="D2181">
        <f t="shared" si="136"/>
        <v>1</v>
      </c>
      <c r="E2181">
        <f t="shared" si="137"/>
        <v>70</v>
      </c>
      <c r="F2181" s="2">
        <f t="shared" si="138"/>
        <v>240</v>
      </c>
      <c r="G2181">
        <f>IF(COUNTIFS(RawData!$E:$E,$E2181,RawData!$F:$F,"CH"&amp;$D2181,RawData!$AF:$AF,$F2181)=0,"",SUMIFS(RawData!$P:$P,RawData!$E:$E,$E2181,RawData!$F:$F,"CH"&amp;$D2181,RawData!$AF:$AF,$F2181))</f>
        <v>1275.2</v>
      </c>
      <c r="H2181">
        <f>IF(COUNTIFS(RawData!$E:$E,$E2181,RawData!$F:$F,"CH"&amp;$D2181,RawData!$AF:$AF,$F2181)=0,"",SUMIFS(RawData!$T:$T,RawData!$E:$E,$E2181,RawData!$F:$F,"CH"&amp;$D2181,RawData!$AF:$AF,$F2181))</f>
        <v>59.16</v>
      </c>
      <c r="I2181">
        <f>IF(COUNTIFS(RawData!$E:$E,$E2181,RawData!$F:$F,"CH"&amp;$D2181,RawData!$AF:$AF,$F2181)=0,"",SUMIFS(RawData!$Z:$Z,RawData!$E:$E,$E2181,RawData!$F:$F,"CH"&amp;$D2181,RawData!$AF:$AF,$F2181))</f>
        <v>70.010000000000005</v>
      </c>
      <c r="J2181">
        <f>IF(COUNTIFS(RawData!$E:$E,$E2181,RawData!$F:$F,"CH"&amp;$D2181,RawData!$AF:$AF,$F2181)=0,"",SUMIFS(RawData!$AA:$AA,RawData!$E:$E,$E2181,RawData!$F:$F,"CH"&amp;$D2181,RawData!$AF:$AF,$F2181))</f>
        <v>71.180000000000007</v>
      </c>
      <c r="K2181">
        <f t="shared" si="139"/>
        <v>3.999999999996362E-2</v>
      </c>
    </row>
    <row r="2182" spans="1:11" x14ac:dyDescent="0.3">
      <c r="A2182" t="s">
        <v>62</v>
      </c>
      <c r="B2182" t="str">
        <f>RawData!A2182</f>
        <v>48226H40040</v>
      </c>
      <c r="C2182" t="str">
        <f>IF(RawData!$B$2="","",RawData!$B$2)</f>
        <v>A2026100620533560886</v>
      </c>
      <c r="D2182">
        <f t="shared" si="136"/>
        <v>1</v>
      </c>
      <c r="E2182">
        <f t="shared" si="137"/>
        <v>70</v>
      </c>
      <c r="F2182" s="2">
        <f t="shared" si="138"/>
        <v>250</v>
      </c>
      <c r="G2182">
        <f>IF(COUNTIFS(RawData!$E:$E,$E2182,RawData!$F:$F,"CH"&amp;$D2182,RawData!$AF:$AF,$F2182)=0,"",SUMIFS(RawData!$P:$P,RawData!$E:$E,$E2182,RawData!$F:$F,"CH"&amp;$D2182,RawData!$AF:$AF,$F2182))</f>
        <v>1275.24</v>
      </c>
      <c r="H2182">
        <f>IF(COUNTIFS(RawData!$E:$E,$E2182,RawData!$F:$F,"CH"&amp;$D2182,RawData!$AF:$AF,$F2182)=0,"",SUMIFS(RawData!$T:$T,RawData!$E:$E,$E2182,RawData!$F:$F,"CH"&amp;$D2182,RawData!$AF:$AF,$F2182))</f>
        <v>59.32</v>
      </c>
      <c r="I2182">
        <f>IF(COUNTIFS(RawData!$E:$E,$E2182,RawData!$F:$F,"CH"&amp;$D2182,RawData!$AF:$AF,$F2182)=0,"",SUMIFS(RawData!$Z:$Z,RawData!$E:$E,$E2182,RawData!$F:$F,"CH"&amp;$D2182,RawData!$AF:$AF,$F2182))</f>
        <v>69.989999999999995</v>
      </c>
      <c r="J2182">
        <f>IF(COUNTIFS(RawData!$E:$E,$E2182,RawData!$F:$F,"CH"&amp;$D2182,RawData!$AF:$AF,$F2182)=0,"",SUMIFS(RawData!$AA:$AA,RawData!$E:$E,$E2182,RawData!$F:$F,"CH"&amp;$D2182,RawData!$AF:$AF,$F2182))</f>
        <v>71.12</v>
      </c>
      <c r="K2182">
        <f t="shared" si="139"/>
        <v>3.999999999996362E-2</v>
      </c>
    </row>
    <row r="2183" spans="1:11" x14ac:dyDescent="0.3">
      <c r="A2183" t="s">
        <v>62</v>
      </c>
      <c r="B2183" t="str">
        <f>RawData!A2183</f>
        <v>48226H40040</v>
      </c>
      <c r="C2183" t="str">
        <f>IF(RawData!$B$2="","",RawData!$B$2)</f>
        <v>A2026100620533560886</v>
      </c>
      <c r="D2183">
        <f t="shared" si="136"/>
        <v>1</v>
      </c>
      <c r="E2183">
        <f t="shared" si="137"/>
        <v>70</v>
      </c>
      <c r="F2183" s="2">
        <f t="shared" si="138"/>
        <v>260</v>
      </c>
      <c r="G2183">
        <f>IF(COUNTIFS(RawData!$E:$E,$E2183,RawData!$F:$F,"CH"&amp;$D2183,RawData!$AF:$AF,$F2183)=0,"",SUMIFS(RawData!$P:$P,RawData!$E:$E,$E2183,RawData!$F:$F,"CH"&amp;$D2183,RawData!$AF:$AF,$F2183))</f>
        <v>1275.26</v>
      </c>
      <c r="H2183">
        <f>IF(COUNTIFS(RawData!$E:$E,$E2183,RawData!$F:$F,"CH"&amp;$D2183,RawData!$AF:$AF,$F2183)=0,"",SUMIFS(RawData!$T:$T,RawData!$E:$E,$E2183,RawData!$F:$F,"CH"&amp;$D2183,RawData!$AF:$AF,$F2183))</f>
        <v>59.4</v>
      </c>
      <c r="I2183">
        <f>IF(COUNTIFS(RawData!$E:$E,$E2183,RawData!$F:$F,"CH"&amp;$D2183,RawData!$AF:$AF,$F2183)=0,"",SUMIFS(RawData!$Z:$Z,RawData!$E:$E,$E2183,RawData!$F:$F,"CH"&amp;$D2183,RawData!$AF:$AF,$F2183))</f>
        <v>70</v>
      </c>
      <c r="J2183">
        <f>IF(COUNTIFS(RawData!$E:$E,$E2183,RawData!$F:$F,"CH"&amp;$D2183,RawData!$AF:$AF,$F2183)=0,"",SUMIFS(RawData!$AA:$AA,RawData!$E:$E,$E2183,RawData!$F:$F,"CH"&amp;$D2183,RawData!$AF:$AF,$F2183))</f>
        <v>71.25</v>
      </c>
      <c r="K2183">
        <f t="shared" si="139"/>
        <v>1.999999999998181E-2</v>
      </c>
    </row>
    <row r="2184" spans="1:11" x14ac:dyDescent="0.3">
      <c r="A2184" t="s">
        <v>62</v>
      </c>
      <c r="B2184" t="str">
        <f>RawData!A2184</f>
        <v>48226H40040</v>
      </c>
      <c r="C2184" t="str">
        <f>IF(RawData!$B$2="","",RawData!$B$2)</f>
        <v>A2026100620533560886</v>
      </c>
      <c r="D2184">
        <f t="shared" si="136"/>
        <v>1</v>
      </c>
      <c r="E2184">
        <f t="shared" si="137"/>
        <v>70</v>
      </c>
      <c r="F2184" s="2">
        <f t="shared" si="138"/>
        <v>270</v>
      </c>
      <c r="G2184">
        <f>IF(COUNTIFS(RawData!$E:$E,$E2184,RawData!$F:$F,"CH"&amp;$D2184,RawData!$AF:$AF,$F2184)=0,"",SUMIFS(RawData!$P:$P,RawData!$E:$E,$E2184,RawData!$F:$F,"CH"&amp;$D2184,RawData!$AF:$AF,$F2184))</f>
        <v>1275.3</v>
      </c>
      <c r="H2184">
        <f>IF(COUNTIFS(RawData!$E:$E,$E2184,RawData!$F:$F,"CH"&amp;$D2184,RawData!$AF:$AF,$F2184)=0,"",SUMIFS(RawData!$T:$T,RawData!$E:$E,$E2184,RawData!$F:$F,"CH"&amp;$D2184,RawData!$AF:$AF,$F2184))</f>
        <v>59.57</v>
      </c>
      <c r="I2184">
        <f>IF(COUNTIFS(RawData!$E:$E,$E2184,RawData!$F:$F,"CH"&amp;$D2184,RawData!$AF:$AF,$F2184)=0,"",SUMIFS(RawData!$Z:$Z,RawData!$E:$E,$E2184,RawData!$F:$F,"CH"&amp;$D2184,RawData!$AF:$AF,$F2184))</f>
        <v>69.989999999999995</v>
      </c>
      <c r="J2184">
        <f>IF(COUNTIFS(RawData!$E:$E,$E2184,RawData!$F:$F,"CH"&amp;$D2184,RawData!$AF:$AF,$F2184)=0,"",SUMIFS(RawData!$AA:$AA,RawData!$E:$E,$E2184,RawData!$F:$F,"CH"&amp;$D2184,RawData!$AF:$AF,$F2184))</f>
        <v>71.319999999999993</v>
      </c>
      <c r="K2184">
        <f t="shared" si="139"/>
        <v>3.999999999996362E-2</v>
      </c>
    </row>
    <row r="2185" spans="1:11" x14ac:dyDescent="0.3">
      <c r="A2185" t="s">
        <v>62</v>
      </c>
      <c r="B2185" t="str">
        <f>RawData!A2185</f>
        <v>48226H40040</v>
      </c>
      <c r="C2185" t="str">
        <f>IF(RawData!$B$2="","",RawData!$B$2)</f>
        <v>A2026100620533560886</v>
      </c>
      <c r="D2185">
        <f t="shared" si="136"/>
        <v>1</v>
      </c>
      <c r="E2185">
        <f t="shared" si="137"/>
        <v>70</v>
      </c>
      <c r="F2185" s="2">
        <f t="shared" si="138"/>
        <v>280</v>
      </c>
      <c r="G2185">
        <f>IF(COUNTIFS(RawData!$E:$E,$E2185,RawData!$F:$F,"CH"&amp;$D2185,RawData!$AF:$AF,$F2185)=0,"",SUMIFS(RawData!$P:$P,RawData!$E:$E,$E2185,RawData!$F:$F,"CH"&amp;$D2185,RawData!$AF:$AF,$F2185))</f>
        <v>1275.3399999999999</v>
      </c>
      <c r="H2185">
        <f>IF(COUNTIFS(RawData!$E:$E,$E2185,RawData!$F:$F,"CH"&amp;$D2185,RawData!$AF:$AF,$F2185)=0,"",SUMIFS(RawData!$T:$T,RawData!$E:$E,$E2185,RawData!$F:$F,"CH"&amp;$D2185,RawData!$AF:$AF,$F2185))</f>
        <v>59.63</v>
      </c>
      <c r="I2185">
        <f>IF(COUNTIFS(RawData!$E:$E,$E2185,RawData!$F:$F,"CH"&amp;$D2185,RawData!$AF:$AF,$F2185)=0,"",SUMIFS(RawData!$Z:$Z,RawData!$E:$E,$E2185,RawData!$F:$F,"CH"&amp;$D2185,RawData!$AF:$AF,$F2185))</f>
        <v>69.959999999999994</v>
      </c>
      <c r="J2185">
        <f>IF(COUNTIFS(RawData!$E:$E,$E2185,RawData!$F:$F,"CH"&amp;$D2185,RawData!$AF:$AF,$F2185)=0,"",SUMIFS(RawData!$AA:$AA,RawData!$E:$E,$E2185,RawData!$F:$F,"CH"&amp;$D2185,RawData!$AF:$AF,$F2185))</f>
        <v>71.319999999999993</v>
      </c>
      <c r="K2185">
        <f t="shared" si="139"/>
        <v>3.999999999996362E-2</v>
      </c>
    </row>
    <row r="2186" spans="1:11" x14ac:dyDescent="0.3">
      <c r="A2186" t="s">
        <v>62</v>
      </c>
      <c r="B2186" t="str">
        <f>RawData!A2186</f>
        <v>48226H40040</v>
      </c>
      <c r="C2186" t="str">
        <f>IF(RawData!$B$2="","",RawData!$B$2)</f>
        <v>A2026100620533560886</v>
      </c>
      <c r="D2186">
        <f t="shared" si="136"/>
        <v>1</v>
      </c>
      <c r="E2186">
        <f t="shared" si="137"/>
        <v>70</v>
      </c>
      <c r="F2186" s="2">
        <f t="shared" si="138"/>
        <v>290</v>
      </c>
      <c r="G2186">
        <f>IF(COUNTIFS(RawData!$E:$E,$E2186,RawData!$F:$F,"CH"&amp;$D2186,RawData!$AF:$AF,$F2186)=0,"",SUMIFS(RawData!$P:$P,RawData!$E:$E,$E2186,RawData!$F:$F,"CH"&amp;$D2186,RawData!$AF:$AF,$F2186))</f>
        <v>1275.3800000000001</v>
      </c>
      <c r="H2186">
        <f>IF(COUNTIFS(RawData!$E:$E,$E2186,RawData!$F:$F,"CH"&amp;$D2186,RawData!$AF:$AF,$F2186)=0,"",SUMIFS(RawData!$T:$T,RawData!$E:$E,$E2186,RawData!$F:$F,"CH"&amp;$D2186,RawData!$AF:$AF,$F2186))</f>
        <v>59.61</v>
      </c>
      <c r="I2186">
        <f>IF(COUNTIFS(RawData!$E:$E,$E2186,RawData!$F:$F,"CH"&amp;$D2186,RawData!$AF:$AF,$F2186)=0,"",SUMIFS(RawData!$Z:$Z,RawData!$E:$E,$E2186,RawData!$F:$F,"CH"&amp;$D2186,RawData!$AF:$AF,$F2186))</f>
        <v>70.010000000000005</v>
      </c>
      <c r="J2186">
        <f>IF(COUNTIFS(RawData!$E:$E,$E2186,RawData!$F:$F,"CH"&amp;$D2186,RawData!$AF:$AF,$F2186)=0,"",SUMIFS(RawData!$AA:$AA,RawData!$E:$E,$E2186,RawData!$F:$F,"CH"&amp;$D2186,RawData!$AF:$AF,$F2186))</f>
        <v>71.39</v>
      </c>
      <c r="K2186">
        <f t="shared" si="139"/>
        <v>4.0000000000190994E-2</v>
      </c>
    </row>
    <row r="2187" spans="1:11" x14ac:dyDescent="0.3">
      <c r="A2187" t="s">
        <v>62</v>
      </c>
      <c r="B2187" t="str">
        <f>RawData!A2187</f>
        <v>48226H40040</v>
      </c>
      <c r="C2187" t="str">
        <f>IF(RawData!$B$2="","",RawData!$B$2)</f>
        <v>A2026100620533560886</v>
      </c>
      <c r="D2187">
        <f t="shared" si="136"/>
        <v>1</v>
      </c>
      <c r="E2187">
        <f t="shared" si="137"/>
        <v>70</v>
      </c>
      <c r="F2187" s="2">
        <f t="shared" si="138"/>
        <v>300</v>
      </c>
      <c r="G2187">
        <f>IF(COUNTIFS(RawData!$E:$E,$E2187,RawData!$F:$F,"CH"&amp;$D2187,RawData!$AF:$AF,$F2187)=0,"",SUMIFS(RawData!$P:$P,RawData!$E:$E,$E2187,RawData!$F:$F,"CH"&amp;$D2187,RawData!$AF:$AF,$F2187))</f>
        <v>1275.42</v>
      </c>
      <c r="H2187">
        <f>IF(COUNTIFS(RawData!$E:$E,$E2187,RawData!$F:$F,"CH"&amp;$D2187,RawData!$AF:$AF,$F2187)=0,"",SUMIFS(RawData!$T:$T,RawData!$E:$E,$E2187,RawData!$F:$F,"CH"&amp;$D2187,RawData!$AF:$AF,$F2187))</f>
        <v>59.82</v>
      </c>
      <c r="I2187">
        <f>IF(COUNTIFS(RawData!$E:$E,$E2187,RawData!$F:$F,"CH"&amp;$D2187,RawData!$AF:$AF,$F2187)=0,"",SUMIFS(RawData!$Z:$Z,RawData!$E:$E,$E2187,RawData!$F:$F,"CH"&amp;$D2187,RawData!$AF:$AF,$F2187))</f>
        <v>69.98</v>
      </c>
      <c r="J2187">
        <f>IF(COUNTIFS(RawData!$E:$E,$E2187,RawData!$F:$F,"CH"&amp;$D2187,RawData!$AF:$AF,$F2187)=0,"",SUMIFS(RawData!$AA:$AA,RawData!$E:$E,$E2187,RawData!$F:$F,"CH"&amp;$D2187,RawData!$AF:$AF,$F2187))</f>
        <v>71.39</v>
      </c>
      <c r="K2187">
        <f t="shared" si="139"/>
        <v>3.999999999996362E-2</v>
      </c>
    </row>
    <row r="2188" spans="1:11" x14ac:dyDescent="0.3">
      <c r="A2188" t="s">
        <v>62</v>
      </c>
      <c r="B2188" t="str">
        <f>RawData!A2188</f>
        <v>48226H40040</v>
      </c>
      <c r="C2188" t="str">
        <f>IF(RawData!$B$2="","",RawData!$B$2)</f>
        <v>A2026100620533560886</v>
      </c>
      <c r="D2188">
        <f t="shared" si="136"/>
        <v>1</v>
      </c>
      <c r="E2188">
        <f t="shared" si="137"/>
        <v>70</v>
      </c>
      <c r="F2188" s="2">
        <f t="shared" si="138"/>
        <v>310</v>
      </c>
      <c r="G2188">
        <f>IF(COUNTIFS(RawData!$E:$E,$E2188,RawData!$F:$F,"CH"&amp;$D2188,RawData!$AF:$AF,$F2188)=0,"",SUMIFS(RawData!$P:$P,RawData!$E:$E,$E2188,RawData!$F:$F,"CH"&amp;$D2188,RawData!$AF:$AF,$F2188))</f>
        <v>1275.44</v>
      </c>
      <c r="H2188">
        <f>IF(COUNTIFS(RawData!$E:$E,$E2188,RawData!$F:$F,"CH"&amp;$D2188,RawData!$AF:$AF,$F2188)=0,"",SUMIFS(RawData!$T:$T,RawData!$E:$E,$E2188,RawData!$F:$F,"CH"&amp;$D2188,RawData!$AF:$AF,$F2188))</f>
        <v>59.91</v>
      </c>
      <c r="I2188">
        <f>IF(COUNTIFS(RawData!$E:$E,$E2188,RawData!$F:$F,"CH"&amp;$D2188,RawData!$AF:$AF,$F2188)=0,"",SUMIFS(RawData!$Z:$Z,RawData!$E:$E,$E2188,RawData!$F:$F,"CH"&amp;$D2188,RawData!$AF:$AF,$F2188))</f>
        <v>70.010000000000005</v>
      </c>
      <c r="J2188">
        <f>IF(COUNTIFS(RawData!$E:$E,$E2188,RawData!$F:$F,"CH"&amp;$D2188,RawData!$AF:$AF,$F2188)=0,"",SUMIFS(RawData!$AA:$AA,RawData!$E:$E,$E2188,RawData!$F:$F,"CH"&amp;$D2188,RawData!$AF:$AF,$F2188))</f>
        <v>71.52</v>
      </c>
      <c r="K2188">
        <f t="shared" si="139"/>
        <v>1.999999999998181E-2</v>
      </c>
    </row>
    <row r="2189" spans="1:11" x14ac:dyDescent="0.3">
      <c r="A2189" t="s">
        <v>62</v>
      </c>
      <c r="B2189" t="str">
        <f>RawData!A2189</f>
        <v>48226H40040</v>
      </c>
      <c r="C2189" t="str">
        <f>IF(RawData!$B$2="","",RawData!$B$2)</f>
        <v>A2026100620533560886</v>
      </c>
      <c r="D2189">
        <f t="shared" si="136"/>
        <v>1</v>
      </c>
      <c r="E2189">
        <f t="shared" si="137"/>
        <v>70</v>
      </c>
      <c r="F2189" s="2">
        <f t="shared" si="138"/>
        <v>320</v>
      </c>
      <c r="G2189">
        <f>IF(COUNTIFS(RawData!$E:$E,$E2189,RawData!$F:$F,"CH"&amp;$D2189,RawData!$AF:$AF,$F2189)=0,"",SUMIFS(RawData!$P:$P,RawData!$E:$E,$E2189,RawData!$F:$F,"CH"&amp;$D2189,RawData!$AF:$AF,$F2189))</f>
        <v>1275.5</v>
      </c>
      <c r="H2189">
        <f>IF(COUNTIFS(RawData!$E:$E,$E2189,RawData!$F:$F,"CH"&amp;$D2189,RawData!$AF:$AF,$F2189)=0,"",SUMIFS(RawData!$T:$T,RawData!$E:$E,$E2189,RawData!$F:$F,"CH"&amp;$D2189,RawData!$AF:$AF,$F2189))</f>
        <v>60.03</v>
      </c>
      <c r="I2189">
        <f>IF(COUNTIFS(RawData!$E:$E,$E2189,RawData!$F:$F,"CH"&amp;$D2189,RawData!$AF:$AF,$F2189)=0,"",SUMIFS(RawData!$Z:$Z,RawData!$E:$E,$E2189,RawData!$F:$F,"CH"&amp;$D2189,RawData!$AF:$AF,$F2189))</f>
        <v>69.989999999999995</v>
      </c>
      <c r="J2189">
        <f>IF(COUNTIFS(RawData!$E:$E,$E2189,RawData!$F:$F,"CH"&amp;$D2189,RawData!$AF:$AF,$F2189)=0,"",SUMIFS(RawData!$AA:$AA,RawData!$E:$E,$E2189,RawData!$F:$F,"CH"&amp;$D2189,RawData!$AF:$AF,$F2189))</f>
        <v>71.52</v>
      </c>
      <c r="K2189">
        <f t="shared" si="139"/>
        <v>5.999999999994543E-2</v>
      </c>
    </row>
    <row r="2190" spans="1:11" x14ac:dyDescent="0.3">
      <c r="A2190" t="s">
        <v>62</v>
      </c>
      <c r="B2190" t="str">
        <f>RawData!A2190</f>
        <v>48226H40040</v>
      </c>
      <c r="C2190" t="str">
        <f>IF(RawData!$B$2="","",RawData!$B$2)</f>
        <v>A2026100620533560886</v>
      </c>
      <c r="D2190">
        <f t="shared" si="136"/>
        <v>1</v>
      </c>
      <c r="E2190">
        <f t="shared" si="137"/>
        <v>70</v>
      </c>
      <c r="F2190" s="2">
        <f t="shared" si="138"/>
        <v>330</v>
      </c>
      <c r="G2190">
        <f>IF(COUNTIFS(RawData!$E:$E,$E2190,RawData!$F:$F,"CH"&amp;$D2190,RawData!$AF:$AF,$F2190)=0,"",SUMIFS(RawData!$P:$P,RawData!$E:$E,$E2190,RawData!$F:$F,"CH"&amp;$D2190,RawData!$AF:$AF,$F2190))</f>
        <v>1275.52</v>
      </c>
      <c r="H2190">
        <f>IF(COUNTIFS(RawData!$E:$E,$E2190,RawData!$F:$F,"CH"&amp;$D2190,RawData!$AF:$AF,$F2190)=0,"",SUMIFS(RawData!$T:$T,RawData!$E:$E,$E2190,RawData!$F:$F,"CH"&amp;$D2190,RawData!$AF:$AF,$F2190))</f>
        <v>60.04</v>
      </c>
      <c r="I2190">
        <f>IF(COUNTIFS(RawData!$E:$E,$E2190,RawData!$F:$F,"CH"&amp;$D2190,RawData!$AF:$AF,$F2190)=0,"",SUMIFS(RawData!$Z:$Z,RawData!$E:$E,$E2190,RawData!$F:$F,"CH"&amp;$D2190,RawData!$AF:$AF,$F2190))</f>
        <v>69.989999999999995</v>
      </c>
      <c r="J2190">
        <f>IF(COUNTIFS(RawData!$E:$E,$E2190,RawData!$F:$F,"CH"&amp;$D2190,RawData!$AF:$AF,$F2190)=0,"",SUMIFS(RawData!$AA:$AA,RawData!$E:$E,$E2190,RawData!$F:$F,"CH"&amp;$D2190,RawData!$AF:$AF,$F2190))</f>
        <v>71.59</v>
      </c>
      <c r="K2190">
        <f t="shared" si="139"/>
        <v>1.999999999998181E-2</v>
      </c>
    </row>
    <row r="2191" spans="1:11" x14ac:dyDescent="0.3">
      <c r="A2191" t="s">
        <v>62</v>
      </c>
      <c r="B2191" t="str">
        <f>RawData!A2191</f>
        <v>48226H40040</v>
      </c>
      <c r="C2191" t="str">
        <f>IF(RawData!$B$2="","",RawData!$B$2)</f>
        <v>A2026100620533560886</v>
      </c>
      <c r="D2191">
        <f t="shared" si="136"/>
        <v>1</v>
      </c>
      <c r="E2191">
        <f t="shared" si="137"/>
        <v>70</v>
      </c>
      <c r="F2191" s="2">
        <f t="shared" si="138"/>
        <v>340</v>
      </c>
      <c r="G2191">
        <f>IF(COUNTIFS(RawData!$E:$E,$E2191,RawData!$F:$F,"CH"&amp;$D2191,RawData!$AF:$AF,$F2191)=0,"",SUMIFS(RawData!$P:$P,RawData!$E:$E,$E2191,RawData!$F:$F,"CH"&amp;$D2191,RawData!$AF:$AF,$F2191))</f>
        <v>1275.58</v>
      </c>
      <c r="H2191">
        <f>IF(COUNTIFS(RawData!$E:$E,$E2191,RawData!$F:$F,"CH"&amp;$D2191,RawData!$AF:$AF,$F2191)=0,"",SUMIFS(RawData!$T:$T,RawData!$E:$E,$E2191,RawData!$F:$F,"CH"&amp;$D2191,RawData!$AF:$AF,$F2191))</f>
        <v>59.93</v>
      </c>
      <c r="I2191">
        <f>IF(COUNTIFS(RawData!$E:$E,$E2191,RawData!$F:$F,"CH"&amp;$D2191,RawData!$AF:$AF,$F2191)=0,"",SUMIFS(RawData!$Z:$Z,RawData!$E:$E,$E2191,RawData!$F:$F,"CH"&amp;$D2191,RawData!$AF:$AF,$F2191))</f>
        <v>69.97</v>
      </c>
      <c r="J2191">
        <f>IF(COUNTIFS(RawData!$E:$E,$E2191,RawData!$F:$F,"CH"&amp;$D2191,RawData!$AF:$AF,$F2191)=0,"",SUMIFS(RawData!$AA:$AA,RawData!$E:$E,$E2191,RawData!$F:$F,"CH"&amp;$D2191,RawData!$AF:$AF,$F2191))</f>
        <v>71.59</v>
      </c>
      <c r="K2191">
        <f t="shared" si="139"/>
        <v>5.999999999994543E-2</v>
      </c>
    </row>
    <row r="2192" spans="1:11" x14ac:dyDescent="0.3">
      <c r="A2192" t="s">
        <v>62</v>
      </c>
      <c r="B2192" t="str">
        <f>RawData!A2192</f>
        <v>48226H40040</v>
      </c>
      <c r="C2192" t="str">
        <f>IF(RawData!$B$2="","",RawData!$B$2)</f>
        <v>A2026100620533560886</v>
      </c>
      <c r="D2192">
        <f t="shared" si="136"/>
        <v>1</v>
      </c>
      <c r="E2192">
        <f t="shared" si="137"/>
        <v>70</v>
      </c>
      <c r="F2192" s="2">
        <f t="shared" si="138"/>
        <v>350</v>
      </c>
      <c r="G2192">
        <f>IF(COUNTIFS(RawData!$E:$E,$E2192,RawData!$F:$F,"CH"&amp;$D2192,RawData!$AF:$AF,$F2192)=0,"",SUMIFS(RawData!$P:$P,RawData!$E:$E,$E2192,RawData!$F:$F,"CH"&amp;$D2192,RawData!$AF:$AF,$F2192))</f>
        <v>1275.5999999999999</v>
      </c>
      <c r="H2192">
        <f>IF(COUNTIFS(RawData!$E:$E,$E2192,RawData!$F:$F,"CH"&amp;$D2192,RawData!$AF:$AF,$F2192)=0,"",SUMIFS(RawData!$T:$T,RawData!$E:$E,$E2192,RawData!$F:$F,"CH"&amp;$D2192,RawData!$AF:$AF,$F2192))</f>
        <v>60.18</v>
      </c>
      <c r="I2192">
        <f>IF(COUNTIFS(RawData!$E:$E,$E2192,RawData!$F:$F,"CH"&amp;$D2192,RawData!$AF:$AF,$F2192)=0,"",SUMIFS(RawData!$Z:$Z,RawData!$E:$E,$E2192,RawData!$F:$F,"CH"&amp;$D2192,RawData!$AF:$AF,$F2192))</f>
        <v>70.010000000000005</v>
      </c>
      <c r="J2192">
        <f>IF(COUNTIFS(RawData!$E:$E,$E2192,RawData!$F:$F,"CH"&amp;$D2192,RawData!$AF:$AF,$F2192)=0,"",SUMIFS(RawData!$AA:$AA,RawData!$E:$E,$E2192,RawData!$F:$F,"CH"&amp;$D2192,RawData!$AF:$AF,$F2192))</f>
        <v>71.72</v>
      </c>
      <c r="K2192">
        <f t="shared" si="139"/>
        <v>1.999999999998181E-2</v>
      </c>
    </row>
    <row r="2193" spans="1:11" x14ac:dyDescent="0.3">
      <c r="A2193" t="s">
        <v>62</v>
      </c>
      <c r="B2193" t="str">
        <f>RawData!A2193</f>
        <v>48226H40040</v>
      </c>
      <c r="C2193" t="str">
        <f>IF(RawData!$B$2="","",RawData!$B$2)</f>
        <v>A2026100620533560886</v>
      </c>
      <c r="D2193">
        <f t="shared" si="136"/>
        <v>1</v>
      </c>
      <c r="E2193">
        <f t="shared" si="137"/>
        <v>70</v>
      </c>
      <c r="F2193" s="2">
        <f t="shared" si="138"/>
        <v>360</v>
      </c>
      <c r="G2193">
        <f>IF(COUNTIFS(RawData!$E:$E,$E2193,RawData!$F:$F,"CH"&amp;$D2193,RawData!$AF:$AF,$F2193)=0,"",SUMIFS(RawData!$P:$P,RawData!$E:$E,$E2193,RawData!$F:$F,"CH"&amp;$D2193,RawData!$AF:$AF,$F2193))</f>
        <v>1275.6400000000001</v>
      </c>
      <c r="H2193">
        <f>IF(COUNTIFS(RawData!$E:$E,$E2193,RawData!$F:$F,"CH"&amp;$D2193,RawData!$AF:$AF,$F2193)=0,"",SUMIFS(RawData!$T:$T,RawData!$E:$E,$E2193,RawData!$F:$F,"CH"&amp;$D2193,RawData!$AF:$AF,$F2193))</f>
        <v>60.16</v>
      </c>
      <c r="I2193">
        <f>IF(COUNTIFS(RawData!$E:$E,$E2193,RawData!$F:$F,"CH"&amp;$D2193,RawData!$AF:$AF,$F2193)=0,"",SUMIFS(RawData!$Z:$Z,RawData!$E:$E,$E2193,RawData!$F:$F,"CH"&amp;$D2193,RawData!$AF:$AF,$F2193))</f>
        <v>70</v>
      </c>
      <c r="J2193">
        <f>IF(COUNTIFS(RawData!$E:$E,$E2193,RawData!$F:$F,"CH"&amp;$D2193,RawData!$AF:$AF,$F2193)=0,"",SUMIFS(RawData!$AA:$AA,RawData!$E:$E,$E2193,RawData!$F:$F,"CH"&amp;$D2193,RawData!$AF:$AF,$F2193))</f>
        <v>71.790000000000006</v>
      </c>
      <c r="K2193">
        <f t="shared" si="139"/>
        <v>4.0000000000190994E-2</v>
      </c>
    </row>
    <row r="2194" spans="1:11" x14ac:dyDescent="0.3">
      <c r="A2194" t="s">
        <v>62</v>
      </c>
      <c r="B2194" t="str">
        <f>RawData!A2194</f>
        <v>48226H40040</v>
      </c>
      <c r="C2194" t="str">
        <f>IF(RawData!$B$2="","",RawData!$B$2)</f>
        <v>A2026100620533560886</v>
      </c>
      <c r="D2194">
        <f t="shared" si="136"/>
        <v>1</v>
      </c>
      <c r="E2194">
        <f t="shared" si="137"/>
        <v>70</v>
      </c>
      <c r="F2194" s="2">
        <f t="shared" si="138"/>
        <v>370</v>
      </c>
      <c r="G2194">
        <f>IF(COUNTIFS(RawData!$E:$E,$E2194,RawData!$F:$F,"CH"&amp;$D2194,RawData!$AF:$AF,$F2194)=0,"",SUMIFS(RawData!$P:$P,RawData!$E:$E,$E2194,RawData!$F:$F,"CH"&amp;$D2194,RawData!$AF:$AF,$F2194))</f>
        <v>1275.68</v>
      </c>
      <c r="H2194">
        <f>IF(COUNTIFS(RawData!$E:$E,$E2194,RawData!$F:$F,"CH"&amp;$D2194,RawData!$AF:$AF,$F2194)=0,"",SUMIFS(RawData!$T:$T,RawData!$E:$E,$E2194,RawData!$F:$F,"CH"&amp;$D2194,RawData!$AF:$AF,$F2194))</f>
        <v>60.27</v>
      </c>
      <c r="I2194">
        <f>IF(COUNTIFS(RawData!$E:$E,$E2194,RawData!$F:$F,"CH"&amp;$D2194,RawData!$AF:$AF,$F2194)=0,"",SUMIFS(RawData!$Z:$Z,RawData!$E:$E,$E2194,RawData!$F:$F,"CH"&amp;$D2194,RawData!$AF:$AF,$F2194))</f>
        <v>70.02</v>
      </c>
      <c r="J2194">
        <f>IF(COUNTIFS(RawData!$E:$E,$E2194,RawData!$F:$F,"CH"&amp;$D2194,RawData!$AF:$AF,$F2194)=0,"",SUMIFS(RawData!$AA:$AA,RawData!$E:$E,$E2194,RawData!$F:$F,"CH"&amp;$D2194,RawData!$AF:$AF,$F2194))</f>
        <v>71.790000000000006</v>
      </c>
      <c r="K2194">
        <f t="shared" si="139"/>
        <v>3.999999999996362E-2</v>
      </c>
    </row>
    <row r="2195" spans="1:11" x14ac:dyDescent="0.3">
      <c r="A2195" t="s">
        <v>62</v>
      </c>
      <c r="B2195" t="str">
        <f>RawData!A2195</f>
        <v>48226H40040</v>
      </c>
      <c r="C2195" t="str">
        <f>IF(RawData!$B$2="","",RawData!$B$2)</f>
        <v>A2026100620533560886</v>
      </c>
      <c r="D2195">
        <f t="shared" si="136"/>
        <v>1</v>
      </c>
      <c r="E2195">
        <f t="shared" si="137"/>
        <v>70</v>
      </c>
      <c r="F2195" s="2">
        <f t="shared" si="138"/>
        <v>380</v>
      </c>
      <c r="G2195">
        <f>IF(COUNTIFS(RawData!$E:$E,$E2195,RawData!$F:$F,"CH"&amp;$D2195,RawData!$AF:$AF,$F2195)=0,"",SUMIFS(RawData!$P:$P,RawData!$E:$E,$E2195,RawData!$F:$F,"CH"&amp;$D2195,RawData!$AF:$AF,$F2195))</f>
        <v>1275.72</v>
      </c>
      <c r="H2195">
        <f>IF(COUNTIFS(RawData!$E:$E,$E2195,RawData!$F:$F,"CH"&amp;$D2195,RawData!$AF:$AF,$F2195)=0,"",SUMIFS(RawData!$T:$T,RawData!$E:$E,$E2195,RawData!$F:$F,"CH"&amp;$D2195,RawData!$AF:$AF,$F2195))</f>
        <v>60.31</v>
      </c>
      <c r="I2195">
        <f>IF(COUNTIFS(RawData!$E:$E,$E2195,RawData!$F:$F,"CH"&amp;$D2195,RawData!$AF:$AF,$F2195)=0,"",SUMIFS(RawData!$Z:$Z,RawData!$E:$E,$E2195,RawData!$F:$F,"CH"&amp;$D2195,RawData!$AF:$AF,$F2195))</f>
        <v>70</v>
      </c>
      <c r="J2195">
        <f>IF(COUNTIFS(RawData!$E:$E,$E2195,RawData!$F:$F,"CH"&amp;$D2195,RawData!$AF:$AF,$F2195)=0,"",SUMIFS(RawData!$AA:$AA,RawData!$E:$E,$E2195,RawData!$F:$F,"CH"&amp;$D2195,RawData!$AF:$AF,$F2195))</f>
        <v>71.930000000000007</v>
      </c>
      <c r="K2195">
        <f t="shared" si="139"/>
        <v>3.999999999996362E-2</v>
      </c>
    </row>
    <row r="2196" spans="1:11" x14ac:dyDescent="0.3">
      <c r="A2196" t="s">
        <v>62</v>
      </c>
      <c r="B2196" t="str">
        <f>RawData!A2196</f>
        <v>48226H40040</v>
      </c>
      <c r="C2196" t="str">
        <f>IF(RawData!$B$2="","",RawData!$B$2)</f>
        <v>A2026100620533560886</v>
      </c>
      <c r="D2196">
        <f t="shared" si="136"/>
        <v>1</v>
      </c>
      <c r="E2196">
        <f t="shared" si="137"/>
        <v>70</v>
      </c>
      <c r="F2196" s="2">
        <f t="shared" si="138"/>
        <v>390</v>
      </c>
      <c r="G2196">
        <f>IF(COUNTIFS(RawData!$E:$E,$E2196,RawData!$F:$F,"CH"&amp;$D2196,RawData!$AF:$AF,$F2196)=0,"",SUMIFS(RawData!$P:$P,RawData!$E:$E,$E2196,RawData!$F:$F,"CH"&amp;$D2196,RawData!$AF:$AF,$F2196))</f>
        <v>1275.78</v>
      </c>
      <c r="H2196">
        <f>IF(COUNTIFS(RawData!$E:$E,$E2196,RawData!$F:$F,"CH"&amp;$D2196,RawData!$AF:$AF,$F2196)=0,"",SUMIFS(RawData!$T:$T,RawData!$E:$E,$E2196,RawData!$F:$F,"CH"&amp;$D2196,RawData!$AF:$AF,$F2196))</f>
        <v>60.34</v>
      </c>
      <c r="I2196">
        <f>IF(COUNTIFS(RawData!$E:$E,$E2196,RawData!$F:$F,"CH"&amp;$D2196,RawData!$AF:$AF,$F2196)=0,"",SUMIFS(RawData!$Z:$Z,RawData!$E:$E,$E2196,RawData!$F:$F,"CH"&amp;$D2196,RawData!$AF:$AF,$F2196))</f>
        <v>70.02</v>
      </c>
      <c r="J2196">
        <f>IF(COUNTIFS(RawData!$E:$E,$E2196,RawData!$F:$F,"CH"&amp;$D2196,RawData!$AF:$AF,$F2196)=0,"",SUMIFS(RawData!$AA:$AA,RawData!$E:$E,$E2196,RawData!$F:$F,"CH"&amp;$D2196,RawData!$AF:$AF,$F2196))</f>
        <v>71.930000000000007</v>
      </c>
      <c r="K2196">
        <f t="shared" si="139"/>
        <v>5.999999999994543E-2</v>
      </c>
    </row>
    <row r="2197" spans="1:11" x14ac:dyDescent="0.3">
      <c r="A2197" t="s">
        <v>62</v>
      </c>
      <c r="B2197" t="str">
        <f>RawData!A2197</f>
        <v>48226H40040</v>
      </c>
      <c r="C2197" t="str">
        <f>IF(RawData!$B$2="","",RawData!$B$2)</f>
        <v>A2026100620533560886</v>
      </c>
      <c r="D2197">
        <f t="shared" si="136"/>
        <v>1</v>
      </c>
      <c r="E2197">
        <f t="shared" si="137"/>
        <v>70</v>
      </c>
      <c r="F2197" s="2">
        <f t="shared" si="138"/>
        <v>400</v>
      </c>
      <c r="G2197">
        <f>IF(COUNTIFS(RawData!$E:$E,$E2197,RawData!$F:$F,"CH"&amp;$D2197,RawData!$AF:$AF,$F2197)=0,"",SUMIFS(RawData!$P:$P,RawData!$E:$E,$E2197,RawData!$F:$F,"CH"&amp;$D2197,RawData!$AF:$AF,$F2197))</f>
        <v>1275.82</v>
      </c>
      <c r="H2197">
        <f>IF(COUNTIFS(RawData!$E:$E,$E2197,RawData!$F:$F,"CH"&amp;$D2197,RawData!$AF:$AF,$F2197)=0,"",SUMIFS(RawData!$T:$T,RawData!$E:$E,$E2197,RawData!$F:$F,"CH"&amp;$D2197,RawData!$AF:$AF,$F2197))</f>
        <v>60.48</v>
      </c>
      <c r="I2197">
        <f>IF(COUNTIFS(RawData!$E:$E,$E2197,RawData!$F:$F,"CH"&amp;$D2197,RawData!$AF:$AF,$F2197)=0,"",SUMIFS(RawData!$Z:$Z,RawData!$E:$E,$E2197,RawData!$F:$F,"CH"&amp;$D2197,RawData!$AF:$AF,$F2197))</f>
        <v>69.989999999999995</v>
      </c>
      <c r="J2197">
        <f>IF(COUNTIFS(RawData!$E:$E,$E2197,RawData!$F:$F,"CH"&amp;$D2197,RawData!$AF:$AF,$F2197)=0,"",SUMIFS(RawData!$AA:$AA,RawData!$E:$E,$E2197,RawData!$F:$F,"CH"&amp;$D2197,RawData!$AF:$AF,$F2197))</f>
        <v>72</v>
      </c>
      <c r="K2197">
        <f t="shared" si="139"/>
        <v>3.999999999996362E-2</v>
      </c>
    </row>
    <row r="2198" spans="1:11" x14ac:dyDescent="0.3">
      <c r="A2198" t="s">
        <v>63</v>
      </c>
      <c r="B2198" t="str">
        <f>RawData!A2198</f>
        <v>48226H40040</v>
      </c>
      <c r="C2198" t="str">
        <f>IF(RawData!$B$2="","",RawData!$B$2)</f>
        <v>A2026100620533560886</v>
      </c>
      <c r="D2198">
        <f t="shared" si="136"/>
        <v>2</v>
      </c>
      <c r="E2198">
        <f t="shared" si="137"/>
        <v>70</v>
      </c>
      <c r="F2198" s="2">
        <f t="shared" si="138"/>
        <v>50</v>
      </c>
      <c r="G2198">
        <f>IF(COUNTIFS(RawData!$E:$E,$E2198,RawData!$F:$F,"CH"&amp;$D2198,RawData!$AF:$AF,$F2198)=0,"",SUMIFS(RawData!$P:$P,RawData!$E:$E,$E2198,RawData!$F:$F,"CH"&amp;$D2198,RawData!$AF:$AF,$F2198))</f>
        <v>1294.3599999999999</v>
      </c>
      <c r="H2198">
        <f>IF(COUNTIFS(RawData!$E:$E,$E2198,RawData!$F:$F,"CH"&amp;$D2198,RawData!$AF:$AF,$F2198)=0,"",SUMIFS(RawData!$T:$T,RawData!$E:$E,$E2198,RawData!$F:$F,"CH"&amp;$D2198,RawData!$AF:$AF,$F2198))</f>
        <v>15.5</v>
      </c>
      <c r="I2198">
        <f>IF(COUNTIFS(RawData!$E:$E,$E2198,RawData!$F:$F,"CH"&amp;$D2198,RawData!$AF:$AF,$F2198)=0,"",SUMIFS(RawData!$Z:$Z,RawData!$E:$E,$E2198,RawData!$F:$F,"CH"&amp;$D2198,RawData!$AF:$AF,$F2198))</f>
        <v>69.959999999999994</v>
      </c>
      <c r="J2198">
        <f>IF(COUNTIFS(RawData!$E:$E,$E2198,RawData!$F:$F,"CH"&amp;$D2198,RawData!$AF:$AF,$F2198)=0,"",SUMIFS(RawData!$AA:$AA,RawData!$E:$E,$E2198,RawData!$F:$F,"CH"&amp;$D2198,RawData!$AF:$AF,$F2198))</f>
        <v>70.260000000000005</v>
      </c>
      <c r="K2198">
        <f t="shared" si="139"/>
        <v>18.539999999999964</v>
      </c>
    </row>
    <row r="2199" spans="1:11" x14ac:dyDescent="0.3">
      <c r="A2199" t="s">
        <v>63</v>
      </c>
      <c r="B2199" t="str">
        <f>RawData!A2199</f>
        <v>48226H40040</v>
      </c>
      <c r="C2199" t="str">
        <f>IF(RawData!$B$2="","",RawData!$B$2)</f>
        <v>A2026100620533560886</v>
      </c>
      <c r="D2199">
        <f t="shared" si="136"/>
        <v>2</v>
      </c>
      <c r="E2199">
        <f t="shared" si="137"/>
        <v>70</v>
      </c>
      <c r="F2199" s="2">
        <f t="shared" si="138"/>
        <v>60</v>
      </c>
      <c r="G2199">
        <f>IF(COUNTIFS(RawData!$E:$E,$E2199,RawData!$F:$F,"CH"&amp;$D2199,RawData!$AF:$AF,$F2199)=0,"",SUMIFS(RawData!$P:$P,RawData!$E:$E,$E2199,RawData!$F:$F,"CH"&amp;$D2199,RawData!$AF:$AF,$F2199))</f>
        <v>1294.42</v>
      </c>
      <c r="H2199">
        <f>IF(COUNTIFS(RawData!$E:$E,$E2199,RawData!$F:$F,"CH"&amp;$D2199,RawData!$AF:$AF,$F2199)=0,"",SUMIFS(RawData!$T:$T,RawData!$E:$E,$E2199,RawData!$F:$F,"CH"&amp;$D2199,RawData!$AF:$AF,$F2199))</f>
        <v>48.93</v>
      </c>
      <c r="I2199">
        <f>IF(COUNTIFS(RawData!$E:$E,$E2199,RawData!$F:$F,"CH"&amp;$D2199,RawData!$AF:$AF,$F2199)=0,"",SUMIFS(RawData!$Z:$Z,RawData!$E:$E,$E2199,RawData!$F:$F,"CH"&amp;$D2199,RawData!$AF:$AF,$F2199))</f>
        <v>70.010000000000005</v>
      </c>
      <c r="J2199">
        <f>IF(COUNTIFS(RawData!$E:$E,$E2199,RawData!$F:$F,"CH"&amp;$D2199,RawData!$AF:$AF,$F2199)=0,"",SUMIFS(RawData!$AA:$AA,RawData!$E:$E,$E2199,RawData!$F:$F,"CH"&amp;$D2199,RawData!$AF:$AF,$F2199))</f>
        <v>70.27</v>
      </c>
      <c r="K2199">
        <f t="shared" si="139"/>
        <v>6.0000000000172804E-2</v>
      </c>
    </row>
    <row r="2200" spans="1:11" x14ac:dyDescent="0.3">
      <c r="A2200" t="s">
        <v>63</v>
      </c>
      <c r="B2200" t="str">
        <f>RawData!A2200</f>
        <v>48226H40040</v>
      </c>
      <c r="C2200" t="str">
        <f>IF(RawData!$B$2="","",RawData!$B$2)</f>
        <v>A2026100620533560886</v>
      </c>
      <c r="D2200">
        <f t="shared" si="136"/>
        <v>2</v>
      </c>
      <c r="E2200">
        <f t="shared" si="137"/>
        <v>70</v>
      </c>
      <c r="F2200" s="2">
        <f t="shared" si="138"/>
        <v>70</v>
      </c>
      <c r="G2200">
        <f>IF(COUNTIFS(RawData!$E:$E,$E2200,RawData!$F:$F,"CH"&amp;$D2200,RawData!$AF:$AF,$F2200)=0,"",SUMIFS(RawData!$P:$P,RawData!$E:$E,$E2200,RawData!$F:$F,"CH"&amp;$D2200,RawData!$AF:$AF,$F2200))</f>
        <v>1294.44</v>
      </c>
      <c r="H2200">
        <f>IF(COUNTIFS(RawData!$E:$E,$E2200,RawData!$F:$F,"CH"&amp;$D2200,RawData!$AF:$AF,$F2200)=0,"",SUMIFS(RawData!$T:$T,RawData!$E:$E,$E2200,RawData!$F:$F,"CH"&amp;$D2200,RawData!$AF:$AF,$F2200))</f>
        <v>51.72</v>
      </c>
      <c r="I2200">
        <f>IF(COUNTIFS(RawData!$E:$E,$E2200,RawData!$F:$F,"CH"&amp;$D2200,RawData!$AF:$AF,$F2200)=0,"",SUMIFS(RawData!$Z:$Z,RawData!$E:$E,$E2200,RawData!$F:$F,"CH"&amp;$D2200,RawData!$AF:$AF,$F2200))</f>
        <v>69.989999999999995</v>
      </c>
      <c r="J2200">
        <f>IF(COUNTIFS(RawData!$E:$E,$E2200,RawData!$F:$F,"CH"&amp;$D2200,RawData!$AF:$AF,$F2200)=0,"",SUMIFS(RawData!$AA:$AA,RawData!$E:$E,$E2200,RawData!$F:$F,"CH"&amp;$D2200,RawData!$AF:$AF,$F2200))</f>
        <v>70.2</v>
      </c>
      <c r="K2200">
        <f t="shared" si="139"/>
        <v>1.999999999998181E-2</v>
      </c>
    </row>
    <row r="2201" spans="1:11" x14ac:dyDescent="0.3">
      <c r="A2201" t="s">
        <v>63</v>
      </c>
      <c r="B2201" t="str">
        <f>RawData!A2201</f>
        <v>48226H40040</v>
      </c>
      <c r="C2201" t="str">
        <f>IF(RawData!$B$2="","",RawData!$B$2)</f>
        <v>A2026100620533560886</v>
      </c>
      <c r="D2201">
        <f t="shared" si="136"/>
        <v>2</v>
      </c>
      <c r="E2201">
        <f t="shared" si="137"/>
        <v>70</v>
      </c>
      <c r="F2201" s="2">
        <f t="shared" si="138"/>
        <v>80</v>
      </c>
      <c r="G2201">
        <f>IF(COUNTIFS(RawData!$E:$E,$E2201,RawData!$F:$F,"CH"&amp;$D2201,RawData!$AF:$AF,$F2201)=0,"",SUMIFS(RawData!$P:$P,RawData!$E:$E,$E2201,RawData!$F:$F,"CH"&amp;$D2201,RawData!$AF:$AF,$F2201))</f>
        <v>1294.46</v>
      </c>
      <c r="H2201">
        <f>IF(COUNTIFS(RawData!$E:$E,$E2201,RawData!$F:$F,"CH"&amp;$D2201,RawData!$AF:$AF,$F2201)=0,"",SUMIFS(RawData!$T:$T,RawData!$E:$E,$E2201,RawData!$F:$F,"CH"&amp;$D2201,RawData!$AF:$AF,$F2201))</f>
        <v>53.37</v>
      </c>
      <c r="I2201">
        <f>IF(COUNTIFS(RawData!$E:$E,$E2201,RawData!$F:$F,"CH"&amp;$D2201,RawData!$AF:$AF,$F2201)=0,"",SUMIFS(RawData!$Z:$Z,RawData!$E:$E,$E2201,RawData!$F:$F,"CH"&amp;$D2201,RawData!$AF:$AF,$F2201))</f>
        <v>69.989999999999995</v>
      </c>
      <c r="J2201">
        <f>IF(COUNTIFS(RawData!$E:$E,$E2201,RawData!$F:$F,"CH"&amp;$D2201,RawData!$AF:$AF,$F2201)=0,"",SUMIFS(RawData!$AA:$AA,RawData!$E:$E,$E2201,RawData!$F:$F,"CH"&amp;$D2201,RawData!$AF:$AF,$F2201))</f>
        <v>70.33</v>
      </c>
      <c r="K2201">
        <f t="shared" si="139"/>
        <v>1.999999999998181E-2</v>
      </c>
    </row>
    <row r="2202" spans="1:11" x14ac:dyDescent="0.3">
      <c r="A2202" t="s">
        <v>63</v>
      </c>
      <c r="B2202" t="str">
        <f>RawData!A2202</f>
        <v>48226H40040</v>
      </c>
      <c r="C2202" t="str">
        <f>IF(RawData!$B$2="","",RawData!$B$2)</f>
        <v>A2026100620533560886</v>
      </c>
      <c r="D2202">
        <f t="shared" si="136"/>
        <v>2</v>
      </c>
      <c r="E2202">
        <f t="shared" si="137"/>
        <v>70</v>
      </c>
      <c r="F2202" s="2">
        <f t="shared" si="138"/>
        <v>90</v>
      </c>
      <c r="G2202">
        <f>IF(COUNTIFS(RawData!$E:$E,$E2202,RawData!$F:$F,"CH"&amp;$D2202,RawData!$AF:$AF,$F2202)=0,"",SUMIFS(RawData!$P:$P,RawData!$E:$E,$E2202,RawData!$F:$F,"CH"&amp;$D2202,RawData!$AF:$AF,$F2202))</f>
        <v>1294.5</v>
      </c>
      <c r="H2202">
        <f>IF(COUNTIFS(RawData!$E:$E,$E2202,RawData!$F:$F,"CH"&amp;$D2202,RawData!$AF:$AF,$F2202)=0,"",SUMIFS(RawData!$T:$T,RawData!$E:$E,$E2202,RawData!$F:$F,"CH"&amp;$D2202,RawData!$AF:$AF,$F2202))</f>
        <v>54.21</v>
      </c>
      <c r="I2202">
        <f>IF(COUNTIFS(RawData!$E:$E,$E2202,RawData!$F:$F,"CH"&amp;$D2202,RawData!$AF:$AF,$F2202)=0,"",SUMIFS(RawData!$Z:$Z,RawData!$E:$E,$E2202,RawData!$F:$F,"CH"&amp;$D2202,RawData!$AF:$AF,$F2202))</f>
        <v>70</v>
      </c>
      <c r="J2202">
        <f>IF(COUNTIFS(RawData!$E:$E,$E2202,RawData!$F:$F,"CH"&amp;$D2202,RawData!$AF:$AF,$F2202)=0,"",SUMIFS(RawData!$AA:$AA,RawData!$E:$E,$E2202,RawData!$F:$F,"CH"&amp;$D2202,RawData!$AF:$AF,$F2202))</f>
        <v>70.34</v>
      </c>
      <c r="K2202">
        <f t="shared" si="139"/>
        <v>3.999999999996362E-2</v>
      </c>
    </row>
    <row r="2203" spans="1:11" x14ac:dyDescent="0.3">
      <c r="A2203" t="s">
        <v>63</v>
      </c>
      <c r="B2203" t="str">
        <f>RawData!A2203</f>
        <v>48226H40040</v>
      </c>
      <c r="C2203" t="str">
        <f>IF(RawData!$B$2="","",RawData!$B$2)</f>
        <v>A2026100620533560886</v>
      </c>
      <c r="D2203">
        <f t="shared" si="136"/>
        <v>2</v>
      </c>
      <c r="E2203">
        <f t="shared" si="137"/>
        <v>70</v>
      </c>
      <c r="F2203" s="2">
        <f t="shared" si="138"/>
        <v>100</v>
      </c>
      <c r="G2203">
        <f>IF(COUNTIFS(RawData!$E:$E,$E2203,RawData!$F:$F,"CH"&amp;$D2203,RawData!$AF:$AF,$F2203)=0,"",SUMIFS(RawData!$P:$P,RawData!$E:$E,$E2203,RawData!$F:$F,"CH"&amp;$D2203,RawData!$AF:$AF,$F2203))</f>
        <v>1294.52</v>
      </c>
      <c r="H2203">
        <f>IF(COUNTIFS(RawData!$E:$E,$E2203,RawData!$F:$F,"CH"&amp;$D2203,RawData!$AF:$AF,$F2203)=0,"",SUMIFS(RawData!$T:$T,RawData!$E:$E,$E2203,RawData!$F:$F,"CH"&amp;$D2203,RawData!$AF:$AF,$F2203))</f>
        <v>55.06</v>
      </c>
      <c r="I2203">
        <f>IF(COUNTIFS(RawData!$E:$E,$E2203,RawData!$F:$F,"CH"&amp;$D2203,RawData!$AF:$AF,$F2203)=0,"",SUMIFS(RawData!$Z:$Z,RawData!$E:$E,$E2203,RawData!$F:$F,"CH"&amp;$D2203,RawData!$AF:$AF,$F2203))</f>
        <v>69.98</v>
      </c>
      <c r="J2203">
        <f>IF(COUNTIFS(RawData!$E:$E,$E2203,RawData!$F:$F,"CH"&amp;$D2203,RawData!$AF:$AF,$F2203)=0,"",SUMIFS(RawData!$AA:$AA,RawData!$E:$E,$E2203,RawData!$F:$F,"CH"&amp;$D2203,RawData!$AF:$AF,$F2203))</f>
        <v>70.34</v>
      </c>
      <c r="K2203">
        <f t="shared" si="139"/>
        <v>1.999999999998181E-2</v>
      </c>
    </row>
    <row r="2204" spans="1:11" x14ac:dyDescent="0.3">
      <c r="A2204" t="s">
        <v>63</v>
      </c>
      <c r="B2204" t="str">
        <f>RawData!A2204</f>
        <v>48226H40040</v>
      </c>
      <c r="C2204" t="str">
        <f>IF(RawData!$B$2="","",RawData!$B$2)</f>
        <v>A2026100620533560886</v>
      </c>
      <c r="D2204">
        <f t="shared" si="136"/>
        <v>2</v>
      </c>
      <c r="E2204">
        <f t="shared" si="137"/>
        <v>70</v>
      </c>
      <c r="F2204" s="2">
        <f t="shared" si="138"/>
        <v>110</v>
      </c>
      <c r="G2204">
        <f>IF(COUNTIFS(RawData!$E:$E,$E2204,RawData!$F:$F,"CH"&amp;$D2204,RawData!$AF:$AF,$F2204)=0,"",SUMIFS(RawData!$P:$P,RawData!$E:$E,$E2204,RawData!$F:$F,"CH"&amp;$D2204,RawData!$AF:$AF,$F2204))</f>
        <v>1294.54</v>
      </c>
      <c r="H2204">
        <f>IF(COUNTIFS(RawData!$E:$E,$E2204,RawData!$F:$F,"CH"&amp;$D2204,RawData!$AF:$AF,$F2204)=0,"",SUMIFS(RawData!$T:$T,RawData!$E:$E,$E2204,RawData!$F:$F,"CH"&amp;$D2204,RawData!$AF:$AF,$F2204))</f>
        <v>56.58</v>
      </c>
      <c r="I2204">
        <f>IF(COUNTIFS(RawData!$E:$E,$E2204,RawData!$F:$F,"CH"&amp;$D2204,RawData!$AF:$AF,$F2204)=0,"",SUMIFS(RawData!$Z:$Z,RawData!$E:$E,$E2204,RawData!$F:$F,"CH"&amp;$D2204,RawData!$AF:$AF,$F2204))</f>
        <v>70</v>
      </c>
      <c r="J2204">
        <f>IF(COUNTIFS(RawData!$E:$E,$E2204,RawData!$F:$F,"CH"&amp;$D2204,RawData!$AF:$AF,$F2204)=0,"",SUMIFS(RawData!$AA:$AA,RawData!$E:$E,$E2204,RawData!$F:$F,"CH"&amp;$D2204,RawData!$AF:$AF,$F2204))</f>
        <v>70.47</v>
      </c>
      <c r="K2204">
        <f t="shared" si="139"/>
        <v>1.999999999998181E-2</v>
      </c>
    </row>
    <row r="2205" spans="1:11" x14ac:dyDescent="0.3">
      <c r="A2205" t="s">
        <v>63</v>
      </c>
      <c r="B2205" t="str">
        <f>RawData!A2205</f>
        <v>48226H40040</v>
      </c>
      <c r="C2205" t="str">
        <f>IF(RawData!$B$2="","",RawData!$B$2)</f>
        <v>A2026100620533560886</v>
      </c>
      <c r="D2205">
        <f t="shared" si="136"/>
        <v>2</v>
      </c>
      <c r="E2205">
        <f t="shared" si="137"/>
        <v>70</v>
      </c>
      <c r="F2205" s="2">
        <f t="shared" si="138"/>
        <v>120</v>
      </c>
      <c r="G2205">
        <f>IF(COUNTIFS(RawData!$E:$E,$E2205,RawData!$F:$F,"CH"&amp;$D2205,RawData!$AF:$AF,$F2205)=0,"",SUMIFS(RawData!$P:$P,RawData!$E:$E,$E2205,RawData!$F:$F,"CH"&amp;$D2205,RawData!$AF:$AF,$F2205))</f>
        <v>1294.58</v>
      </c>
      <c r="H2205">
        <f>IF(COUNTIFS(RawData!$E:$E,$E2205,RawData!$F:$F,"CH"&amp;$D2205,RawData!$AF:$AF,$F2205)=0,"",SUMIFS(RawData!$T:$T,RawData!$E:$E,$E2205,RawData!$F:$F,"CH"&amp;$D2205,RawData!$AF:$AF,$F2205))</f>
        <v>56.96</v>
      </c>
      <c r="I2205">
        <f>IF(COUNTIFS(RawData!$E:$E,$E2205,RawData!$F:$F,"CH"&amp;$D2205,RawData!$AF:$AF,$F2205)=0,"",SUMIFS(RawData!$Z:$Z,RawData!$E:$E,$E2205,RawData!$F:$F,"CH"&amp;$D2205,RawData!$AF:$AF,$F2205))</f>
        <v>69.98</v>
      </c>
      <c r="J2205">
        <f>IF(COUNTIFS(RawData!$E:$E,$E2205,RawData!$F:$F,"CH"&amp;$D2205,RawData!$AF:$AF,$F2205)=0,"",SUMIFS(RawData!$AA:$AA,RawData!$E:$E,$E2205,RawData!$F:$F,"CH"&amp;$D2205,RawData!$AF:$AF,$F2205))</f>
        <v>70.48</v>
      </c>
      <c r="K2205">
        <f t="shared" si="139"/>
        <v>3.999999999996362E-2</v>
      </c>
    </row>
    <row r="2206" spans="1:11" x14ac:dyDescent="0.3">
      <c r="A2206" t="s">
        <v>63</v>
      </c>
      <c r="B2206" t="str">
        <f>RawData!A2206</f>
        <v>48226H40040</v>
      </c>
      <c r="C2206" t="str">
        <f>IF(RawData!$B$2="","",RawData!$B$2)</f>
        <v>A2026100620533560886</v>
      </c>
      <c r="D2206">
        <f t="shared" si="136"/>
        <v>2</v>
      </c>
      <c r="E2206">
        <f t="shared" si="137"/>
        <v>70</v>
      </c>
      <c r="F2206" s="2">
        <f t="shared" si="138"/>
        <v>130</v>
      </c>
      <c r="G2206">
        <f>IF(COUNTIFS(RawData!$E:$E,$E2206,RawData!$F:$F,"CH"&amp;$D2206,RawData!$AF:$AF,$F2206)=0,"",SUMIFS(RawData!$P:$P,RawData!$E:$E,$E2206,RawData!$F:$F,"CH"&amp;$D2206,RawData!$AF:$AF,$F2206))</f>
        <v>1294.5999999999999</v>
      </c>
      <c r="H2206">
        <f>IF(COUNTIFS(RawData!$E:$E,$E2206,RawData!$F:$F,"CH"&amp;$D2206,RawData!$AF:$AF,$F2206)=0,"",SUMIFS(RawData!$T:$T,RawData!$E:$E,$E2206,RawData!$F:$F,"CH"&amp;$D2206,RawData!$AF:$AF,$F2206))</f>
        <v>57.9</v>
      </c>
      <c r="I2206">
        <f>IF(COUNTIFS(RawData!$E:$E,$E2206,RawData!$F:$F,"CH"&amp;$D2206,RawData!$AF:$AF,$F2206)=0,"",SUMIFS(RawData!$Z:$Z,RawData!$E:$E,$E2206,RawData!$F:$F,"CH"&amp;$D2206,RawData!$AF:$AF,$F2206))</f>
        <v>70.010000000000005</v>
      </c>
      <c r="J2206">
        <f>IF(COUNTIFS(RawData!$E:$E,$E2206,RawData!$F:$F,"CH"&amp;$D2206,RawData!$AF:$AF,$F2206)=0,"",SUMIFS(RawData!$AA:$AA,RawData!$E:$E,$E2206,RawData!$F:$F,"CH"&amp;$D2206,RawData!$AF:$AF,$F2206))</f>
        <v>70.48</v>
      </c>
      <c r="K2206">
        <f t="shared" si="139"/>
        <v>1.999999999998181E-2</v>
      </c>
    </row>
    <row r="2207" spans="1:11" x14ac:dyDescent="0.3">
      <c r="A2207" t="s">
        <v>63</v>
      </c>
      <c r="B2207" t="str">
        <f>RawData!A2207</f>
        <v>48226H40040</v>
      </c>
      <c r="C2207" t="str">
        <f>IF(RawData!$B$2="","",RawData!$B$2)</f>
        <v>A2026100620533560886</v>
      </c>
      <c r="D2207">
        <f t="shared" si="136"/>
        <v>2</v>
      </c>
      <c r="E2207">
        <f t="shared" si="137"/>
        <v>70</v>
      </c>
      <c r="F2207" s="2">
        <f t="shared" si="138"/>
        <v>140</v>
      </c>
      <c r="G2207">
        <f>IF(COUNTIFS(RawData!$E:$E,$E2207,RawData!$F:$F,"CH"&amp;$D2207,RawData!$AF:$AF,$F2207)=0,"",SUMIFS(RawData!$P:$P,RawData!$E:$E,$E2207,RawData!$F:$F,"CH"&amp;$D2207,RawData!$AF:$AF,$F2207))</f>
        <v>1294.6400000000001</v>
      </c>
      <c r="H2207">
        <f>IF(COUNTIFS(RawData!$E:$E,$E2207,RawData!$F:$F,"CH"&amp;$D2207,RawData!$AF:$AF,$F2207)=0,"",SUMIFS(RawData!$T:$T,RawData!$E:$E,$E2207,RawData!$F:$F,"CH"&amp;$D2207,RawData!$AF:$AF,$F2207))</f>
        <v>58.37</v>
      </c>
      <c r="I2207">
        <f>IF(COUNTIFS(RawData!$E:$E,$E2207,RawData!$F:$F,"CH"&amp;$D2207,RawData!$AF:$AF,$F2207)=0,"",SUMIFS(RawData!$Z:$Z,RawData!$E:$E,$E2207,RawData!$F:$F,"CH"&amp;$D2207,RawData!$AF:$AF,$F2207))</f>
        <v>70.02</v>
      </c>
      <c r="J2207">
        <f>IF(COUNTIFS(RawData!$E:$E,$E2207,RawData!$F:$F,"CH"&amp;$D2207,RawData!$AF:$AF,$F2207)=0,"",SUMIFS(RawData!$AA:$AA,RawData!$E:$E,$E2207,RawData!$F:$F,"CH"&amp;$D2207,RawData!$AF:$AF,$F2207))</f>
        <v>70.62</v>
      </c>
      <c r="K2207">
        <f t="shared" si="139"/>
        <v>4.0000000000190994E-2</v>
      </c>
    </row>
    <row r="2208" spans="1:11" x14ac:dyDescent="0.3">
      <c r="A2208" t="s">
        <v>63</v>
      </c>
      <c r="B2208" t="str">
        <f>RawData!A2208</f>
        <v>48226H40040</v>
      </c>
      <c r="C2208" t="str">
        <f>IF(RawData!$B$2="","",RawData!$B$2)</f>
        <v>A2026100620533560886</v>
      </c>
      <c r="D2208">
        <f t="shared" si="136"/>
        <v>2</v>
      </c>
      <c r="E2208">
        <f t="shared" si="137"/>
        <v>70</v>
      </c>
      <c r="F2208" s="2">
        <f t="shared" si="138"/>
        <v>150</v>
      </c>
      <c r="G2208">
        <f>IF(COUNTIFS(RawData!$E:$E,$E2208,RawData!$F:$F,"CH"&amp;$D2208,RawData!$AF:$AF,$F2208)=0,"",SUMIFS(RawData!$P:$P,RawData!$E:$E,$E2208,RawData!$F:$F,"CH"&amp;$D2208,RawData!$AF:$AF,$F2208))</f>
        <v>1294.6600000000001</v>
      </c>
      <c r="H2208">
        <f>IF(COUNTIFS(RawData!$E:$E,$E2208,RawData!$F:$F,"CH"&amp;$D2208,RawData!$AF:$AF,$F2208)=0,"",SUMIFS(RawData!$T:$T,RawData!$E:$E,$E2208,RawData!$F:$F,"CH"&amp;$D2208,RawData!$AF:$AF,$F2208))</f>
        <v>58.73</v>
      </c>
      <c r="I2208">
        <f>IF(COUNTIFS(RawData!$E:$E,$E2208,RawData!$F:$F,"CH"&amp;$D2208,RawData!$AF:$AF,$F2208)=0,"",SUMIFS(RawData!$Z:$Z,RawData!$E:$E,$E2208,RawData!$F:$F,"CH"&amp;$D2208,RawData!$AF:$AF,$F2208))</f>
        <v>70</v>
      </c>
      <c r="J2208">
        <f>IF(COUNTIFS(RawData!$E:$E,$E2208,RawData!$F:$F,"CH"&amp;$D2208,RawData!$AF:$AF,$F2208)=0,"",SUMIFS(RawData!$AA:$AA,RawData!$E:$E,$E2208,RawData!$F:$F,"CH"&amp;$D2208,RawData!$AF:$AF,$F2208))</f>
        <v>70.62</v>
      </c>
      <c r="K2208">
        <f t="shared" si="139"/>
        <v>1.999999999998181E-2</v>
      </c>
    </row>
    <row r="2209" spans="1:11" x14ac:dyDescent="0.3">
      <c r="A2209" t="s">
        <v>63</v>
      </c>
      <c r="B2209" t="str">
        <f>RawData!A2209</f>
        <v>48226H40040</v>
      </c>
      <c r="C2209" t="str">
        <f>IF(RawData!$B$2="","",RawData!$B$2)</f>
        <v>A2026100620533560886</v>
      </c>
      <c r="D2209">
        <f t="shared" si="136"/>
        <v>2</v>
      </c>
      <c r="E2209">
        <f t="shared" si="137"/>
        <v>70</v>
      </c>
      <c r="F2209" s="2">
        <f t="shared" si="138"/>
        <v>160</v>
      </c>
      <c r="G2209">
        <f>IF(COUNTIFS(RawData!$E:$E,$E2209,RawData!$F:$F,"CH"&amp;$D2209,RawData!$AF:$AF,$F2209)=0,"",SUMIFS(RawData!$P:$P,RawData!$E:$E,$E2209,RawData!$F:$F,"CH"&amp;$D2209,RawData!$AF:$AF,$F2209))</f>
        <v>1294.68</v>
      </c>
      <c r="H2209">
        <f>IF(COUNTIFS(RawData!$E:$E,$E2209,RawData!$F:$F,"CH"&amp;$D2209,RawData!$AF:$AF,$F2209)=0,"",SUMIFS(RawData!$T:$T,RawData!$E:$E,$E2209,RawData!$F:$F,"CH"&amp;$D2209,RawData!$AF:$AF,$F2209))</f>
        <v>58.99</v>
      </c>
      <c r="I2209">
        <f>IF(COUNTIFS(RawData!$E:$E,$E2209,RawData!$F:$F,"CH"&amp;$D2209,RawData!$AF:$AF,$F2209)=0,"",SUMIFS(RawData!$Z:$Z,RawData!$E:$E,$E2209,RawData!$F:$F,"CH"&amp;$D2209,RawData!$AF:$AF,$F2209))</f>
        <v>70.02</v>
      </c>
      <c r="J2209">
        <f>IF(COUNTIFS(RawData!$E:$E,$E2209,RawData!$F:$F,"CH"&amp;$D2209,RawData!$AF:$AF,$F2209)=0,"",SUMIFS(RawData!$AA:$AA,RawData!$E:$E,$E2209,RawData!$F:$F,"CH"&amp;$D2209,RawData!$AF:$AF,$F2209))</f>
        <v>70.760000000000005</v>
      </c>
      <c r="K2209">
        <f t="shared" si="139"/>
        <v>1.999999999998181E-2</v>
      </c>
    </row>
    <row r="2210" spans="1:11" x14ac:dyDescent="0.3">
      <c r="A2210" t="s">
        <v>63</v>
      </c>
      <c r="B2210" t="str">
        <f>RawData!A2210</f>
        <v>48226H40040</v>
      </c>
      <c r="C2210" t="str">
        <f>IF(RawData!$B$2="","",RawData!$B$2)</f>
        <v>A2026100620533560886</v>
      </c>
      <c r="D2210">
        <f t="shared" si="136"/>
        <v>2</v>
      </c>
      <c r="E2210">
        <f t="shared" si="137"/>
        <v>70</v>
      </c>
      <c r="F2210" s="2">
        <f t="shared" si="138"/>
        <v>170</v>
      </c>
      <c r="G2210">
        <f>IF(COUNTIFS(RawData!$E:$E,$E2210,RawData!$F:$F,"CH"&amp;$D2210,RawData!$AF:$AF,$F2210)=0,"",SUMIFS(RawData!$P:$P,RawData!$E:$E,$E2210,RawData!$F:$F,"CH"&amp;$D2210,RawData!$AF:$AF,$F2210))</f>
        <v>1294.72</v>
      </c>
      <c r="H2210">
        <f>IF(COUNTIFS(RawData!$E:$E,$E2210,RawData!$F:$F,"CH"&amp;$D2210,RawData!$AF:$AF,$F2210)=0,"",SUMIFS(RawData!$T:$T,RawData!$E:$E,$E2210,RawData!$F:$F,"CH"&amp;$D2210,RawData!$AF:$AF,$F2210))</f>
        <v>59.09</v>
      </c>
      <c r="I2210">
        <f>IF(COUNTIFS(RawData!$E:$E,$E2210,RawData!$F:$F,"CH"&amp;$D2210,RawData!$AF:$AF,$F2210)=0,"",SUMIFS(RawData!$Z:$Z,RawData!$E:$E,$E2210,RawData!$F:$F,"CH"&amp;$D2210,RawData!$AF:$AF,$F2210))</f>
        <v>70.02</v>
      </c>
      <c r="J2210">
        <f>IF(COUNTIFS(RawData!$E:$E,$E2210,RawData!$F:$F,"CH"&amp;$D2210,RawData!$AF:$AF,$F2210)=0,"",SUMIFS(RawData!$AA:$AA,RawData!$E:$E,$E2210,RawData!$F:$F,"CH"&amp;$D2210,RawData!$AF:$AF,$F2210))</f>
        <v>70.83</v>
      </c>
      <c r="K2210">
        <f t="shared" si="139"/>
        <v>3.999999999996362E-2</v>
      </c>
    </row>
    <row r="2211" spans="1:11" x14ac:dyDescent="0.3">
      <c r="A2211" t="s">
        <v>63</v>
      </c>
      <c r="B2211" t="str">
        <f>RawData!A2211</f>
        <v>48226H40040</v>
      </c>
      <c r="C2211" t="str">
        <f>IF(RawData!$B$2="","",RawData!$B$2)</f>
        <v>A2026100620533560886</v>
      </c>
      <c r="D2211">
        <f t="shared" si="136"/>
        <v>2</v>
      </c>
      <c r="E2211">
        <f t="shared" si="137"/>
        <v>70</v>
      </c>
      <c r="F2211" s="2">
        <f t="shared" si="138"/>
        <v>180</v>
      </c>
      <c r="G2211">
        <f>IF(COUNTIFS(RawData!$E:$E,$E2211,RawData!$F:$F,"CH"&amp;$D2211,RawData!$AF:$AF,$F2211)=0,"",SUMIFS(RawData!$P:$P,RawData!$E:$E,$E2211,RawData!$F:$F,"CH"&amp;$D2211,RawData!$AF:$AF,$F2211))</f>
        <v>1294.76</v>
      </c>
      <c r="H2211">
        <f>IF(COUNTIFS(RawData!$E:$E,$E2211,RawData!$F:$F,"CH"&amp;$D2211,RawData!$AF:$AF,$F2211)=0,"",SUMIFS(RawData!$T:$T,RawData!$E:$E,$E2211,RawData!$F:$F,"CH"&amp;$D2211,RawData!$AF:$AF,$F2211))</f>
        <v>59.38</v>
      </c>
      <c r="I2211">
        <f>IF(COUNTIFS(RawData!$E:$E,$E2211,RawData!$F:$F,"CH"&amp;$D2211,RawData!$AF:$AF,$F2211)=0,"",SUMIFS(RawData!$Z:$Z,RawData!$E:$E,$E2211,RawData!$F:$F,"CH"&amp;$D2211,RawData!$AF:$AF,$F2211))</f>
        <v>69.989999999999995</v>
      </c>
      <c r="J2211">
        <f>IF(COUNTIFS(RawData!$E:$E,$E2211,RawData!$F:$F,"CH"&amp;$D2211,RawData!$AF:$AF,$F2211)=0,"",SUMIFS(RawData!$AA:$AA,RawData!$E:$E,$E2211,RawData!$F:$F,"CH"&amp;$D2211,RawData!$AF:$AF,$F2211))</f>
        <v>70.84</v>
      </c>
      <c r="K2211">
        <f t="shared" si="139"/>
        <v>3.999999999996362E-2</v>
      </c>
    </row>
    <row r="2212" spans="1:11" x14ac:dyDescent="0.3">
      <c r="A2212" t="s">
        <v>63</v>
      </c>
      <c r="B2212" t="str">
        <f>RawData!A2212</f>
        <v>48226H40040</v>
      </c>
      <c r="C2212" t="str">
        <f>IF(RawData!$B$2="","",RawData!$B$2)</f>
        <v>A2026100620533560886</v>
      </c>
      <c r="D2212">
        <f t="shared" si="136"/>
        <v>2</v>
      </c>
      <c r="E2212">
        <f t="shared" si="137"/>
        <v>70</v>
      </c>
      <c r="F2212" s="2">
        <f t="shared" si="138"/>
        <v>190</v>
      </c>
      <c r="G2212">
        <f>IF(COUNTIFS(RawData!$E:$E,$E2212,RawData!$F:$F,"CH"&amp;$D2212,RawData!$AF:$AF,$F2212)=0,"",SUMIFS(RawData!$P:$P,RawData!$E:$E,$E2212,RawData!$F:$F,"CH"&amp;$D2212,RawData!$AF:$AF,$F2212))</f>
        <v>1294.8</v>
      </c>
      <c r="H2212">
        <f>IF(COUNTIFS(RawData!$E:$E,$E2212,RawData!$F:$F,"CH"&amp;$D2212,RawData!$AF:$AF,$F2212)=0,"",SUMIFS(RawData!$T:$T,RawData!$E:$E,$E2212,RawData!$F:$F,"CH"&amp;$D2212,RawData!$AF:$AF,$F2212))</f>
        <v>59.56</v>
      </c>
      <c r="I2212">
        <f>IF(COUNTIFS(RawData!$E:$E,$E2212,RawData!$F:$F,"CH"&amp;$D2212,RawData!$AF:$AF,$F2212)=0,"",SUMIFS(RawData!$Z:$Z,RawData!$E:$E,$E2212,RawData!$F:$F,"CH"&amp;$D2212,RawData!$AF:$AF,$F2212))</f>
        <v>70.010000000000005</v>
      </c>
      <c r="J2212">
        <f>IF(COUNTIFS(RawData!$E:$E,$E2212,RawData!$F:$F,"CH"&amp;$D2212,RawData!$AF:$AF,$F2212)=0,"",SUMIFS(RawData!$AA:$AA,RawData!$E:$E,$E2212,RawData!$F:$F,"CH"&amp;$D2212,RawData!$AF:$AF,$F2212))</f>
        <v>70.91</v>
      </c>
      <c r="K2212">
        <f t="shared" si="139"/>
        <v>3.999999999996362E-2</v>
      </c>
    </row>
    <row r="2213" spans="1:11" x14ac:dyDescent="0.3">
      <c r="A2213" t="s">
        <v>63</v>
      </c>
      <c r="B2213" t="str">
        <f>RawData!A2213</f>
        <v>48226H40040</v>
      </c>
      <c r="C2213" t="str">
        <f>IF(RawData!$B$2="","",RawData!$B$2)</f>
        <v>A2026100620533560886</v>
      </c>
      <c r="D2213">
        <f t="shared" si="136"/>
        <v>2</v>
      </c>
      <c r="E2213">
        <f t="shared" si="137"/>
        <v>70</v>
      </c>
      <c r="F2213" s="2">
        <f t="shared" si="138"/>
        <v>200</v>
      </c>
      <c r="G2213">
        <f>IF(COUNTIFS(RawData!$E:$E,$E2213,RawData!$F:$F,"CH"&amp;$D2213,RawData!$AF:$AF,$F2213)=0,"",SUMIFS(RawData!$P:$P,RawData!$E:$E,$E2213,RawData!$F:$F,"CH"&amp;$D2213,RawData!$AF:$AF,$F2213))</f>
        <v>1294.82</v>
      </c>
      <c r="H2213">
        <f>IF(COUNTIFS(RawData!$E:$E,$E2213,RawData!$F:$F,"CH"&amp;$D2213,RawData!$AF:$AF,$F2213)=0,"",SUMIFS(RawData!$T:$T,RawData!$E:$E,$E2213,RawData!$F:$F,"CH"&amp;$D2213,RawData!$AF:$AF,$F2213))</f>
        <v>59.68</v>
      </c>
      <c r="I2213">
        <f>IF(COUNTIFS(RawData!$E:$E,$E2213,RawData!$F:$F,"CH"&amp;$D2213,RawData!$AF:$AF,$F2213)=0,"",SUMIFS(RawData!$Z:$Z,RawData!$E:$E,$E2213,RawData!$F:$F,"CH"&amp;$D2213,RawData!$AF:$AF,$F2213))</f>
        <v>70</v>
      </c>
      <c r="J2213">
        <f>IF(COUNTIFS(RawData!$E:$E,$E2213,RawData!$F:$F,"CH"&amp;$D2213,RawData!$AF:$AF,$F2213)=0,"",SUMIFS(RawData!$AA:$AA,RawData!$E:$E,$E2213,RawData!$F:$F,"CH"&amp;$D2213,RawData!$AF:$AF,$F2213))</f>
        <v>70.98</v>
      </c>
      <c r="K2213">
        <f t="shared" si="139"/>
        <v>1.999999999998181E-2</v>
      </c>
    </row>
    <row r="2214" spans="1:11" x14ac:dyDescent="0.3">
      <c r="A2214" t="s">
        <v>63</v>
      </c>
      <c r="B2214" t="str">
        <f>RawData!A2214</f>
        <v>48226H40040</v>
      </c>
      <c r="C2214" t="str">
        <f>IF(RawData!$B$2="","",RawData!$B$2)</f>
        <v>A2026100620533560886</v>
      </c>
      <c r="D2214">
        <f t="shared" si="136"/>
        <v>2</v>
      </c>
      <c r="E2214">
        <f t="shared" si="137"/>
        <v>70</v>
      </c>
      <c r="F2214" s="2">
        <f t="shared" si="138"/>
        <v>210</v>
      </c>
      <c r="G2214">
        <f>IF(COUNTIFS(RawData!$E:$E,$E2214,RawData!$F:$F,"CH"&amp;$D2214,RawData!$AF:$AF,$F2214)=0,"",SUMIFS(RawData!$P:$P,RawData!$E:$E,$E2214,RawData!$F:$F,"CH"&amp;$D2214,RawData!$AF:$AF,$F2214))</f>
        <v>1294.8599999999999</v>
      </c>
      <c r="H2214">
        <f>IF(COUNTIFS(RawData!$E:$E,$E2214,RawData!$F:$F,"CH"&amp;$D2214,RawData!$AF:$AF,$F2214)=0,"",SUMIFS(RawData!$T:$T,RawData!$E:$E,$E2214,RawData!$F:$F,"CH"&amp;$D2214,RawData!$AF:$AF,$F2214))</f>
        <v>59.81</v>
      </c>
      <c r="I2214">
        <f>IF(COUNTIFS(RawData!$E:$E,$E2214,RawData!$F:$F,"CH"&amp;$D2214,RawData!$AF:$AF,$F2214)=0,"",SUMIFS(RawData!$Z:$Z,RawData!$E:$E,$E2214,RawData!$F:$F,"CH"&amp;$D2214,RawData!$AF:$AF,$F2214))</f>
        <v>70</v>
      </c>
      <c r="J2214">
        <f>IF(COUNTIFS(RawData!$E:$E,$E2214,RawData!$F:$F,"CH"&amp;$D2214,RawData!$AF:$AF,$F2214)=0,"",SUMIFS(RawData!$AA:$AA,RawData!$E:$E,$E2214,RawData!$F:$F,"CH"&amp;$D2214,RawData!$AF:$AF,$F2214))</f>
        <v>71.05</v>
      </c>
      <c r="K2214">
        <f t="shared" si="139"/>
        <v>3.999999999996362E-2</v>
      </c>
    </row>
    <row r="2215" spans="1:11" x14ac:dyDescent="0.3">
      <c r="A2215" t="s">
        <v>63</v>
      </c>
      <c r="B2215" t="str">
        <f>RawData!A2215</f>
        <v>48226H40040</v>
      </c>
      <c r="C2215" t="str">
        <f>IF(RawData!$B$2="","",RawData!$B$2)</f>
        <v>A2026100620533560886</v>
      </c>
      <c r="D2215">
        <f t="shared" si="136"/>
        <v>2</v>
      </c>
      <c r="E2215">
        <f t="shared" si="137"/>
        <v>70</v>
      </c>
      <c r="F2215" s="2">
        <f t="shared" si="138"/>
        <v>220</v>
      </c>
      <c r="G2215">
        <f>IF(COUNTIFS(RawData!$E:$E,$E2215,RawData!$F:$F,"CH"&amp;$D2215,RawData!$AF:$AF,$F2215)=0,"",SUMIFS(RawData!$P:$P,RawData!$E:$E,$E2215,RawData!$F:$F,"CH"&amp;$D2215,RawData!$AF:$AF,$F2215))</f>
        <v>1294.9000000000001</v>
      </c>
      <c r="H2215">
        <f>IF(COUNTIFS(RawData!$E:$E,$E2215,RawData!$F:$F,"CH"&amp;$D2215,RawData!$AF:$AF,$F2215)=0,"",SUMIFS(RawData!$T:$T,RawData!$E:$E,$E2215,RawData!$F:$F,"CH"&amp;$D2215,RawData!$AF:$AF,$F2215))</f>
        <v>59.97</v>
      </c>
      <c r="I2215">
        <f>IF(COUNTIFS(RawData!$E:$E,$E2215,RawData!$F:$F,"CH"&amp;$D2215,RawData!$AF:$AF,$F2215)=0,"",SUMIFS(RawData!$Z:$Z,RawData!$E:$E,$E2215,RawData!$F:$F,"CH"&amp;$D2215,RawData!$AF:$AF,$F2215))</f>
        <v>70</v>
      </c>
      <c r="J2215">
        <f>IF(COUNTIFS(RawData!$E:$E,$E2215,RawData!$F:$F,"CH"&amp;$D2215,RawData!$AF:$AF,$F2215)=0,"",SUMIFS(RawData!$AA:$AA,RawData!$E:$E,$E2215,RawData!$F:$F,"CH"&amp;$D2215,RawData!$AF:$AF,$F2215))</f>
        <v>70.98</v>
      </c>
      <c r="K2215">
        <f t="shared" si="139"/>
        <v>4.0000000000190994E-2</v>
      </c>
    </row>
    <row r="2216" spans="1:11" x14ac:dyDescent="0.3">
      <c r="A2216" t="s">
        <v>63</v>
      </c>
      <c r="B2216" t="str">
        <f>RawData!A2216</f>
        <v>48226H40040</v>
      </c>
      <c r="C2216" t="str">
        <f>IF(RawData!$B$2="","",RawData!$B$2)</f>
        <v>A2026100620533560886</v>
      </c>
      <c r="D2216">
        <f t="shared" si="136"/>
        <v>2</v>
      </c>
      <c r="E2216">
        <f t="shared" si="137"/>
        <v>70</v>
      </c>
      <c r="F2216" s="2">
        <f t="shared" si="138"/>
        <v>230</v>
      </c>
      <c r="G2216">
        <f>IF(COUNTIFS(RawData!$E:$E,$E2216,RawData!$F:$F,"CH"&amp;$D2216,RawData!$AF:$AF,$F2216)=0,"",SUMIFS(RawData!$P:$P,RawData!$E:$E,$E2216,RawData!$F:$F,"CH"&amp;$D2216,RawData!$AF:$AF,$F2216))</f>
        <v>1294.92</v>
      </c>
      <c r="H2216">
        <f>IF(COUNTIFS(RawData!$E:$E,$E2216,RawData!$F:$F,"CH"&amp;$D2216,RawData!$AF:$AF,$F2216)=0,"",SUMIFS(RawData!$T:$T,RawData!$E:$E,$E2216,RawData!$F:$F,"CH"&amp;$D2216,RawData!$AF:$AF,$F2216))</f>
        <v>60.28</v>
      </c>
      <c r="I2216">
        <f>IF(COUNTIFS(RawData!$E:$E,$E2216,RawData!$F:$F,"CH"&amp;$D2216,RawData!$AF:$AF,$F2216)=0,"",SUMIFS(RawData!$Z:$Z,RawData!$E:$E,$E2216,RawData!$F:$F,"CH"&amp;$D2216,RawData!$AF:$AF,$F2216))</f>
        <v>69.98</v>
      </c>
      <c r="J2216">
        <f>IF(COUNTIFS(RawData!$E:$E,$E2216,RawData!$F:$F,"CH"&amp;$D2216,RawData!$AF:$AF,$F2216)=0,"",SUMIFS(RawData!$AA:$AA,RawData!$E:$E,$E2216,RawData!$F:$F,"CH"&amp;$D2216,RawData!$AF:$AF,$F2216))</f>
        <v>71.05</v>
      </c>
      <c r="K2216">
        <f t="shared" si="139"/>
        <v>1.999999999998181E-2</v>
      </c>
    </row>
    <row r="2217" spans="1:11" x14ac:dyDescent="0.3">
      <c r="A2217" t="s">
        <v>63</v>
      </c>
      <c r="B2217" t="str">
        <f>RawData!A2217</f>
        <v>48226H40040</v>
      </c>
      <c r="C2217" t="str">
        <f>IF(RawData!$B$2="","",RawData!$B$2)</f>
        <v>A2026100620533560886</v>
      </c>
      <c r="D2217">
        <f t="shared" si="136"/>
        <v>2</v>
      </c>
      <c r="E2217">
        <f t="shared" si="137"/>
        <v>70</v>
      </c>
      <c r="F2217" s="2">
        <f t="shared" si="138"/>
        <v>240</v>
      </c>
      <c r="G2217">
        <f>IF(COUNTIFS(RawData!$E:$E,$E2217,RawData!$F:$F,"CH"&amp;$D2217,RawData!$AF:$AF,$F2217)=0,"",SUMIFS(RawData!$P:$P,RawData!$E:$E,$E2217,RawData!$F:$F,"CH"&amp;$D2217,RawData!$AF:$AF,$F2217))</f>
        <v>1294.96</v>
      </c>
      <c r="H2217">
        <f>IF(COUNTIFS(RawData!$E:$E,$E2217,RawData!$F:$F,"CH"&amp;$D2217,RawData!$AF:$AF,$F2217)=0,"",SUMIFS(RawData!$T:$T,RawData!$E:$E,$E2217,RawData!$F:$F,"CH"&amp;$D2217,RawData!$AF:$AF,$F2217))</f>
        <v>60.26</v>
      </c>
      <c r="I2217">
        <f>IF(COUNTIFS(RawData!$E:$E,$E2217,RawData!$F:$F,"CH"&amp;$D2217,RawData!$AF:$AF,$F2217)=0,"",SUMIFS(RawData!$Z:$Z,RawData!$E:$E,$E2217,RawData!$F:$F,"CH"&amp;$D2217,RawData!$AF:$AF,$F2217))</f>
        <v>70.010000000000005</v>
      </c>
      <c r="J2217">
        <f>IF(COUNTIFS(RawData!$E:$E,$E2217,RawData!$F:$F,"CH"&amp;$D2217,RawData!$AF:$AF,$F2217)=0,"",SUMIFS(RawData!$AA:$AA,RawData!$E:$E,$E2217,RawData!$F:$F,"CH"&amp;$D2217,RawData!$AF:$AF,$F2217))</f>
        <v>71.180000000000007</v>
      </c>
      <c r="K2217">
        <f t="shared" si="139"/>
        <v>3.999999999996362E-2</v>
      </c>
    </row>
    <row r="2218" spans="1:11" x14ac:dyDescent="0.3">
      <c r="A2218" t="s">
        <v>63</v>
      </c>
      <c r="B2218" t="str">
        <f>RawData!A2218</f>
        <v>48226H40040</v>
      </c>
      <c r="C2218" t="str">
        <f>IF(RawData!$B$2="","",RawData!$B$2)</f>
        <v>A2026100620533560886</v>
      </c>
      <c r="D2218">
        <f t="shared" si="136"/>
        <v>2</v>
      </c>
      <c r="E2218">
        <f t="shared" si="137"/>
        <v>70</v>
      </c>
      <c r="F2218" s="2">
        <f t="shared" si="138"/>
        <v>250</v>
      </c>
      <c r="G2218">
        <f>IF(COUNTIFS(RawData!$E:$E,$E2218,RawData!$F:$F,"CH"&amp;$D2218,RawData!$AF:$AF,$F2218)=0,"",SUMIFS(RawData!$P:$P,RawData!$E:$E,$E2218,RawData!$F:$F,"CH"&amp;$D2218,RawData!$AF:$AF,$F2218))</f>
        <v>1295</v>
      </c>
      <c r="H2218">
        <f>IF(COUNTIFS(RawData!$E:$E,$E2218,RawData!$F:$F,"CH"&amp;$D2218,RawData!$AF:$AF,$F2218)=0,"",SUMIFS(RawData!$T:$T,RawData!$E:$E,$E2218,RawData!$F:$F,"CH"&amp;$D2218,RawData!$AF:$AF,$F2218))</f>
        <v>60.47</v>
      </c>
      <c r="I2218">
        <f>IF(COUNTIFS(RawData!$E:$E,$E2218,RawData!$F:$F,"CH"&amp;$D2218,RawData!$AF:$AF,$F2218)=0,"",SUMIFS(RawData!$Z:$Z,RawData!$E:$E,$E2218,RawData!$F:$F,"CH"&amp;$D2218,RawData!$AF:$AF,$F2218))</f>
        <v>69.989999999999995</v>
      </c>
      <c r="J2218">
        <f>IF(COUNTIFS(RawData!$E:$E,$E2218,RawData!$F:$F,"CH"&amp;$D2218,RawData!$AF:$AF,$F2218)=0,"",SUMIFS(RawData!$AA:$AA,RawData!$E:$E,$E2218,RawData!$F:$F,"CH"&amp;$D2218,RawData!$AF:$AF,$F2218))</f>
        <v>71.12</v>
      </c>
      <c r="K2218">
        <f t="shared" si="139"/>
        <v>3.999999999996362E-2</v>
      </c>
    </row>
    <row r="2219" spans="1:11" x14ac:dyDescent="0.3">
      <c r="A2219" t="s">
        <v>63</v>
      </c>
      <c r="B2219" t="str">
        <f>RawData!A2219</f>
        <v>48226H40040</v>
      </c>
      <c r="C2219" t="str">
        <f>IF(RawData!$B$2="","",RawData!$B$2)</f>
        <v>A2026100620533560886</v>
      </c>
      <c r="D2219">
        <f t="shared" si="136"/>
        <v>2</v>
      </c>
      <c r="E2219">
        <f t="shared" si="137"/>
        <v>70</v>
      </c>
      <c r="F2219" s="2">
        <f t="shared" si="138"/>
        <v>260</v>
      </c>
      <c r="G2219">
        <f>IF(COUNTIFS(RawData!$E:$E,$E2219,RawData!$F:$F,"CH"&amp;$D2219,RawData!$AF:$AF,$F2219)=0,"",SUMIFS(RawData!$P:$P,RawData!$E:$E,$E2219,RawData!$F:$F,"CH"&amp;$D2219,RawData!$AF:$AF,$F2219))</f>
        <v>1295.04</v>
      </c>
      <c r="H2219">
        <f>IF(COUNTIFS(RawData!$E:$E,$E2219,RawData!$F:$F,"CH"&amp;$D2219,RawData!$AF:$AF,$F2219)=0,"",SUMIFS(RawData!$T:$T,RawData!$E:$E,$E2219,RawData!$F:$F,"CH"&amp;$D2219,RawData!$AF:$AF,$F2219))</f>
        <v>60.39</v>
      </c>
      <c r="I2219">
        <f>IF(COUNTIFS(RawData!$E:$E,$E2219,RawData!$F:$F,"CH"&amp;$D2219,RawData!$AF:$AF,$F2219)=0,"",SUMIFS(RawData!$Z:$Z,RawData!$E:$E,$E2219,RawData!$F:$F,"CH"&amp;$D2219,RawData!$AF:$AF,$F2219))</f>
        <v>70</v>
      </c>
      <c r="J2219">
        <f>IF(COUNTIFS(RawData!$E:$E,$E2219,RawData!$F:$F,"CH"&amp;$D2219,RawData!$AF:$AF,$F2219)=0,"",SUMIFS(RawData!$AA:$AA,RawData!$E:$E,$E2219,RawData!$F:$F,"CH"&amp;$D2219,RawData!$AF:$AF,$F2219))</f>
        <v>71.25</v>
      </c>
      <c r="K2219">
        <f t="shared" si="139"/>
        <v>3.999999999996362E-2</v>
      </c>
    </row>
    <row r="2220" spans="1:11" x14ac:dyDescent="0.3">
      <c r="A2220" t="s">
        <v>63</v>
      </c>
      <c r="B2220" t="str">
        <f>RawData!A2220</f>
        <v>48226H40040</v>
      </c>
      <c r="C2220" t="str">
        <f>IF(RawData!$B$2="","",RawData!$B$2)</f>
        <v>A2026100620533560886</v>
      </c>
      <c r="D2220">
        <f t="shared" si="136"/>
        <v>2</v>
      </c>
      <c r="E2220">
        <f t="shared" si="137"/>
        <v>70</v>
      </c>
      <c r="F2220" s="2">
        <f t="shared" si="138"/>
        <v>270</v>
      </c>
      <c r="G2220">
        <f>IF(COUNTIFS(RawData!$E:$E,$E2220,RawData!$F:$F,"CH"&amp;$D2220,RawData!$AF:$AF,$F2220)=0,"",SUMIFS(RawData!$P:$P,RawData!$E:$E,$E2220,RawData!$F:$F,"CH"&amp;$D2220,RawData!$AF:$AF,$F2220))</f>
        <v>1295.06</v>
      </c>
      <c r="H2220">
        <f>IF(COUNTIFS(RawData!$E:$E,$E2220,RawData!$F:$F,"CH"&amp;$D2220,RawData!$AF:$AF,$F2220)=0,"",SUMIFS(RawData!$T:$T,RawData!$E:$E,$E2220,RawData!$F:$F,"CH"&amp;$D2220,RawData!$AF:$AF,$F2220))</f>
        <v>60.45</v>
      </c>
      <c r="I2220">
        <f>IF(COUNTIFS(RawData!$E:$E,$E2220,RawData!$F:$F,"CH"&amp;$D2220,RawData!$AF:$AF,$F2220)=0,"",SUMIFS(RawData!$Z:$Z,RawData!$E:$E,$E2220,RawData!$F:$F,"CH"&amp;$D2220,RawData!$AF:$AF,$F2220))</f>
        <v>69.989999999999995</v>
      </c>
      <c r="J2220">
        <f>IF(COUNTIFS(RawData!$E:$E,$E2220,RawData!$F:$F,"CH"&amp;$D2220,RawData!$AF:$AF,$F2220)=0,"",SUMIFS(RawData!$AA:$AA,RawData!$E:$E,$E2220,RawData!$F:$F,"CH"&amp;$D2220,RawData!$AF:$AF,$F2220))</f>
        <v>71.319999999999993</v>
      </c>
      <c r="K2220">
        <f t="shared" si="139"/>
        <v>1.999999999998181E-2</v>
      </c>
    </row>
    <row r="2221" spans="1:11" x14ac:dyDescent="0.3">
      <c r="A2221" t="s">
        <v>63</v>
      </c>
      <c r="B2221" t="str">
        <f>RawData!A2221</f>
        <v>48226H40040</v>
      </c>
      <c r="C2221" t="str">
        <f>IF(RawData!$B$2="","",RawData!$B$2)</f>
        <v>A2026100620533560886</v>
      </c>
      <c r="D2221">
        <f t="shared" si="136"/>
        <v>2</v>
      </c>
      <c r="E2221">
        <f t="shared" si="137"/>
        <v>70</v>
      </c>
      <c r="F2221" s="2">
        <f t="shared" si="138"/>
        <v>280</v>
      </c>
      <c r="G2221">
        <f>IF(COUNTIFS(RawData!$E:$E,$E2221,RawData!$F:$F,"CH"&amp;$D2221,RawData!$AF:$AF,$F2221)=0,"",SUMIFS(RawData!$P:$P,RawData!$E:$E,$E2221,RawData!$F:$F,"CH"&amp;$D2221,RawData!$AF:$AF,$F2221))</f>
        <v>1295.1199999999999</v>
      </c>
      <c r="H2221">
        <f>IF(COUNTIFS(RawData!$E:$E,$E2221,RawData!$F:$F,"CH"&amp;$D2221,RawData!$AF:$AF,$F2221)=0,"",SUMIFS(RawData!$T:$T,RawData!$E:$E,$E2221,RawData!$F:$F,"CH"&amp;$D2221,RawData!$AF:$AF,$F2221))</f>
        <v>60.54</v>
      </c>
      <c r="I2221">
        <f>IF(COUNTIFS(RawData!$E:$E,$E2221,RawData!$F:$F,"CH"&amp;$D2221,RawData!$AF:$AF,$F2221)=0,"",SUMIFS(RawData!$Z:$Z,RawData!$E:$E,$E2221,RawData!$F:$F,"CH"&amp;$D2221,RawData!$AF:$AF,$F2221))</f>
        <v>69.959999999999994</v>
      </c>
      <c r="J2221">
        <f>IF(COUNTIFS(RawData!$E:$E,$E2221,RawData!$F:$F,"CH"&amp;$D2221,RawData!$AF:$AF,$F2221)=0,"",SUMIFS(RawData!$AA:$AA,RawData!$E:$E,$E2221,RawData!$F:$F,"CH"&amp;$D2221,RawData!$AF:$AF,$F2221))</f>
        <v>71.319999999999993</v>
      </c>
      <c r="K2221">
        <f t="shared" si="139"/>
        <v>5.999999999994543E-2</v>
      </c>
    </row>
    <row r="2222" spans="1:11" x14ac:dyDescent="0.3">
      <c r="A2222" t="s">
        <v>63</v>
      </c>
      <c r="B2222" t="str">
        <f>RawData!A2222</f>
        <v>48226H40040</v>
      </c>
      <c r="C2222" t="str">
        <f>IF(RawData!$B$2="","",RawData!$B$2)</f>
        <v>A2026100620533560886</v>
      </c>
      <c r="D2222">
        <f t="shared" si="136"/>
        <v>2</v>
      </c>
      <c r="E2222">
        <f t="shared" si="137"/>
        <v>70</v>
      </c>
      <c r="F2222" s="2">
        <f t="shared" si="138"/>
        <v>290</v>
      </c>
      <c r="G2222">
        <f>IF(COUNTIFS(RawData!$E:$E,$E2222,RawData!$F:$F,"CH"&amp;$D2222,RawData!$AF:$AF,$F2222)=0,"",SUMIFS(RawData!$P:$P,RawData!$E:$E,$E2222,RawData!$F:$F,"CH"&amp;$D2222,RawData!$AF:$AF,$F2222))</f>
        <v>1295.1400000000001</v>
      </c>
      <c r="H2222">
        <f>IF(COUNTIFS(RawData!$E:$E,$E2222,RawData!$F:$F,"CH"&amp;$D2222,RawData!$AF:$AF,$F2222)=0,"",SUMIFS(RawData!$T:$T,RawData!$E:$E,$E2222,RawData!$F:$F,"CH"&amp;$D2222,RawData!$AF:$AF,$F2222))</f>
        <v>60.7</v>
      </c>
      <c r="I2222">
        <f>IF(COUNTIFS(RawData!$E:$E,$E2222,RawData!$F:$F,"CH"&amp;$D2222,RawData!$AF:$AF,$F2222)=0,"",SUMIFS(RawData!$Z:$Z,RawData!$E:$E,$E2222,RawData!$F:$F,"CH"&amp;$D2222,RawData!$AF:$AF,$F2222))</f>
        <v>70.010000000000005</v>
      </c>
      <c r="J2222">
        <f>IF(COUNTIFS(RawData!$E:$E,$E2222,RawData!$F:$F,"CH"&amp;$D2222,RawData!$AF:$AF,$F2222)=0,"",SUMIFS(RawData!$AA:$AA,RawData!$E:$E,$E2222,RawData!$F:$F,"CH"&amp;$D2222,RawData!$AF:$AF,$F2222))</f>
        <v>71.39</v>
      </c>
      <c r="K2222">
        <f t="shared" si="139"/>
        <v>2.0000000000209184E-2</v>
      </c>
    </row>
    <row r="2223" spans="1:11" x14ac:dyDescent="0.3">
      <c r="A2223" t="s">
        <v>63</v>
      </c>
      <c r="B2223" t="str">
        <f>RawData!A2223</f>
        <v>48226H40040</v>
      </c>
      <c r="C2223" t="str">
        <f>IF(RawData!$B$2="","",RawData!$B$2)</f>
        <v>A2026100620533560886</v>
      </c>
      <c r="D2223">
        <f t="shared" si="136"/>
        <v>2</v>
      </c>
      <c r="E2223">
        <f t="shared" si="137"/>
        <v>70</v>
      </c>
      <c r="F2223" s="2">
        <f t="shared" si="138"/>
        <v>300</v>
      </c>
      <c r="G2223">
        <f>IF(COUNTIFS(RawData!$E:$E,$E2223,RawData!$F:$F,"CH"&amp;$D2223,RawData!$AF:$AF,$F2223)=0,"",SUMIFS(RawData!$P:$P,RawData!$E:$E,$E2223,RawData!$F:$F,"CH"&amp;$D2223,RawData!$AF:$AF,$F2223))</f>
        <v>1295.18</v>
      </c>
      <c r="H2223">
        <f>IF(COUNTIFS(RawData!$E:$E,$E2223,RawData!$F:$F,"CH"&amp;$D2223,RawData!$AF:$AF,$F2223)=0,"",SUMIFS(RawData!$T:$T,RawData!$E:$E,$E2223,RawData!$F:$F,"CH"&amp;$D2223,RawData!$AF:$AF,$F2223))</f>
        <v>60.65</v>
      </c>
      <c r="I2223">
        <f>IF(COUNTIFS(RawData!$E:$E,$E2223,RawData!$F:$F,"CH"&amp;$D2223,RawData!$AF:$AF,$F2223)=0,"",SUMIFS(RawData!$Z:$Z,RawData!$E:$E,$E2223,RawData!$F:$F,"CH"&amp;$D2223,RawData!$AF:$AF,$F2223))</f>
        <v>69.98</v>
      </c>
      <c r="J2223">
        <f>IF(COUNTIFS(RawData!$E:$E,$E2223,RawData!$F:$F,"CH"&amp;$D2223,RawData!$AF:$AF,$F2223)=0,"",SUMIFS(RawData!$AA:$AA,RawData!$E:$E,$E2223,RawData!$F:$F,"CH"&amp;$D2223,RawData!$AF:$AF,$F2223))</f>
        <v>71.39</v>
      </c>
      <c r="K2223">
        <f t="shared" si="139"/>
        <v>3.999999999996362E-2</v>
      </c>
    </row>
    <row r="2224" spans="1:11" x14ac:dyDescent="0.3">
      <c r="A2224" t="s">
        <v>63</v>
      </c>
      <c r="B2224" t="str">
        <f>RawData!A2224</f>
        <v>48226H40040</v>
      </c>
      <c r="C2224" t="str">
        <f>IF(RawData!$B$2="","",RawData!$B$2)</f>
        <v>A2026100620533560886</v>
      </c>
      <c r="D2224">
        <f t="shared" si="136"/>
        <v>2</v>
      </c>
      <c r="E2224">
        <f t="shared" si="137"/>
        <v>70</v>
      </c>
      <c r="F2224" s="2">
        <f t="shared" si="138"/>
        <v>310</v>
      </c>
      <c r="G2224">
        <f>IF(COUNTIFS(RawData!$E:$E,$E2224,RawData!$F:$F,"CH"&amp;$D2224,RawData!$AF:$AF,$F2224)=0,"",SUMIFS(RawData!$P:$P,RawData!$E:$E,$E2224,RawData!$F:$F,"CH"&amp;$D2224,RawData!$AF:$AF,$F2224))</f>
        <v>1295.22</v>
      </c>
      <c r="H2224">
        <f>IF(COUNTIFS(RawData!$E:$E,$E2224,RawData!$F:$F,"CH"&amp;$D2224,RawData!$AF:$AF,$F2224)=0,"",SUMIFS(RawData!$T:$T,RawData!$E:$E,$E2224,RawData!$F:$F,"CH"&amp;$D2224,RawData!$AF:$AF,$F2224))</f>
        <v>60.79</v>
      </c>
      <c r="I2224">
        <f>IF(COUNTIFS(RawData!$E:$E,$E2224,RawData!$F:$F,"CH"&amp;$D2224,RawData!$AF:$AF,$F2224)=0,"",SUMIFS(RawData!$Z:$Z,RawData!$E:$E,$E2224,RawData!$F:$F,"CH"&amp;$D2224,RawData!$AF:$AF,$F2224))</f>
        <v>70.010000000000005</v>
      </c>
      <c r="J2224">
        <f>IF(COUNTIFS(RawData!$E:$E,$E2224,RawData!$F:$F,"CH"&amp;$D2224,RawData!$AF:$AF,$F2224)=0,"",SUMIFS(RawData!$AA:$AA,RawData!$E:$E,$E2224,RawData!$F:$F,"CH"&amp;$D2224,RawData!$AF:$AF,$F2224))</f>
        <v>71.52</v>
      </c>
      <c r="K2224">
        <f t="shared" si="139"/>
        <v>3.999999999996362E-2</v>
      </c>
    </row>
    <row r="2225" spans="1:11" x14ac:dyDescent="0.3">
      <c r="A2225" t="s">
        <v>63</v>
      </c>
      <c r="B2225" t="str">
        <f>RawData!A2225</f>
        <v>48226H40040</v>
      </c>
      <c r="C2225" t="str">
        <f>IF(RawData!$B$2="","",RawData!$B$2)</f>
        <v>A2026100620533560886</v>
      </c>
      <c r="D2225">
        <f t="shared" si="136"/>
        <v>2</v>
      </c>
      <c r="E2225">
        <f t="shared" si="137"/>
        <v>70</v>
      </c>
      <c r="F2225" s="2">
        <f t="shared" si="138"/>
        <v>320</v>
      </c>
      <c r="G2225">
        <f>IF(COUNTIFS(RawData!$E:$E,$E2225,RawData!$F:$F,"CH"&amp;$D2225,RawData!$AF:$AF,$F2225)=0,"",SUMIFS(RawData!$P:$P,RawData!$E:$E,$E2225,RawData!$F:$F,"CH"&amp;$D2225,RawData!$AF:$AF,$F2225))</f>
        <v>1295.26</v>
      </c>
      <c r="H2225">
        <f>IF(COUNTIFS(RawData!$E:$E,$E2225,RawData!$F:$F,"CH"&amp;$D2225,RawData!$AF:$AF,$F2225)=0,"",SUMIFS(RawData!$T:$T,RawData!$E:$E,$E2225,RawData!$F:$F,"CH"&amp;$D2225,RawData!$AF:$AF,$F2225))</f>
        <v>60.86</v>
      </c>
      <c r="I2225">
        <f>IF(COUNTIFS(RawData!$E:$E,$E2225,RawData!$F:$F,"CH"&amp;$D2225,RawData!$AF:$AF,$F2225)=0,"",SUMIFS(RawData!$Z:$Z,RawData!$E:$E,$E2225,RawData!$F:$F,"CH"&amp;$D2225,RawData!$AF:$AF,$F2225))</f>
        <v>69.989999999999995</v>
      </c>
      <c r="J2225">
        <f>IF(COUNTIFS(RawData!$E:$E,$E2225,RawData!$F:$F,"CH"&amp;$D2225,RawData!$AF:$AF,$F2225)=0,"",SUMIFS(RawData!$AA:$AA,RawData!$E:$E,$E2225,RawData!$F:$F,"CH"&amp;$D2225,RawData!$AF:$AF,$F2225))</f>
        <v>71.52</v>
      </c>
      <c r="K2225">
        <f t="shared" si="139"/>
        <v>3.999999999996362E-2</v>
      </c>
    </row>
    <row r="2226" spans="1:11" x14ac:dyDescent="0.3">
      <c r="A2226" t="s">
        <v>63</v>
      </c>
      <c r="B2226" t="str">
        <f>RawData!A2226</f>
        <v>48226H40040</v>
      </c>
      <c r="C2226" t="str">
        <f>IF(RawData!$B$2="","",RawData!$B$2)</f>
        <v>A2026100620533560886</v>
      </c>
      <c r="D2226">
        <f t="shared" si="136"/>
        <v>2</v>
      </c>
      <c r="E2226">
        <f t="shared" si="137"/>
        <v>70</v>
      </c>
      <c r="F2226" s="2">
        <f t="shared" si="138"/>
        <v>330</v>
      </c>
      <c r="G2226">
        <f>IF(COUNTIFS(RawData!$E:$E,$E2226,RawData!$F:$F,"CH"&amp;$D2226,RawData!$AF:$AF,$F2226)=0,"",SUMIFS(RawData!$P:$P,RawData!$E:$E,$E2226,RawData!$F:$F,"CH"&amp;$D2226,RawData!$AF:$AF,$F2226))</f>
        <v>1295.3</v>
      </c>
      <c r="H2226">
        <f>IF(COUNTIFS(RawData!$E:$E,$E2226,RawData!$F:$F,"CH"&amp;$D2226,RawData!$AF:$AF,$F2226)=0,"",SUMIFS(RawData!$T:$T,RawData!$E:$E,$E2226,RawData!$F:$F,"CH"&amp;$D2226,RawData!$AF:$AF,$F2226))</f>
        <v>60.81</v>
      </c>
      <c r="I2226">
        <f>IF(COUNTIFS(RawData!$E:$E,$E2226,RawData!$F:$F,"CH"&amp;$D2226,RawData!$AF:$AF,$F2226)=0,"",SUMIFS(RawData!$Z:$Z,RawData!$E:$E,$E2226,RawData!$F:$F,"CH"&amp;$D2226,RawData!$AF:$AF,$F2226))</f>
        <v>69.989999999999995</v>
      </c>
      <c r="J2226">
        <f>IF(COUNTIFS(RawData!$E:$E,$E2226,RawData!$F:$F,"CH"&amp;$D2226,RawData!$AF:$AF,$F2226)=0,"",SUMIFS(RawData!$AA:$AA,RawData!$E:$E,$E2226,RawData!$F:$F,"CH"&amp;$D2226,RawData!$AF:$AF,$F2226))</f>
        <v>71.59</v>
      </c>
      <c r="K2226">
        <f t="shared" si="139"/>
        <v>3.999999999996362E-2</v>
      </c>
    </row>
    <row r="2227" spans="1:11" x14ac:dyDescent="0.3">
      <c r="A2227" t="s">
        <v>63</v>
      </c>
      <c r="B2227" t="str">
        <f>RawData!A2227</f>
        <v>48226H40040</v>
      </c>
      <c r="C2227" t="str">
        <f>IF(RawData!$B$2="","",RawData!$B$2)</f>
        <v>A2026100620533560886</v>
      </c>
      <c r="D2227">
        <f t="shared" si="136"/>
        <v>2</v>
      </c>
      <c r="E2227">
        <f t="shared" si="137"/>
        <v>70</v>
      </c>
      <c r="F2227" s="2">
        <f t="shared" si="138"/>
        <v>340</v>
      </c>
      <c r="G2227">
        <f>IF(COUNTIFS(RawData!$E:$E,$E2227,RawData!$F:$F,"CH"&amp;$D2227,RawData!$AF:$AF,$F2227)=0,"",SUMIFS(RawData!$P:$P,RawData!$E:$E,$E2227,RawData!$F:$F,"CH"&amp;$D2227,RawData!$AF:$AF,$F2227))</f>
        <v>1295.3399999999999</v>
      </c>
      <c r="H2227">
        <f>IF(COUNTIFS(RawData!$E:$E,$E2227,RawData!$F:$F,"CH"&amp;$D2227,RawData!$AF:$AF,$F2227)=0,"",SUMIFS(RawData!$T:$T,RawData!$E:$E,$E2227,RawData!$F:$F,"CH"&amp;$D2227,RawData!$AF:$AF,$F2227))</f>
        <v>60.95</v>
      </c>
      <c r="I2227">
        <f>IF(COUNTIFS(RawData!$E:$E,$E2227,RawData!$F:$F,"CH"&amp;$D2227,RawData!$AF:$AF,$F2227)=0,"",SUMIFS(RawData!$Z:$Z,RawData!$E:$E,$E2227,RawData!$F:$F,"CH"&amp;$D2227,RawData!$AF:$AF,$F2227))</f>
        <v>69.97</v>
      </c>
      <c r="J2227">
        <f>IF(COUNTIFS(RawData!$E:$E,$E2227,RawData!$F:$F,"CH"&amp;$D2227,RawData!$AF:$AF,$F2227)=0,"",SUMIFS(RawData!$AA:$AA,RawData!$E:$E,$E2227,RawData!$F:$F,"CH"&amp;$D2227,RawData!$AF:$AF,$F2227))</f>
        <v>71.59</v>
      </c>
      <c r="K2227">
        <f t="shared" si="139"/>
        <v>3.999999999996362E-2</v>
      </c>
    </row>
    <row r="2228" spans="1:11" x14ac:dyDescent="0.3">
      <c r="A2228" t="s">
        <v>63</v>
      </c>
      <c r="B2228" t="str">
        <f>RawData!A2228</f>
        <v>48226H40040</v>
      </c>
      <c r="C2228" t="str">
        <f>IF(RawData!$B$2="","",RawData!$B$2)</f>
        <v>A2026100620533560886</v>
      </c>
      <c r="D2228">
        <f t="shared" si="136"/>
        <v>2</v>
      </c>
      <c r="E2228">
        <f t="shared" si="137"/>
        <v>70</v>
      </c>
      <c r="F2228" s="2">
        <f t="shared" si="138"/>
        <v>350</v>
      </c>
      <c r="G2228">
        <f>IF(COUNTIFS(RawData!$E:$E,$E2228,RawData!$F:$F,"CH"&amp;$D2228,RawData!$AF:$AF,$F2228)=0,"",SUMIFS(RawData!$P:$P,RawData!$E:$E,$E2228,RawData!$F:$F,"CH"&amp;$D2228,RawData!$AF:$AF,$F2228))</f>
        <v>1295.3800000000001</v>
      </c>
      <c r="H2228">
        <f>IF(COUNTIFS(RawData!$E:$E,$E2228,RawData!$F:$F,"CH"&amp;$D2228,RawData!$AF:$AF,$F2228)=0,"",SUMIFS(RawData!$T:$T,RawData!$E:$E,$E2228,RawData!$F:$F,"CH"&amp;$D2228,RawData!$AF:$AF,$F2228))</f>
        <v>60.78</v>
      </c>
      <c r="I2228">
        <f>IF(COUNTIFS(RawData!$E:$E,$E2228,RawData!$F:$F,"CH"&amp;$D2228,RawData!$AF:$AF,$F2228)=0,"",SUMIFS(RawData!$Z:$Z,RawData!$E:$E,$E2228,RawData!$F:$F,"CH"&amp;$D2228,RawData!$AF:$AF,$F2228))</f>
        <v>70.010000000000005</v>
      </c>
      <c r="J2228">
        <f>IF(COUNTIFS(RawData!$E:$E,$E2228,RawData!$F:$F,"CH"&amp;$D2228,RawData!$AF:$AF,$F2228)=0,"",SUMIFS(RawData!$AA:$AA,RawData!$E:$E,$E2228,RawData!$F:$F,"CH"&amp;$D2228,RawData!$AF:$AF,$F2228))</f>
        <v>71.72</v>
      </c>
      <c r="K2228">
        <f t="shared" si="139"/>
        <v>4.0000000000190994E-2</v>
      </c>
    </row>
    <row r="2229" spans="1:11" x14ac:dyDescent="0.3">
      <c r="A2229" t="s">
        <v>63</v>
      </c>
      <c r="B2229" t="str">
        <f>RawData!A2229</f>
        <v>48226H40040</v>
      </c>
      <c r="C2229" t="str">
        <f>IF(RawData!$B$2="","",RawData!$B$2)</f>
        <v>A2026100620533560886</v>
      </c>
      <c r="D2229">
        <f t="shared" si="136"/>
        <v>2</v>
      </c>
      <c r="E2229">
        <f t="shared" si="137"/>
        <v>70</v>
      </c>
      <c r="F2229" s="2">
        <f t="shared" si="138"/>
        <v>360</v>
      </c>
      <c r="G2229">
        <f>IF(COUNTIFS(RawData!$E:$E,$E2229,RawData!$F:$F,"CH"&amp;$D2229,RawData!$AF:$AF,$F2229)=0,"",SUMIFS(RawData!$P:$P,RawData!$E:$E,$E2229,RawData!$F:$F,"CH"&amp;$D2229,RawData!$AF:$AF,$F2229))</f>
        <v>1295.42</v>
      </c>
      <c r="H2229">
        <f>IF(COUNTIFS(RawData!$E:$E,$E2229,RawData!$F:$F,"CH"&amp;$D2229,RawData!$AF:$AF,$F2229)=0,"",SUMIFS(RawData!$T:$T,RawData!$E:$E,$E2229,RawData!$F:$F,"CH"&amp;$D2229,RawData!$AF:$AF,$F2229))</f>
        <v>60.97</v>
      </c>
      <c r="I2229">
        <f>IF(COUNTIFS(RawData!$E:$E,$E2229,RawData!$F:$F,"CH"&amp;$D2229,RawData!$AF:$AF,$F2229)=0,"",SUMIFS(RawData!$Z:$Z,RawData!$E:$E,$E2229,RawData!$F:$F,"CH"&amp;$D2229,RawData!$AF:$AF,$F2229))</f>
        <v>70</v>
      </c>
      <c r="J2229">
        <f>IF(COUNTIFS(RawData!$E:$E,$E2229,RawData!$F:$F,"CH"&amp;$D2229,RawData!$AF:$AF,$F2229)=0,"",SUMIFS(RawData!$AA:$AA,RawData!$E:$E,$E2229,RawData!$F:$F,"CH"&amp;$D2229,RawData!$AF:$AF,$F2229))</f>
        <v>71.790000000000006</v>
      </c>
      <c r="K2229">
        <f t="shared" si="139"/>
        <v>3.999999999996362E-2</v>
      </c>
    </row>
    <row r="2230" spans="1:11" x14ac:dyDescent="0.3">
      <c r="A2230" t="s">
        <v>63</v>
      </c>
      <c r="B2230" t="str">
        <f>RawData!A2230</f>
        <v>48226H40040</v>
      </c>
      <c r="C2230" t="str">
        <f>IF(RawData!$B$2="","",RawData!$B$2)</f>
        <v>A2026100620533560886</v>
      </c>
      <c r="D2230">
        <f t="shared" si="136"/>
        <v>2</v>
      </c>
      <c r="E2230">
        <f t="shared" si="137"/>
        <v>70</v>
      </c>
      <c r="F2230" s="2">
        <f t="shared" si="138"/>
        <v>370</v>
      </c>
      <c r="G2230">
        <f>IF(COUNTIFS(RawData!$E:$E,$E2230,RawData!$F:$F,"CH"&amp;$D2230,RawData!$AF:$AF,$F2230)=0,"",SUMIFS(RawData!$P:$P,RawData!$E:$E,$E2230,RawData!$F:$F,"CH"&amp;$D2230,RawData!$AF:$AF,$F2230))</f>
        <v>1295.46</v>
      </c>
      <c r="H2230">
        <f>IF(COUNTIFS(RawData!$E:$E,$E2230,RawData!$F:$F,"CH"&amp;$D2230,RawData!$AF:$AF,$F2230)=0,"",SUMIFS(RawData!$T:$T,RawData!$E:$E,$E2230,RawData!$F:$F,"CH"&amp;$D2230,RawData!$AF:$AF,$F2230))</f>
        <v>61.06</v>
      </c>
      <c r="I2230">
        <f>IF(COUNTIFS(RawData!$E:$E,$E2230,RawData!$F:$F,"CH"&amp;$D2230,RawData!$AF:$AF,$F2230)=0,"",SUMIFS(RawData!$Z:$Z,RawData!$E:$E,$E2230,RawData!$F:$F,"CH"&amp;$D2230,RawData!$AF:$AF,$F2230))</f>
        <v>70.02</v>
      </c>
      <c r="J2230">
        <f>IF(COUNTIFS(RawData!$E:$E,$E2230,RawData!$F:$F,"CH"&amp;$D2230,RawData!$AF:$AF,$F2230)=0,"",SUMIFS(RawData!$AA:$AA,RawData!$E:$E,$E2230,RawData!$F:$F,"CH"&amp;$D2230,RawData!$AF:$AF,$F2230))</f>
        <v>71.790000000000006</v>
      </c>
      <c r="K2230">
        <f t="shared" si="139"/>
        <v>3.999999999996362E-2</v>
      </c>
    </row>
    <row r="2231" spans="1:11" x14ac:dyDescent="0.3">
      <c r="A2231" t="s">
        <v>63</v>
      </c>
      <c r="B2231" t="str">
        <f>RawData!A2231</f>
        <v>48226H40040</v>
      </c>
      <c r="C2231" t="str">
        <f>IF(RawData!$B$2="","",RawData!$B$2)</f>
        <v>A2026100620533560886</v>
      </c>
      <c r="D2231">
        <f t="shared" si="136"/>
        <v>2</v>
      </c>
      <c r="E2231">
        <f t="shared" si="137"/>
        <v>70</v>
      </c>
      <c r="F2231" s="2">
        <f t="shared" si="138"/>
        <v>380</v>
      </c>
      <c r="G2231">
        <f>IF(COUNTIFS(RawData!$E:$E,$E2231,RawData!$F:$F,"CH"&amp;$D2231,RawData!$AF:$AF,$F2231)=0,"",SUMIFS(RawData!$P:$P,RawData!$E:$E,$E2231,RawData!$F:$F,"CH"&amp;$D2231,RawData!$AF:$AF,$F2231))</f>
        <v>1295.5</v>
      </c>
      <c r="H2231">
        <f>IF(COUNTIFS(RawData!$E:$E,$E2231,RawData!$F:$F,"CH"&amp;$D2231,RawData!$AF:$AF,$F2231)=0,"",SUMIFS(RawData!$T:$T,RawData!$E:$E,$E2231,RawData!$F:$F,"CH"&amp;$D2231,RawData!$AF:$AF,$F2231))</f>
        <v>61.11</v>
      </c>
      <c r="I2231">
        <f>IF(COUNTIFS(RawData!$E:$E,$E2231,RawData!$F:$F,"CH"&amp;$D2231,RawData!$AF:$AF,$F2231)=0,"",SUMIFS(RawData!$Z:$Z,RawData!$E:$E,$E2231,RawData!$F:$F,"CH"&amp;$D2231,RawData!$AF:$AF,$F2231))</f>
        <v>70</v>
      </c>
      <c r="J2231">
        <f>IF(COUNTIFS(RawData!$E:$E,$E2231,RawData!$F:$F,"CH"&amp;$D2231,RawData!$AF:$AF,$F2231)=0,"",SUMIFS(RawData!$AA:$AA,RawData!$E:$E,$E2231,RawData!$F:$F,"CH"&amp;$D2231,RawData!$AF:$AF,$F2231))</f>
        <v>71.930000000000007</v>
      </c>
      <c r="K2231">
        <f t="shared" si="139"/>
        <v>3.999999999996362E-2</v>
      </c>
    </row>
    <row r="2232" spans="1:11" x14ac:dyDescent="0.3">
      <c r="A2232" t="s">
        <v>63</v>
      </c>
      <c r="B2232" t="str">
        <f>RawData!A2232</f>
        <v>48226H40040</v>
      </c>
      <c r="C2232" t="str">
        <f>IF(RawData!$B$2="","",RawData!$B$2)</f>
        <v>A2026100620533560886</v>
      </c>
      <c r="D2232">
        <f t="shared" si="136"/>
        <v>2</v>
      </c>
      <c r="E2232">
        <f t="shared" si="137"/>
        <v>70</v>
      </c>
      <c r="F2232" s="2">
        <f t="shared" si="138"/>
        <v>390</v>
      </c>
      <c r="G2232">
        <f>IF(COUNTIFS(RawData!$E:$E,$E2232,RawData!$F:$F,"CH"&amp;$D2232,RawData!$AF:$AF,$F2232)=0,"",SUMIFS(RawData!$P:$P,RawData!$E:$E,$E2232,RawData!$F:$F,"CH"&amp;$D2232,RawData!$AF:$AF,$F2232))</f>
        <v>1295.54</v>
      </c>
      <c r="H2232">
        <f>IF(COUNTIFS(RawData!$E:$E,$E2232,RawData!$F:$F,"CH"&amp;$D2232,RawData!$AF:$AF,$F2232)=0,"",SUMIFS(RawData!$T:$T,RawData!$E:$E,$E2232,RawData!$F:$F,"CH"&amp;$D2232,RawData!$AF:$AF,$F2232))</f>
        <v>61.05</v>
      </c>
      <c r="I2232">
        <f>IF(COUNTIFS(RawData!$E:$E,$E2232,RawData!$F:$F,"CH"&amp;$D2232,RawData!$AF:$AF,$F2232)=0,"",SUMIFS(RawData!$Z:$Z,RawData!$E:$E,$E2232,RawData!$F:$F,"CH"&amp;$D2232,RawData!$AF:$AF,$F2232))</f>
        <v>70.02</v>
      </c>
      <c r="J2232">
        <f>IF(COUNTIFS(RawData!$E:$E,$E2232,RawData!$F:$F,"CH"&amp;$D2232,RawData!$AF:$AF,$F2232)=0,"",SUMIFS(RawData!$AA:$AA,RawData!$E:$E,$E2232,RawData!$F:$F,"CH"&amp;$D2232,RawData!$AF:$AF,$F2232))</f>
        <v>71.930000000000007</v>
      </c>
      <c r="K2232">
        <f t="shared" si="139"/>
        <v>3.999999999996362E-2</v>
      </c>
    </row>
    <row r="2233" spans="1:11" x14ac:dyDescent="0.3">
      <c r="A2233" t="s">
        <v>63</v>
      </c>
      <c r="B2233" t="str">
        <f>RawData!A2233</f>
        <v>48226H40040</v>
      </c>
      <c r="C2233" t="str">
        <f>IF(RawData!$B$2="","",RawData!$B$2)</f>
        <v>A2026100620533560886</v>
      </c>
      <c r="D2233">
        <f t="shared" si="136"/>
        <v>2</v>
      </c>
      <c r="E2233">
        <f t="shared" si="137"/>
        <v>70</v>
      </c>
      <c r="F2233" s="2">
        <f t="shared" si="138"/>
        <v>400</v>
      </c>
      <c r="G2233">
        <f>IF(COUNTIFS(RawData!$E:$E,$E2233,RawData!$F:$F,"CH"&amp;$D2233,RawData!$AF:$AF,$F2233)=0,"",SUMIFS(RawData!$P:$P,RawData!$E:$E,$E2233,RawData!$F:$F,"CH"&amp;$D2233,RawData!$AF:$AF,$F2233))</f>
        <v>1295.58</v>
      </c>
      <c r="H2233">
        <f>IF(COUNTIFS(RawData!$E:$E,$E2233,RawData!$F:$F,"CH"&amp;$D2233,RawData!$AF:$AF,$F2233)=0,"",SUMIFS(RawData!$T:$T,RawData!$E:$E,$E2233,RawData!$F:$F,"CH"&amp;$D2233,RawData!$AF:$AF,$F2233))</f>
        <v>61.06</v>
      </c>
      <c r="I2233">
        <f>IF(COUNTIFS(RawData!$E:$E,$E2233,RawData!$F:$F,"CH"&amp;$D2233,RawData!$AF:$AF,$F2233)=0,"",SUMIFS(RawData!$Z:$Z,RawData!$E:$E,$E2233,RawData!$F:$F,"CH"&amp;$D2233,RawData!$AF:$AF,$F2233))</f>
        <v>69.989999999999995</v>
      </c>
      <c r="J2233">
        <f>IF(COUNTIFS(RawData!$E:$E,$E2233,RawData!$F:$F,"CH"&amp;$D2233,RawData!$AF:$AF,$F2233)=0,"",SUMIFS(RawData!$AA:$AA,RawData!$E:$E,$E2233,RawData!$F:$F,"CH"&amp;$D2233,RawData!$AF:$AF,$F2233))</f>
        <v>72</v>
      </c>
      <c r="K2233">
        <f t="shared" si="139"/>
        <v>3.999999999996362E-2</v>
      </c>
    </row>
    <row r="2234" spans="1:11" x14ac:dyDescent="0.3">
      <c r="A2234" t="s">
        <v>64</v>
      </c>
      <c r="B2234" t="str">
        <f>RawData!A2234</f>
        <v>48226H40040</v>
      </c>
      <c r="C2234" t="str">
        <f>IF(RawData!$B$2="","",RawData!$B$2)</f>
        <v>A2026100620533560886</v>
      </c>
      <c r="D2234">
        <f t="shared" si="136"/>
        <v>3</v>
      </c>
      <c r="E2234">
        <f t="shared" si="137"/>
        <v>70</v>
      </c>
      <c r="F2234" s="2">
        <f t="shared" si="138"/>
        <v>50</v>
      </c>
      <c r="G2234">
        <f>IF(COUNTIFS(RawData!$E:$E,$E2234,RawData!$F:$F,"CH"&amp;$D2234,RawData!$AF:$AF,$F2234)=0,"",SUMIFS(RawData!$P:$P,RawData!$E:$E,$E2234,RawData!$F:$F,"CH"&amp;$D2234,RawData!$AF:$AF,$F2234))</f>
        <v>1314.74</v>
      </c>
      <c r="H2234">
        <f>IF(COUNTIFS(RawData!$E:$E,$E2234,RawData!$F:$F,"CH"&amp;$D2234,RawData!$AF:$AF,$F2234)=0,"",SUMIFS(RawData!$T:$T,RawData!$E:$E,$E2234,RawData!$F:$F,"CH"&amp;$D2234,RawData!$AF:$AF,$F2234))</f>
        <v>42.66</v>
      </c>
      <c r="I2234">
        <f>IF(COUNTIFS(RawData!$E:$E,$E2234,RawData!$F:$F,"CH"&amp;$D2234,RawData!$AF:$AF,$F2234)=0,"",SUMIFS(RawData!$Z:$Z,RawData!$E:$E,$E2234,RawData!$F:$F,"CH"&amp;$D2234,RawData!$AF:$AF,$F2234))</f>
        <v>69.959999999999994</v>
      </c>
      <c r="J2234">
        <f>IF(COUNTIFS(RawData!$E:$E,$E2234,RawData!$F:$F,"CH"&amp;$D2234,RawData!$AF:$AF,$F2234)=0,"",SUMIFS(RawData!$AA:$AA,RawData!$E:$E,$E2234,RawData!$F:$F,"CH"&amp;$D2234,RawData!$AF:$AF,$F2234))</f>
        <v>70.260000000000005</v>
      </c>
      <c r="K2234">
        <f t="shared" si="139"/>
        <v>19.160000000000082</v>
      </c>
    </row>
    <row r="2235" spans="1:11" x14ac:dyDescent="0.3">
      <c r="A2235" t="s">
        <v>64</v>
      </c>
      <c r="B2235" t="str">
        <f>RawData!A2235</f>
        <v>48226H40040</v>
      </c>
      <c r="C2235" t="str">
        <f>IF(RawData!$B$2="","",RawData!$B$2)</f>
        <v>A2026100620533560886</v>
      </c>
      <c r="D2235">
        <f t="shared" si="136"/>
        <v>3</v>
      </c>
      <c r="E2235">
        <f t="shared" si="137"/>
        <v>70</v>
      </c>
      <c r="F2235" s="2">
        <f t="shared" si="138"/>
        <v>60</v>
      </c>
      <c r="G2235">
        <f>IF(COUNTIFS(RawData!$E:$E,$E2235,RawData!$F:$F,"CH"&amp;$D2235,RawData!$AF:$AF,$F2235)=0,"",SUMIFS(RawData!$P:$P,RawData!$E:$E,$E2235,RawData!$F:$F,"CH"&amp;$D2235,RawData!$AF:$AF,$F2235))</f>
        <v>1314.78</v>
      </c>
      <c r="H2235">
        <f>IF(COUNTIFS(RawData!$E:$E,$E2235,RawData!$F:$F,"CH"&amp;$D2235,RawData!$AF:$AF,$F2235)=0,"",SUMIFS(RawData!$T:$T,RawData!$E:$E,$E2235,RawData!$F:$F,"CH"&amp;$D2235,RawData!$AF:$AF,$F2235))</f>
        <v>45.75</v>
      </c>
      <c r="I2235">
        <f>IF(COUNTIFS(RawData!$E:$E,$E2235,RawData!$F:$F,"CH"&amp;$D2235,RawData!$AF:$AF,$F2235)=0,"",SUMIFS(RawData!$Z:$Z,RawData!$E:$E,$E2235,RawData!$F:$F,"CH"&amp;$D2235,RawData!$AF:$AF,$F2235))</f>
        <v>70.010000000000005</v>
      </c>
      <c r="J2235">
        <f>IF(COUNTIFS(RawData!$E:$E,$E2235,RawData!$F:$F,"CH"&amp;$D2235,RawData!$AF:$AF,$F2235)=0,"",SUMIFS(RawData!$AA:$AA,RawData!$E:$E,$E2235,RawData!$F:$F,"CH"&amp;$D2235,RawData!$AF:$AF,$F2235))</f>
        <v>70.27</v>
      </c>
      <c r="K2235">
        <f t="shared" si="139"/>
        <v>3.999999999996362E-2</v>
      </c>
    </row>
    <row r="2236" spans="1:11" x14ac:dyDescent="0.3">
      <c r="A2236" t="s">
        <v>64</v>
      </c>
      <c r="B2236" t="str">
        <f>RawData!A2236</f>
        <v>48226H40040</v>
      </c>
      <c r="C2236" t="str">
        <f>IF(RawData!$B$2="","",RawData!$B$2)</f>
        <v>A2026100620533560886</v>
      </c>
      <c r="D2236">
        <f t="shared" si="136"/>
        <v>3</v>
      </c>
      <c r="E2236">
        <f t="shared" si="137"/>
        <v>70</v>
      </c>
      <c r="F2236" s="2">
        <f t="shared" si="138"/>
        <v>70</v>
      </c>
      <c r="G2236">
        <f>IF(COUNTIFS(RawData!$E:$E,$E2236,RawData!$F:$F,"CH"&amp;$D2236,RawData!$AF:$AF,$F2236)=0,"",SUMIFS(RawData!$P:$P,RawData!$E:$E,$E2236,RawData!$F:$F,"CH"&amp;$D2236,RawData!$AF:$AF,$F2236))</f>
        <v>1314.8</v>
      </c>
      <c r="H2236">
        <f>IF(COUNTIFS(RawData!$E:$E,$E2236,RawData!$F:$F,"CH"&amp;$D2236,RawData!$AF:$AF,$F2236)=0,"",SUMIFS(RawData!$T:$T,RawData!$E:$E,$E2236,RawData!$F:$F,"CH"&amp;$D2236,RawData!$AF:$AF,$F2236))</f>
        <v>47.59</v>
      </c>
      <c r="I2236">
        <f>IF(COUNTIFS(RawData!$E:$E,$E2236,RawData!$F:$F,"CH"&amp;$D2236,RawData!$AF:$AF,$F2236)=0,"",SUMIFS(RawData!$Z:$Z,RawData!$E:$E,$E2236,RawData!$F:$F,"CH"&amp;$D2236,RawData!$AF:$AF,$F2236))</f>
        <v>69.989999999999995</v>
      </c>
      <c r="J2236">
        <f>IF(COUNTIFS(RawData!$E:$E,$E2236,RawData!$F:$F,"CH"&amp;$D2236,RawData!$AF:$AF,$F2236)=0,"",SUMIFS(RawData!$AA:$AA,RawData!$E:$E,$E2236,RawData!$F:$F,"CH"&amp;$D2236,RawData!$AF:$AF,$F2236))</f>
        <v>70.2</v>
      </c>
      <c r="K2236">
        <f t="shared" si="139"/>
        <v>1.999999999998181E-2</v>
      </c>
    </row>
    <row r="2237" spans="1:11" x14ac:dyDescent="0.3">
      <c r="A2237" t="s">
        <v>64</v>
      </c>
      <c r="B2237" t="str">
        <f>RawData!A2237</f>
        <v>48226H40040</v>
      </c>
      <c r="C2237" t="str">
        <f>IF(RawData!$B$2="","",RawData!$B$2)</f>
        <v>A2026100620533560886</v>
      </c>
      <c r="D2237">
        <f t="shared" si="136"/>
        <v>3</v>
      </c>
      <c r="E2237">
        <f t="shared" si="137"/>
        <v>70</v>
      </c>
      <c r="F2237" s="2">
        <f t="shared" si="138"/>
        <v>80</v>
      </c>
      <c r="G2237">
        <f>IF(COUNTIFS(RawData!$E:$E,$E2237,RawData!$F:$F,"CH"&amp;$D2237,RawData!$AF:$AF,$F2237)=0,"",SUMIFS(RawData!$P:$P,RawData!$E:$E,$E2237,RawData!$F:$F,"CH"&amp;$D2237,RawData!$AF:$AF,$F2237))</f>
        <v>1314.84</v>
      </c>
      <c r="H2237">
        <f>IF(COUNTIFS(RawData!$E:$E,$E2237,RawData!$F:$F,"CH"&amp;$D2237,RawData!$AF:$AF,$F2237)=0,"",SUMIFS(RawData!$T:$T,RawData!$E:$E,$E2237,RawData!$F:$F,"CH"&amp;$D2237,RawData!$AF:$AF,$F2237))</f>
        <v>48.62</v>
      </c>
      <c r="I2237">
        <f>IF(COUNTIFS(RawData!$E:$E,$E2237,RawData!$F:$F,"CH"&amp;$D2237,RawData!$AF:$AF,$F2237)=0,"",SUMIFS(RawData!$Z:$Z,RawData!$E:$E,$E2237,RawData!$F:$F,"CH"&amp;$D2237,RawData!$AF:$AF,$F2237))</f>
        <v>69.989999999999995</v>
      </c>
      <c r="J2237">
        <f>IF(COUNTIFS(RawData!$E:$E,$E2237,RawData!$F:$F,"CH"&amp;$D2237,RawData!$AF:$AF,$F2237)=0,"",SUMIFS(RawData!$AA:$AA,RawData!$E:$E,$E2237,RawData!$F:$F,"CH"&amp;$D2237,RawData!$AF:$AF,$F2237))</f>
        <v>70.33</v>
      </c>
      <c r="K2237">
        <f t="shared" si="139"/>
        <v>3.999999999996362E-2</v>
      </c>
    </row>
    <row r="2238" spans="1:11" x14ac:dyDescent="0.3">
      <c r="A2238" t="s">
        <v>64</v>
      </c>
      <c r="B2238" t="str">
        <f>RawData!A2238</f>
        <v>48226H40040</v>
      </c>
      <c r="C2238" t="str">
        <f>IF(RawData!$B$2="","",RawData!$B$2)</f>
        <v>A2026100620533560886</v>
      </c>
      <c r="D2238">
        <f t="shared" si="136"/>
        <v>3</v>
      </c>
      <c r="E2238">
        <f t="shared" si="137"/>
        <v>70</v>
      </c>
      <c r="F2238" s="2">
        <f t="shared" si="138"/>
        <v>90</v>
      </c>
      <c r="G2238">
        <f>IF(COUNTIFS(RawData!$E:$E,$E2238,RawData!$F:$F,"CH"&amp;$D2238,RawData!$AF:$AF,$F2238)=0,"",SUMIFS(RawData!$P:$P,RawData!$E:$E,$E2238,RawData!$F:$F,"CH"&amp;$D2238,RawData!$AF:$AF,$F2238))</f>
        <v>1314.86</v>
      </c>
      <c r="H2238">
        <f>IF(COUNTIFS(RawData!$E:$E,$E2238,RawData!$F:$F,"CH"&amp;$D2238,RawData!$AF:$AF,$F2238)=0,"",SUMIFS(RawData!$T:$T,RawData!$E:$E,$E2238,RawData!$F:$F,"CH"&amp;$D2238,RawData!$AF:$AF,$F2238))</f>
        <v>49.47</v>
      </c>
      <c r="I2238">
        <f>IF(COUNTIFS(RawData!$E:$E,$E2238,RawData!$F:$F,"CH"&amp;$D2238,RawData!$AF:$AF,$F2238)=0,"",SUMIFS(RawData!$Z:$Z,RawData!$E:$E,$E2238,RawData!$F:$F,"CH"&amp;$D2238,RawData!$AF:$AF,$F2238))</f>
        <v>70</v>
      </c>
      <c r="J2238">
        <f>IF(COUNTIFS(RawData!$E:$E,$E2238,RawData!$F:$F,"CH"&amp;$D2238,RawData!$AF:$AF,$F2238)=0,"",SUMIFS(RawData!$AA:$AA,RawData!$E:$E,$E2238,RawData!$F:$F,"CH"&amp;$D2238,RawData!$AF:$AF,$F2238))</f>
        <v>70.34</v>
      </c>
      <c r="K2238">
        <f t="shared" si="139"/>
        <v>1.999999999998181E-2</v>
      </c>
    </row>
    <row r="2239" spans="1:11" x14ac:dyDescent="0.3">
      <c r="A2239" t="s">
        <v>64</v>
      </c>
      <c r="B2239" t="str">
        <f>RawData!A2239</f>
        <v>48226H40040</v>
      </c>
      <c r="C2239" t="str">
        <f>IF(RawData!$B$2="","",RawData!$B$2)</f>
        <v>A2026100620533560886</v>
      </c>
      <c r="D2239">
        <f t="shared" si="136"/>
        <v>3</v>
      </c>
      <c r="E2239">
        <f t="shared" si="137"/>
        <v>70</v>
      </c>
      <c r="F2239" s="2">
        <f t="shared" si="138"/>
        <v>100</v>
      </c>
      <c r="G2239">
        <f>IF(COUNTIFS(RawData!$E:$E,$E2239,RawData!$F:$F,"CH"&amp;$D2239,RawData!$AF:$AF,$F2239)=0,"",SUMIFS(RawData!$P:$P,RawData!$E:$E,$E2239,RawData!$F:$F,"CH"&amp;$D2239,RawData!$AF:$AF,$F2239))</f>
        <v>1314.9</v>
      </c>
      <c r="H2239">
        <f>IF(COUNTIFS(RawData!$E:$E,$E2239,RawData!$F:$F,"CH"&amp;$D2239,RawData!$AF:$AF,$F2239)=0,"",SUMIFS(RawData!$T:$T,RawData!$E:$E,$E2239,RawData!$F:$F,"CH"&amp;$D2239,RawData!$AF:$AF,$F2239))</f>
        <v>50.3</v>
      </c>
      <c r="I2239">
        <f>IF(COUNTIFS(RawData!$E:$E,$E2239,RawData!$F:$F,"CH"&amp;$D2239,RawData!$AF:$AF,$F2239)=0,"",SUMIFS(RawData!$Z:$Z,RawData!$E:$E,$E2239,RawData!$F:$F,"CH"&amp;$D2239,RawData!$AF:$AF,$F2239))</f>
        <v>69.98</v>
      </c>
      <c r="J2239">
        <f>IF(COUNTIFS(RawData!$E:$E,$E2239,RawData!$F:$F,"CH"&amp;$D2239,RawData!$AF:$AF,$F2239)=0,"",SUMIFS(RawData!$AA:$AA,RawData!$E:$E,$E2239,RawData!$F:$F,"CH"&amp;$D2239,RawData!$AF:$AF,$F2239))</f>
        <v>70.34</v>
      </c>
      <c r="K2239">
        <f t="shared" si="139"/>
        <v>4.0000000000190994E-2</v>
      </c>
    </row>
    <row r="2240" spans="1:11" x14ac:dyDescent="0.3">
      <c r="A2240" t="s">
        <v>64</v>
      </c>
      <c r="B2240" t="str">
        <f>RawData!A2240</f>
        <v>48226H40040</v>
      </c>
      <c r="C2240" t="str">
        <f>IF(RawData!$B$2="","",RawData!$B$2)</f>
        <v>A2026100620533560886</v>
      </c>
      <c r="D2240">
        <f t="shared" si="136"/>
        <v>3</v>
      </c>
      <c r="E2240">
        <f t="shared" si="137"/>
        <v>70</v>
      </c>
      <c r="F2240" s="2">
        <f t="shared" si="138"/>
        <v>110</v>
      </c>
      <c r="G2240">
        <f>IF(COUNTIFS(RawData!$E:$E,$E2240,RawData!$F:$F,"CH"&amp;$D2240,RawData!$AF:$AF,$F2240)=0,"",SUMIFS(RawData!$P:$P,RawData!$E:$E,$E2240,RawData!$F:$F,"CH"&amp;$D2240,RawData!$AF:$AF,$F2240))</f>
        <v>1314.92</v>
      </c>
      <c r="H2240">
        <f>IF(COUNTIFS(RawData!$E:$E,$E2240,RawData!$F:$F,"CH"&amp;$D2240,RawData!$AF:$AF,$F2240)=0,"",SUMIFS(RawData!$T:$T,RawData!$E:$E,$E2240,RawData!$F:$F,"CH"&amp;$D2240,RawData!$AF:$AF,$F2240))</f>
        <v>50.85</v>
      </c>
      <c r="I2240">
        <f>IF(COUNTIFS(RawData!$E:$E,$E2240,RawData!$F:$F,"CH"&amp;$D2240,RawData!$AF:$AF,$F2240)=0,"",SUMIFS(RawData!$Z:$Z,RawData!$E:$E,$E2240,RawData!$F:$F,"CH"&amp;$D2240,RawData!$AF:$AF,$F2240))</f>
        <v>70</v>
      </c>
      <c r="J2240">
        <f>IF(COUNTIFS(RawData!$E:$E,$E2240,RawData!$F:$F,"CH"&amp;$D2240,RawData!$AF:$AF,$F2240)=0,"",SUMIFS(RawData!$AA:$AA,RawData!$E:$E,$E2240,RawData!$F:$F,"CH"&amp;$D2240,RawData!$AF:$AF,$F2240))</f>
        <v>70.47</v>
      </c>
      <c r="K2240">
        <f t="shared" si="139"/>
        <v>1.999999999998181E-2</v>
      </c>
    </row>
    <row r="2241" spans="1:11" x14ac:dyDescent="0.3">
      <c r="A2241" t="s">
        <v>64</v>
      </c>
      <c r="B2241" t="str">
        <f>RawData!A2241</f>
        <v>48226H40040</v>
      </c>
      <c r="C2241" t="str">
        <f>IF(RawData!$B$2="","",RawData!$B$2)</f>
        <v>A2026100620533560886</v>
      </c>
      <c r="D2241">
        <f t="shared" si="136"/>
        <v>3</v>
      </c>
      <c r="E2241">
        <f t="shared" si="137"/>
        <v>70</v>
      </c>
      <c r="F2241" s="2">
        <f t="shared" si="138"/>
        <v>120</v>
      </c>
      <c r="G2241">
        <f>IF(COUNTIFS(RawData!$E:$E,$E2241,RawData!$F:$F,"CH"&amp;$D2241,RawData!$AF:$AF,$F2241)=0,"",SUMIFS(RawData!$P:$P,RawData!$E:$E,$E2241,RawData!$F:$F,"CH"&amp;$D2241,RawData!$AF:$AF,$F2241))</f>
        <v>1314.94</v>
      </c>
      <c r="H2241">
        <f>IF(COUNTIFS(RawData!$E:$E,$E2241,RawData!$F:$F,"CH"&amp;$D2241,RawData!$AF:$AF,$F2241)=0,"",SUMIFS(RawData!$T:$T,RawData!$E:$E,$E2241,RawData!$F:$F,"CH"&amp;$D2241,RawData!$AF:$AF,$F2241))</f>
        <v>51.24</v>
      </c>
      <c r="I2241">
        <f>IF(COUNTIFS(RawData!$E:$E,$E2241,RawData!$F:$F,"CH"&amp;$D2241,RawData!$AF:$AF,$F2241)=0,"",SUMIFS(RawData!$Z:$Z,RawData!$E:$E,$E2241,RawData!$F:$F,"CH"&amp;$D2241,RawData!$AF:$AF,$F2241))</f>
        <v>69.98</v>
      </c>
      <c r="J2241">
        <f>IF(COUNTIFS(RawData!$E:$E,$E2241,RawData!$F:$F,"CH"&amp;$D2241,RawData!$AF:$AF,$F2241)=0,"",SUMIFS(RawData!$AA:$AA,RawData!$E:$E,$E2241,RawData!$F:$F,"CH"&amp;$D2241,RawData!$AF:$AF,$F2241))</f>
        <v>70.48</v>
      </c>
      <c r="K2241">
        <f t="shared" si="139"/>
        <v>1.999999999998181E-2</v>
      </c>
    </row>
    <row r="2242" spans="1:11" x14ac:dyDescent="0.3">
      <c r="A2242" t="s">
        <v>64</v>
      </c>
      <c r="B2242" t="str">
        <f>RawData!A2242</f>
        <v>48226H40040</v>
      </c>
      <c r="C2242" t="str">
        <f>IF(RawData!$B$2="","",RawData!$B$2)</f>
        <v>A2026100620533560886</v>
      </c>
      <c r="D2242">
        <f t="shared" ref="D2242:D2305" si="140">MOD(INT((ROW()-2)/36),4)+1</f>
        <v>3</v>
      </c>
      <c r="E2242">
        <f t="shared" ref="E2242:E2305" si="141">-5+5*INT((ROW()-2)/144)</f>
        <v>70</v>
      </c>
      <c r="F2242" s="2">
        <f t="shared" ref="F2242:F2305" si="142">50+10*MOD(ROW()-2,36)</f>
        <v>130</v>
      </c>
      <c r="G2242">
        <f>IF(COUNTIFS(RawData!$E:$E,$E2242,RawData!$F:$F,"CH"&amp;$D2242,RawData!$AF:$AF,$F2242)=0,"",SUMIFS(RawData!$P:$P,RawData!$E:$E,$E2242,RawData!$F:$F,"CH"&amp;$D2242,RawData!$AF:$AF,$F2242))</f>
        <v>1314.98</v>
      </c>
      <c r="H2242">
        <f>IF(COUNTIFS(RawData!$E:$E,$E2242,RawData!$F:$F,"CH"&amp;$D2242,RawData!$AF:$AF,$F2242)=0,"",SUMIFS(RawData!$T:$T,RawData!$E:$E,$E2242,RawData!$F:$F,"CH"&amp;$D2242,RawData!$AF:$AF,$F2242))</f>
        <v>51.69</v>
      </c>
      <c r="I2242">
        <f>IF(COUNTIFS(RawData!$E:$E,$E2242,RawData!$F:$F,"CH"&amp;$D2242,RawData!$AF:$AF,$F2242)=0,"",SUMIFS(RawData!$Z:$Z,RawData!$E:$E,$E2242,RawData!$F:$F,"CH"&amp;$D2242,RawData!$AF:$AF,$F2242))</f>
        <v>70.010000000000005</v>
      </c>
      <c r="J2242">
        <f>IF(COUNTIFS(RawData!$E:$E,$E2242,RawData!$F:$F,"CH"&amp;$D2242,RawData!$AF:$AF,$F2242)=0,"",SUMIFS(RawData!$AA:$AA,RawData!$E:$E,$E2242,RawData!$F:$F,"CH"&amp;$D2242,RawData!$AF:$AF,$F2242))</f>
        <v>70.48</v>
      </c>
      <c r="K2242">
        <f t="shared" si="139"/>
        <v>3.999999999996362E-2</v>
      </c>
    </row>
    <row r="2243" spans="1:11" x14ac:dyDescent="0.3">
      <c r="A2243" t="s">
        <v>64</v>
      </c>
      <c r="B2243" t="str">
        <f>RawData!A2243</f>
        <v>48226H40040</v>
      </c>
      <c r="C2243" t="str">
        <f>IF(RawData!$B$2="","",RawData!$B$2)</f>
        <v>A2026100620533560886</v>
      </c>
      <c r="D2243">
        <f t="shared" si="140"/>
        <v>3</v>
      </c>
      <c r="E2243">
        <f t="shared" si="141"/>
        <v>70</v>
      </c>
      <c r="F2243" s="2">
        <f t="shared" si="142"/>
        <v>140</v>
      </c>
      <c r="G2243">
        <f>IF(COUNTIFS(RawData!$E:$E,$E2243,RawData!$F:$F,"CH"&amp;$D2243,RawData!$AF:$AF,$F2243)=0,"",SUMIFS(RawData!$P:$P,RawData!$E:$E,$E2243,RawData!$F:$F,"CH"&amp;$D2243,RawData!$AF:$AF,$F2243))</f>
        <v>1315</v>
      </c>
      <c r="H2243">
        <f>IF(COUNTIFS(RawData!$E:$E,$E2243,RawData!$F:$F,"CH"&amp;$D2243,RawData!$AF:$AF,$F2243)=0,"",SUMIFS(RawData!$T:$T,RawData!$E:$E,$E2243,RawData!$F:$F,"CH"&amp;$D2243,RawData!$AF:$AF,$F2243))</f>
        <v>52.03</v>
      </c>
      <c r="I2243">
        <f>IF(COUNTIFS(RawData!$E:$E,$E2243,RawData!$F:$F,"CH"&amp;$D2243,RawData!$AF:$AF,$F2243)=0,"",SUMIFS(RawData!$Z:$Z,RawData!$E:$E,$E2243,RawData!$F:$F,"CH"&amp;$D2243,RawData!$AF:$AF,$F2243))</f>
        <v>70.02</v>
      </c>
      <c r="J2243">
        <f>IF(COUNTIFS(RawData!$E:$E,$E2243,RawData!$F:$F,"CH"&amp;$D2243,RawData!$AF:$AF,$F2243)=0,"",SUMIFS(RawData!$AA:$AA,RawData!$E:$E,$E2243,RawData!$F:$F,"CH"&amp;$D2243,RawData!$AF:$AF,$F2243))</f>
        <v>70.62</v>
      </c>
      <c r="K2243">
        <f t="shared" si="139"/>
        <v>1.999999999998181E-2</v>
      </c>
    </row>
    <row r="2244" spans="1:11" x14ac:dyDescent="0.3">
      <c r="A2244" t="s">
        <v>64</v>
      </c>
      <c r="B2244" t="str">
        <f>RawData!A2244</f>
        <v>48226H40040</v>
      </c>
      <c r="C2244" t="str">
        <f>IF(RawData!$B$2="","",RawData!$B$2)</f>
        <v>A2026100620533560886</v>
      </c>
      <c r="D2244">
        <f t="shared" si="140"/>
        <v>3</v>
      </c>
      <c r="E2244">
        <f t="shared" si="141"/>
        <v>70</v>
      </c>
      <c r="F2244" s="2">
        <f t="shared" si="142"/>
        <v>150</v>
      </c>
      <c r="G2244">
        <f>IF(COUNTIFS(RawData!$E:$E,$E2244,RawData!$F:$F,"CH"&amp;$D2244,RawData!$AF:$AF,$F2244)=0,"",SUMIFS(RawData!$P:$P,RawData!$E:$E,$E2244,RawData!$F:$F,"CH"&amp;$D2244,RawData!$AF:$AF,$F2244))</f>
        <v>1315.04</v>
      </c>
      <c r="H2244">
        <f>IF(COUNTIFS(RawData!$E:$E,$E2244,RawData!$F:$F,"CH"&amp;$D2244,RawData!$AF:$AF,$F2244)=0,"",SUMIFS(RawData!$T:$T,RawData!$E:$E,$E2244,RawData!$F:$F,"CH"&amp;$D2244,RawData!$AF:$AF,$F2244))</f>
        <v>52.43</v>
      </c>
      <c r="I2244">
        <f>IF(COUNTIFS(RawData!$E:$E,$E2244,RawData!$F:$F,"CH"&amp;$D2244,RawData!$AF:$AF,$F2244)=0,"",SUMIFS(RawData!$Z:$Z,RawData!$E:$E,$E2244,RawData!$F:$F,"CH"&amp;$D2244,RawData!$AF:$AF,$F2244))</f>
        <v>70</v>
      </c>
      <c r="J2244">
        <f>IF(COUNTIFS(RawData!$E:$E,$E2244,RawData!$F:$F,"CH"&amp;$D2244,RawData!$AF:$AF,$F2244)=0,"",SUMIFS(RawData!$AA:$AA,RawData!$E:$E,$E2244,RawData!$F:$F,"CH"&amp;$D2244,RawData!$AF:$AF,$F2244))</f>
        <v>70.62</v>
      </c>
      <c r="K2244">
        <f t="shared" ref="K2244:K2307" si="143">G2244-G2243</f>
        <v>3.999999999996362E-2</v>
      </c>
    </row>
    <row r="2245" spans="1:11" x14ac:dyDescent="0.3">
      <c r="A2245" t="s">
        <v>64</v>
      </c>
      <c r="B2245" t="str">
        <f>RawData!A2245</f>
        <v>48226H40040</v>
      </c>
      <c r="C2245" t="str">
        <f>IF(RawData!$B$2="","",RawData!$B$2)</f>
        <v>A2026100620533560886</v>
      </c>
      <c r="D2245">
        <f t="shared" si="140"/>
        <v>3</v>
      </c>
      <c r="E2245">
        <f t="shared" si="141"/>
        <v>70</v>
      </c>
      <c r="F2245" s="2">
        <f t="shared" si="142"/>
        <v>160</v>
      </c>
      <c r="G2245">
        <f>IF(COUNTIFS(RawData!$E:$E,$E2245,RawData!$F:$F,"CH"&amp;$D2245,RawData!$AF:$AF,$F2245)=0,"",SUMIFS(RawData!$P:$P,RawData!$E:$E,$E2245,RawData!$F:$F,"CH"&amp;$D2245,RawData!$AF:$AF,$F2245))</f>
        <v>1315.06</v>
      </c>
      <c r="H2245">
        <f>IF(COUNTIFS(RawData!$E:$E,$E2245,RawData!$F:$F,"CH"&amp;$D2245,RawData!$AF:$AF,$F2245)=0,"",SUMIFS(RawData!$T:$T,RawData!$E:$E,$E2245,RawData!$F:$F,"CH"&amp;$D2245,RawData!$AF:$AF,$F2245))</f>
        <v>52.62</v>
      </c>
      <c r="I2245">
        <f>IF(COUNTIFS(RawData!$E:$E,$E2245,RawData!$F:$F,"CH"&amp;$D2245,RawData!$AF:$AF,$F2245)=0,"",SUMIFS(RawData!$Z:$Z,RawData!$E:$E,$E2245,RawData!$F:$F,"CH"&amp;$D2245,RawData!$AF:$AF,$F2245))</f>
        <v>70.02</v>
      </c>
      <c r="J2245">
        <f>IF(COUNTIFS(RawData!$E:$E,$E2245,RawData!$F:$F,"CH"&amp;$D2245,RawData!$AF:$AF,$F2245)=0,"",SUMIFS(RawData!$AA:$AA,RawData!$E:$E,$E2245,RawData!$F:$F,"CH"&amp;$D2245,RawData!$AF:$AF,$F2245))</f>
        <v>70.760000000000005</v>
      </c>
      <c r="K2245">
        <f t="shared" si="143"/>
        <v>1.999999999998181E-2</v>
      </c>
    </row>
    <row r="2246" spans="1:11" x14ac:dyDescent="0.3">
      <c r="A2246" t="s">
        <v>64</v>
      </c>
      <c r="B2246" t="str">
        <f>RawData!A2246</f>
        <v>48226H40040</v>
      </c>
      <c r="C2246" t="str">
        <f>IF(RawData!$B$2="","",RawData!$B$2)</f>
        <v>A2026100620533560886</v>
      </c>
      <c r="D2246">
        <f t="shared" si="140"/>
        <v>3</v>
      </c>
      <c r="E2246">
        <f t="shared" si="141"/>
        <v>70</v>
      </c>
      <c r="F2246" s="2">
        <f t="shared" si="142"/>
        <v>170</v>
      </c>
      <c r="G2246">
        <f>IF(COUNTIFS(RawData!$E:$E,$E2246,RawData!$F:$F,"CH"&amp;$D2246,RawData!$AF:$AF,$F2246)=0,"",SUMIFS(RawData!$P:$P,RawData!$E:$E,$E2246,RawData!$F:$F,"CH"&amp;$D2246,RawData!$AF:$AF,$F2246))</f>
        <v>1315.1</v>
      </c>
      <c r="H2246">
        <f>IF(COUNTIFS(RawData!$E:$E,$E2246,RawData!$F:$F,"CH"&amp;$D2246,RawData!$AF:$AF,$F2246)=0,"",SUMIFS(RawData!$T:$T,RawData!$E:$E,$E2246,RawData!$F:$F,"CH"&amp;$D2246,RawData!$AF:$AF,$F2246))</f>
        <v>52.94</v>
      </c>
      <c r="I2246">
        <f>IF(COUNTIFS(RawData!$E:$E,$E2246,RawData!$F:$F,"CH"&amp;$D2246,RawData!$AF:$AF,$F2246)=0,"",SUMIFS(RawData!$Z:$Z,RawData!$E:$E,$E2246,RawData!$F:$F,"CH"&amp;$D2246,RawData!$AF:$AF,$F2246))</f>
        <v>70.02</v>
      </c>
      <c r="J2246">
        <f>IF(COUNTIFS(RawData!$E:$E,$E2246,RawData!$F:$F,"CH"&amp;$D2246,RawData!$AF:$AF,$F2246)=0,"",SUMIFS(RawData!$AA:$AA,RawData!$E:$E,$E2246,RawData!$F:$F,"CH"&amp;$D2246,RawData!$AF:$AF,$F2246))</f>
        <v>70.83</v>
      </c>
      <c r="K2246">
        <f t="shared" si="143"/>
        <v>3.999999999996362E-2</v>
      </c>
    </row>
    <row r="2247" spans="1:11" x14ac:dyDescent="0.3">
      <c r="A2247" t="s">
        <v>64</v>
      </c>
      <c r="B2247" t="str">
        <f>RawData!A2247</f>
        <v>48226H40040</v>
      </c>
      <c r="C2247" t="str">
        <f>IF(RawData!$B$2="","",RawData!$B$2)</f>
        <v>A2026100620533560886</v>
      </c>
      <c r="D2247">
        <f t="shared" si="140"/>
        <v>3</v>
      </c>
      <c r="E2247">
        <f t="shared" si="141"/>
        <v>70</v>
      </c>
      <c r="F2247" s="2">
        <f t="shared" si="142"/>
        <v>180</v>
      </c>
      <c r="G2247">
        <f>IF(COUNTIFS(RawData!$E:$E,$E2247,RawData!$F:$F,"CH"&amp;$D2247,RawData!$AF:$AF,$F2247)=0,"",SUMIFS(RawData!$P:$P,RawData!$E:$E,$E2247,RawData!$F:$F,"CH"&amp;$D2247,RawData!$AF:$AF,$F2247))</f>
        <v>1315.12</v>
      </c>
      <c r="H2247">
        <f>IF(COUNTIFS(RawData!$E:$E,$E2247,RawData!$F:$F,"CH"&amp;$D2247,RawData!$AF:$AF,$F2247)=0,"",SUMIFS(RawData!$T:$T,RawData!$E:$E,$E2247,RawData!$F:$F,"CH"&amp;$D2247,RawData!$AF:$AF,$F2247))</f>
        <v>53.12</v>
      </c>
      <c r="I2247">
        <f>IF(COUNTIFS(RawData!$E:$E,$E2247,RawData!$F:$F,"CH"&amp;$D2247,RawData!$AF:$AF,$F2247)=0,"",SUMIFS(RawData!$Z:$Z,RawData!$E:$E,$E2247,RawData!$F:$F,"CH"&amp;$D2247,RawData!$AF:$AF,$F2247))</f>
        <v>69.989999999999995</v>
      </c>
      <c r="J2247">
        <f>IF(COUNTIFS(RawData!$E:$E,$E2247,RawData!$F:$F,"CH"&amp;$D2247,RawData!$AF:$AF,$F2247)=0,"",SUMIFS(RawData!$AA:$AA,RawData!$E:$E,$E2247,RawData!$F:$F,"CH"&amp;$D2247,RawData!$AF:$AF,$F2247))</f>
        <v>70.84</v>
      </c>
      <c r="K2247">
        <f t="shared" si="143"/>
        <v>1.999999999998181E-2</v>
      </c>
    </row>
    <row r="2248" spans="1:11" x14ac:dyDescent="0.3">
      <c r="A2248" t="s">
        <v>64</v>
      </c>
      <c r="B2248" t="str">
        <f>RawData!A2248</f>
        <v>48226H40040</v>
      </c>
      <c r="C2248" t="str">
        <f>IF(RawData!$B$2="","",RawData!$B$2)</f>
        <v>A2026100620533560886</v>
      </c>
      <c r="D2248">
        <f t="shared" si="140"/>
        <v>3</v>
      </c>
      <c r="E2248">
        <f t="shared" si="141"/>
        <v>70</v>
      </c>
      <c r="F2248" s="2">
        <f t="shared" si="142"/>
        <v>190</v>
      </c>
      <c r="G2248">
        <f>IF(COUNTIFS(RawData!$E:$E,$E2248,RawData!$F:$F,"CH"&amp;$D2248,RawData!$AF:$AF,$F2248)=0,"",SUMIFS(RawData!$P:$P,RawData!$E:$E,$E2248,RawData!$F:$F,"CH"&amp;$D2248,RawData!$AF:$AF,$F2248))</f>
        <v>1315.16</v>
      </c>
      <c r="H2248">
        <f>IF(COUNTIFS(RawData!$E:$E,$E2248,RawData!$F:$F,"CH"&amp;$D2248,RawData!$AF:$AF,$F2248)=0,"",SUMIFS(RawData!$T:$T,RawData!$E:$E,$E2248,RawData!$F:$F,"CH"&amp;$D2248,RawData!$AF:$AF,$F2248))</f>
        <v>53.36</v>
      </c>
      <c r="I2248">
        <f>IF(COUNTIFS(RawData!$E:$E,$E2248,RawData!$F:$F,"CH"&amp;$D2248,RawData!$AF:$AF,$F2248)=0,"",SUMIFS(RawData!$Z:$Z,RawData!$E:$E,$E2248,RawData!$F:$F,"CH"&amp;$D2248,RawData!$AF:$AF,$F2248))</f>
        <v>70.010000000000005</v>
      </c>
      <c r="J2248">
        <f>IF(COUNTIFS(RawData!$E:$E,$E2248,RawData!$F:$F,"CH"&amp;$D2248,RawData!$AF:$AF,$F2248)=0,"",SUMIFS(RawData!$AA:$AA,RawData!$E:$E,$E2248,RawData!$F:$F,"CH"&amp;$D2248,RawData!$AF:$AF,$F2248))</f>
        <v>70.91</v>
      </c>
      <c r="K2248">
        <f t="shared" si="143"/>
        <v>4.0000000000190994E-2</v>
      </c>
    </row>
    <row r="2249" spans="1:11" x14ac:dyDescent="0.3">
      <c r="A2249" t="s">
        <v>64</v>
      </c>
      <c r="B2249" t="str">
        <f>RawData!A2249</f>
        <v>48226H40040</v>
      </c>
      <c r="C2249" t="str">
        <f>IF(RawData!$B$2="","",RawData!$B$2)</f>
        <v>A2026100620533560886</v>
      </c>
      <c r="D2249">
        <f t="shared" si="140"/>
        <v>3</v>
      </c>
      <c r="E2249">
        <f t="shared" si="141"/>
        <v>70</v>
      </c>
      <c r="F2249" s="2">
        <f t="shared" si="142"/>
        <v>200</v>
      </c>
      <c r="G2249">
        <f>IF(COUNTIFS(RawData!$E:$E,$E2249,RawData!$F:$F,"CH"&amp;$D2249,RawData!$AF:$AF,$F2249)=0,"",SUMIFS(RawData!$P:$P,RawData!$E:$E,$E2249,RawData!$F:$F,"CH"&amp;$D2249,RawData!$AF:$AF,$F2249))</f>
        <v>1315.2</v>
      </c>
      <c r="H2249">
        <f>IF(COUNTIFS(RawData!$E:$E,$E2249,RawData!$F:$F,"CH"&amp;$D2249,RawData!$AF:$AF,$F2249)=0,"",SUMIFS(RawData!$T:$T,RawData!$E:$E,$E2249,RawData!$F:$F,"CH"&amp;$D2249,RawData!$AF:$AF,$F2249))</f>
        <v>53.47</v>
      </c>
      <c r="I2249">
        <f>IF(COUNTIFS(RawData!$E:$E,$E2249,RawData!$F:$F,"CH"&amp;$D2249,RawData!$AF:$AF,$F2249)=0,"",SUMIFS(RawData!$Z:$Z,RawData!$E:$E,$E2249,RawData!$F:$F,"CH"&amp;$D2249,RawData!$AF:$AF,$F2249))</f>
        <v>70</v>
      </c>
      <c r="J2249">
        <f>IF(COUNTIFS(RawData!$E:$E,$E2249,RawData!$F:$F,"CH"&amp;$D2249,RawData!$AF:$AF,$F2249)=0,"",SUMIFS(RawData!$AA:$AA,RawData!$E:$E,$E2249,RawData!$F:$F,"CH"&amp;$D2249,RawData!$AF:$AF,$F2249))</f>
        <v>70.98</v>
      </c>
      <c r="K2249">
        <f t="shared" si="143"/>
        <v>3.999999999996362E-2</v>
      </c>
    </row>
    <row r="2250" spans="1:11" x14ac:dyDescent="0.3">
      <c r="A2250" t="s">
        <v>64</v>
      </c>
      <c r="B2250" t="str">
        <f>RawData!A2250</f>
        <v>48226H40040</v>
      </c>
      <c r="C2250" t="str">
        <f>IF(RawData!$B$2="","",RawData!$B$2)</f>
        <v>A2026100620533560886</v>
      </c>
      <c r="D2250">
        <f t="shared" si="140"/>
        <v>3</v>
      </c>
      <c r="E2250">
        <f t="shared" si="141"/>
        <v>70</v>
      </c>
      <c r="F2250" s="2">
        <f t="shared" si="142"/>
        <v>210</v>
      </c>
      <c r="G2250">
        <f>IF(COUNTIFS(RawData!$E:$E,$E2250,RawData!$F:$F,"CH"&amp;$D2250,RawData!$AF:$AF,$F2250)=0,"",SUMIFS(RawData!$P:$P,RawData!$E:$E,$E2250,RawData!$F:$F,"CH"&amp;$D2250,RawData!$AF:$AF,$F2250))</f>
        <v>1315.22</v>
      </c>
      <c r="H2250">
        <f>IF(COUNTIFS(RawData!$E:$E,$E2250,RawData!$F:$F,"CH"&amp;$D2250,RawData!$AF:$AF,$F2250)=0,"",SUMIFS(RawData!$T:$T,RawData!$E:$E,$E2250,RawData!$F:$F,"CH"&amp;$D2250,RawData!$AF:$AF,$F2250))</f>
        <v>53.7</v>
      </c>
      <c r="I2250">
        <f>IF(COUNTIFS(RawData!$E:$E,$E2250,RawData!$F:$F,"CH"&amp;$D2250,RawData!$AF:$AF,$F2250)=0,"",SUMIFS(RawData!$Z:$Z,RawData!$E:$E,$E2250,RawData!$F:$F,"CH"&amp;$D2250,RawData!$AF:$AF,$F2250))</f>
        <v>70</v>
      </c>
      <c r="J2250">
        <f>IF(COUNTIFS(RawData!$E:$E,$E2250,RawData!$F:$F,"CH"&amp;$D2250,RawData!$AF:$AF,$F2250)=0,"",SUMIFS(RawData!$AA:$AA,RawData!$E:$E,$E2250,RawData!$F:$F,"CH"&amp;$D2250,RawData!$AF:$AF,$F2250))</f>
        <v>71.05</v>
      </c>
      <c r="K2250">
        <f t="shared" si="143"/>
        <v>1.999999999998181E-2</v>
      </c>
    </row>
    <row r="2251" spans="1:11" x14ac:dyDescent="0.3">
      <c r="A2251" t="s">
        <v>64</v>
      </c>
      <c r="B2251" t="str">
        <f>RawData!A2251</f>
        <v>48226H40040</v>
      </c>
      <c r="C2251" t="str">
        <f>IF(RawData!$B$2="","",RawData!$B$2)</f>
        <v>A2026100620533560886</v>
      </c>
      <c r="D2251">
        <f t="shared" si="140"/>
        <v>3</v>
      </c>
      <c r="E2251">
        <f t="shared" si="141"/>
        <v>70</v>
      </c>
      <c r="F2251" s="2">
        <f t="shared" si="142"/>
        <v>220</v>
      </c>
      <c r="G2251">
        <f>IF(COUNTIFS(RawData!$E:$E,$E2251,RawData!$F:$F,"CH"&amp;$D2251,RawData!$AF:$AF,$F2251)=0,"",SUMIFS(RawData!$P:$P,RawData!$E:$E,$E2251,RawData!$F:$F,"CH"&amp;$D2251,RawData!$AF:$AF,$F2251))</f>
        <v>1315.26</v>
      </c>
      <c r="H2251">
        <f>IF(COUNTIFS(RawData!$E:$E,$E2251,RawData!$F:$F,"CH"&amp;$D2251,RawData!$AF:$AF,$F2251)=0,"",SUMIFS(RawData!$T:$T,RawData!$E:$E,$E2251,RawData!$F:$F,"CH"&amp;$D2251,RawData!$AF:$AF,$F2251))</f>
        <v>53.92</v>
      </c>
      <c r="I2251">
        <f>IF(COUNTIFS(RawData!$E:$E,$E2251,RawData!$F:$F,"CH"&amp;$D2251,RawData!$AF:$AF,$F2251)=0,"",SUMIFS(RawData!$Z:$Z,RawData!$E:$E,$E2251,RawData!$F:$F,"CH"&amp;$D2251,RawData!$AF:$AF,$F2251))</f>
        <v>70</v>
      </c>
      <c r="J2251">
        <f>IF(COUNTIFS(RawData!$E:$E,$E2251,RawData!$F:$F,"CH"&amp;$D2251,RawData!$AF:$AF,$F2251)=0,"",SUMIFS(RawData!$AA:$AA,RawData!$E:$E,$E2251,RawData!$F:$F,"CH"&amp;$D2251,RawData!$AF:$AF,$F2251))</f>
        <v>70.98</v>
      </c>
      <c r="K2251">
        <f t="shared" si="143"/>
        <v>3.999999999996362E-2</v>
      </c>
    </row>
    <row r="2252" spans="1:11" x14ac:dyDescent="0.3">
      <c r="A2252" t="s">
        <v>64</v>
      </c>
      <c r="B2252" t="str">
        <f>RawData!A2252</f>
        <v>48226H40040</v>
      </c>
      <c r="C2252" t="str">
        <f>IF(RawData!$B$2="","",RawData!$B$2)</f>
        <v>A2026100620533560886</v>
      </c>
      <c r="D2252">
        <f t="shared" si="140"/>
        <v>3</v>
      </c>
      <c r="E2252">
        <f t="shared" si="141"/>
        <v>70</v>
      </c>
      <c r="F2252" s="2">
        <f t="shared" si="142"/>
        <v>230</v>
      </c>
      <c r="G2252">
        <f>IF(COUNTIFS(RawData!$E:$E,$E2252,RawData!$F:$F,"CH"&amp;$D2252,RawData!$AF:$AF,$F2252)=0,"",SUMIFS(RawData!$P:$P,RawData!$E:$E,$E2252,RawData!$F:$F,"CH"&amp;$D2252,RawData!$AF:$AF,$F2252))</f>
        <v>1315.3</v>
      </c>
      <c r="H2252">
        <f>IF(COUNTIFS(RawData!$E:$E,$E2252,RawData!$F:$F,"CH"&amp;$D2252,RawData!$AF:$AF,$F2252)=0,"",SUMIFS(RawData!$T:$T,RawData!$E:$E,$E2252,RawData!$F:$F,"CH"&amp;$D2252,RawData!$AF:$AF,$F2252))</f>
        <v>54.06</v>
      </c>
      <c r="I2252">
        <f>IF(COUNTIFS(RawData!$E:$E,$E2252,RawData!$F:$F,"CH"&amp;$D2252,RawData!$AF:$AF,$F2252)=0,"",SUMIFS(RawData!$Z:$Z,RawData!$E:$E,$E2252,RawData!$F:$F,"CH"&amp;$D2252,RawData!$AF:$AF,$F2252))</f>
        <v>69.98</v>
      </c>
      <c r="J2252">
        <f>IF(COUNTIFS(RawData!$E:$E,$E2252,RawData!$F:$F,"CH"&amp;$D2252,RawData!$AF:$AF,$F2252)=0,"",SUMIFS(RawData!$AA:$AA,RawData!$E:$E,$E2252,RawData!$F:$F,"CH"&amp;$D2252,RawData!$AF:$AF,$F2252))</f>
        <v>71.05</v>
      </c>
      <c r="K2252">
        <f t="shared" si="143"/>
        <v>3.999999999996362E-2</v>
      </c>
    </row>
    <row r="2253" spans="1:11" x14ac:dyDescent="0.3">
      <c r="A2253" t="s">
        <v>64</v>
      </c>
      <c r="B2253" t="str">
        <f>RawData!A2253</f>
        <v>48226H40040</v>
      </c>
      <c r="C2253" t="str">
        <f>IF(RawData!$B$2="","",RawData!$B$2)</f>
        <v>A2026100620533560886</v>
      </c>
      <c r="D2253">
        <f t="shared" si="140"/>
        <v>3</v>
      </c>
      <c r="E2253">
        <f t="shared" si="141"/>
        <v>70</v>
      </c>
      <c r="F2253" s="2">
        <f t="shared" si="142"/>
        <v>240</v>
      </c>
      <c r="G2253">
        <f>IF(COUNTIFS(RawData!$E:$E,$E2253,RawData!$F:$F,"CH"&amp;$D2253,RawData!$AF:$AF,$F2253)=0,"",SUMIFS(RawData!$P:$P,RawData!$E:$E,$E2253,RawData!$F:$F,"CH"&amp;$D2253,RawData!$AF:$AF,$F2253))</f>
        <v>1315.34</v>
      </c>
      <c r="H2253">
        <f>IF(COUNTIFS(RawData!$E:$E,$E2253,RawData!$F:$F,"CH"&amp;$D2253,RawData!$AF:$AF,$F2253)=0,"",SUMIFS(RawData!$T:$T,RawData!$E:$E,$E2253,RawData!$F:$F,"CH"&amp;$D2253,RawData!$AF:$AF,$F2253))</f>
        <v>54.17</v>
      </c>
      <c r="I2253">
        <f>IF(COUNTIFS(RawData!$E:$E,$E2253,RawData!$F:$F,"CH"&amp;$D2253,RawData!$AF:$AF,$F2253)=0,"",SUMIFS(RawData!$Z:$Z,RawData!$E:$E,$E2253,RawData!$F:$F,"CH"&amp;$D2253,RawData!$AF:$AF,$F2253))</f>
        <v>70.010000000000005</v>
      </c>
      <c r="J2253">
        <f>IF(COUNTIFS(RawData!$E:$E,$E2253,RawData!$F:$F,"CH"&amp;$D2253,RawData!$AF:$AF,$F2253)=0,"",SUMIFS(RawData!$AA:$AA,RawData!$E:$E,$E2253,RawData!$F:$F,"CH"&amp;$D2253,RawData!$AF:$AF,$F2253))</f>
        <v>71.180000000000007</v>
      </c>
      <c r="K2253">
        <f t="shared" si="143"/>
        <v>3.999999999996362E-2</v>
      </c>
    </row>
    <row r="2254" spans="1:11" x14ac:dyDescent="0.3">
      <c r="A2254" t="s">
        <v>64</v>
      </c>
      <c r="B2254" t="str">
        <f>RawData!A2254</f>
        <v>48226H40040</v>
      </c>
      <c r="C2254" t="str">
        <f>IF(RawData!$B$2="","",RawData!$B$2)</f>
        <v>A2026100620533560886</v>
      </c>
      <c r="D2254">
        <f t="shared" si="140"/>
        <v>3</v>
      </c>
      <c r="E2254">
        <f t="shared" si="141"/>
        <v>70</v>
      </c>
      <c r="F2254" s="2">
        <f t="shared" si="142"/>
        <v>250</v>
      </c>
      <c r="G2254">
        <f>IF(COUNTIFS(RawData!$E:$E,$E2254,RawData!$F:$F,"CH"&amp;$D2254,RawData!$AF:$AF,$F2254)=0,"",SUMIFS(RawData!$P:$P,RawData!$E:$E,$E2254,RawData!$F:$F,"CH"&amp;$D2254,RawData!$AF:$AF,$F2254))</f>
        <v>1315.36</v>
      </c>
      <c r="H2254">
        <f>IF(COUNTIFS(RawData!$E:$E,$E2254,RawData!$F:$F,"CH"&amp;$D2254,RawData!$AF:$AF,$F2254)=0,"",SUMIFS(RawData!$T:$T,RawData!$E:$E,$E2254,RawData!$F:$F,"CH"&amp;$D2254,RawData!$AF:$AF,$F2254))</f>
        <v>54.36</v>
      </c>
      <c r="I2254">
        <f>IF(COUNTIFS(RawData!$E:$E,$E2254,RawData!$F:$F,"CH"&amp;$D2254,RawData!$AF:$AF,$F2254)=0,"",SUMIFS(RawData!$Z:$Z,RawData!$E:$E,$E2254,RawData!$F:$F,"CH"&amp;$D2254,RawData!$AF:$AF,$F2254))</f>
        <v>69.989999999999995</v>
      </c>
      <c r="J2254">
        <f>IF(COUNTIFS(RawData!$E:$E,$E2254,RawData!$F:$F,"CH"&amp;$D2254,RawData!$AF:$AF,$F2254)=0,"",SUMIFS(RawData!$AA:$AA,RawData!$E:$E,$E2254,RawData!$F:$F,"CH"&amp;$D2254,RawData!$AF:$AF,$F2254))</f>
        <v>71.12</v>
      </c>
      <c r="K2254">
        <f t="shared" si="143"/>
        <v>1.999999999998181E-2</v>
      </c>
    </row>
    <row r="2255" spans="1:11" x14ac:dyDescent="0.3">
      <c r="A2255" t="s">
        <v>64</v>
      </c>
      <c r="B2255" t="str">
        <f>RawData!A2255</f>
        <v>48226H40040</v>
      </c>
      <c r="C2255" t="str">
        <f>IF(RawData!$B$2="","",RawData!$B$2)</f>
        <v>A2026100620533560886</v>
      </c>
      <c r="D2255">
        <f t="shared" si="140"/>
        <v>3</v>
      </c>
      <c r="E2255">
        <f t="shared" si="141"/>
        <v>70</v>
      </c>
      <c r="F2255" s="2">
        <f t="shared" si="142"/>
        <v>260</v>
      </c>
      <c r="G2255">
        <f>IF(COUNTIFS(RawData!$E:$E,$E2255,RawData!$F:$F,"CH"&amp;$D2255,RawData!$AF:$AF,$F2255)=0,"",SUMIFS(RawData!$P:$P,RawData!$E:$E,$E2255,RawData!$F:$F,"CH"&amp;$D2255,RawData!$AF:$AF,$F2255))</f>
        <v>1315.4</v>
      </c>
      <c r="H2255">
        <f>IF(COUNTIFS(RawData!$E:$E,$E2255,RawData!$F:$F,"CH"&amp;$D2255,RawData!$AF:$AF,$F2255)=0,"",SUMIFS(RawData!$T:$T,RawData!$E:$E,$E2255,RawData!$F:$F,"CH"&amp;$D2255,RawData!$AF:$AF,$F2255))</f>
        <v>54.46</v>
      </c>
      <c r="I2255">
        <f>IF(COUNTIFS(RawData!$E:$E,$E2255,RawData!$F:$F,"CH"&amp;$D2255,RawData!$AF:$AF,$F2255)=0,"",SUMIFS(RawData!$Z:$Z,RawData!$E:$E,$E2255,RawData!$F:$F,"CH"&amp;$D2255,RawData!$AF:$AF,$F2255))</f>
        <v>70</v>
      </c>
      <c r="J2255">
        <f>IF(COUNTIFS(RawData!$E:$E,$E2255,RawData!$F:$F,"CH"&amp;$D2255,RawData!$AF:$AF,$F2255)=0,"",SUMIFS(RawData!$AA:$AA,RawData!$E:$E,$E2255,RawData!$F:$F,"CH"&amp;$D2255,RawData!$AF:$AF,$F2255))</f>
        <v>71.25</v>
      </c>
      <c r="K2255">
        <f t="shared" si="143"/>
        <v>4.0000000000190994E-2</v>
      </c>
    </row>
    <row r="2256" spans="1:11" x14ac:dyDescent="0.3">
      <c r="A2256" t="s">
        <v>64</v>
      </c>
      <c r="B2256" t="str">
        <f>RawData!A2256</f>
        <v>48226H40040</v>
      </c>
      <c r="C2256" t="str">
        <f>IF(RawData!$B$2="","",RawData!$B$2)</f>
        <v>A2026100620533560886</v>
      </c>
      <c r="D2256">
        <f t="shared" si="140"/>
        <v>3</v>
      </c>
      <c r="E2256">
        <f t="shared" si="141"/>
        <v>70</v>
      </c>
      <c r="F2256" s="2">
        <f t="shared" si="142"/>
        <v>270</v>
      </c>
      <c r="G2256">
        <f>IF(COUNTIFS(RawData!$E:$E,$E2256,RawData!$F:$F,"CH"&amp;$D2256,RawData!$AF:$AF,$F2256)=0,"",SUMIFS(RawData!$P:$P,RawData!$E:$E,$E2256,RawData!$F:$F,"CH"&amp;$D2256,RawData!$AF:$AF,$F2256))</f>
        <v>1315.44</v>
      </c>
      <c r="H2256">
        <f>IF(COUNTIFS(RawData!$E:$E,$E2256,RawData!$F:$F,"CH"&amp;$D2256,RawData!$AF:$AF,$F2256)=0,"",SUMIFS(RawData!$T:$T,RawData!$E:$E,$E2256,RawData!$F:$F,"CH"&amp;$D2256,RawData!$AF:$AF,$F2256))</f>
        <v>54.54</v>
      </c>
      <c r="I2256">
        <f>IF(COUNTIFS(RawData!$E:$E,$E2256,RawData!$F:$F,"CH"&amp;$D2256,RawData!$AF:$AF,$F2256)=0,"",SUMIFS(RawData!$Z:$Z,RawData!$E:$E,$E2256,RawData!$F:$F,"CH"&amp;$D2256,RawData!$AF:$AF,$F2256))</f>
        <v>69.989999999999995</v>
      </c>
      <c r="J2256">
        <f>IF(COUNTIFS(RawData!$E:$E,$E2256,RawData!$F:$F,"CH"&amp;$D2256,RawData!$AF:$AF,$F2256)=0,"",SUMIFS(RawData!$AA:$AA,RawData!$E:$E,$E2256,RawData!$F:$F,"CH"&amp;$D2256,RawData!$AF:$AF,$F2256))</f>
        <v>71.319999999999993</v>
      </c>
      <c r="K2256">
        <f t="shared" si="143"/>
        <v>3.999999999996362E-2</v>
      </c>
    </row>
    <row r="2257" spans="1:11" x14ac:dyDescent="0.3">
      <c r="A2257" t="s">
        <v>64</v>
      </c>
      <c r="B2257" t="str">
        <f>RawData!A2257</f>
        <v>48226H40040</v>
      </c>
      <c r="C2257" t="str">
        <f>IF(RawData!$B$2="","",RawData!$B$2)</f>
        <v>A2026100620533560886</v>
      </c>
      <c r="D2257">
        <f t="shared" si="140"/>
        <v>3</v>
      </c>
      <c r="E2257">
        <f t="shared" si="141"/>
        <v>70</v>
      </c>
      <c r="F2257" s="2">
        <f t="shared" si="142"/>
        <v>280</v>
      </c>
      <c r="G2257">
        <f>IF(COUNTIFS(RawData!$E:$E,$E2257,RawData!$F:$F,"CH"&amp;$D2257,RawData!$AF:$AF,$F2257)=0,"",SUMIFS(RawData!$P:$P,RawData!$E:$E,$E2257,RawData!$F:$F,"CH"&amp;$D2257,RawData!$AF:$AF,$F2257))</f>
        <v>1315.46</v>
      </c>
      <c r="H2257">
        <f>IF(COUNTIFS(RawData!$E:$E,$E2257,RawData!$F:$F,"CH"&amp;$D2257,RawData!$AF:$AF,$F2257)=0,"",SUMIFS(RawData!$T:$T,RawData!$E:$E,$E2257,RawData!$F:$F,"CH"&amp;$D2257,RawData!$AF:$AF,$F2257))</f>
        <v>54.58</v>
      </c>
      <c r="I2257">
        <f>IF(COUNTIFS(RawData!$E:$E,$E2257,RawData!$F:$F,"CH"&amp;$D2257,RawData!$AF:$AF,$F2257)=0,"",SUMIFS(RawData!$Z:$Z,RawData!$E:$E,$E2257,RawData!$F:$F,"CH"&amp;$D2257,RawData!$AF:$AF,$F2257))</f>
        <v>69.959999999999994</v>
      </c>
      <c r="J2257">
        <f>IF(COUNTIFS(RawData!$E:$E,$E2257,RawData!$F:$F,"CH"&amp;$D2257,RawData!$AF:$AF,$F2257)=0,"",SUMIFS(RawData!$AA:$AA,RawData!$E:$E,$E2257,RawData!$F:$F,"CH"&amp;$D2257,RawData!$AF:$AF,$F2257))</f>
        <v>71.319999999999993</v>
      </c>
      <c r="K2257">
        <f t="shared" si="143"/>
        <v>1.999999999998181E-2</v>
      </c>
    </row>
    <row r="2258" spans="1:11" x14ac:dyDescent="0.3">
      <c r="A2258" t="s">
        <v>64</v>
      </c>
      <c r="B2258" t="str">
        <f>RawData!A2258</f>
        <v>48226H40040</v>
      </c>
      <c r="C2258" t="str">
        <f>IF(RawData!$B$2="","",RawData!$B$2)</f>
        <v>A2026100620533560886</v>
      </c>
      <c r="D2258">
        <f t="shared" si="140"/>
        <v>3</v>
      </c>
      <c r="E2258">
        <f t="shared" si="141"/>
        <v>70</v>
      </c>
      <c r="F2258" s="2">
        <f t="shared" si="142"/>
        <v>290</v>
      </c>
      <c r="G2258">
        <f>IF(COUNTIFS(RawData!$E:$E,$E2258,RawData!$F:$F,"CH"&amp;$D2258,RawData!$AF:$AF,$F2258)=0,"",SUMIFS(RawData!$P:$P,RawData!$E:$E,$E2258,RawData!$F:$F,"CH"&amp;$D2258,RawData!$AF:$AF,$F2258))</f>
        <v>1315.5</v>
      </c>
      <c r="H2258">
        <f>IF(COUNTIFS(RawData!$E:$E,$E2258,RawData!$F:$F,"CH"&amp;$D2258,RawData!$AF:$AF,$F2258)=0,"",SUMIFS(RawData!$T:$T,RawData!$E:$E,$E2258,RawData!$F:$F,"CH"&amp;$D2258,RawData!$AF:$AF,$F2258))</f>
        <v>54.73</v>
      </c>
      <c r="I2258">
        <f>IF(COUNTIFS(RawData!$E:$E,$E2258,RawData!$F:$F,"CH"&amp;$D2258,RawData!$AF:$AF,$F2258)=0,"",SUMIFS(RawData!$Z:$Z,RawData!$E:$E,$E2258,RawData!$F:$F,"CH"&amp;$D2258,RawData!$AF:$AF,$F2258))</f>
        <v>70.010000000000005</v>
      </c>
      <c r="J2258">
        <f>IF(COUNTIFS(RawData!$E:$E,$E2258,RawData!$F:$F,"CH"&amp;$D2258,RawData!$AF:$AF,$F2258)=0,"",SUMIFS(RawData!$AA:$AA,RawData!$E:$E,$E2258,RawData!$F:$F,"CH"&amp;$D2258,RawData!$AF:$AF,$F2258))</f>
        <v>71.39</v>
      </c>
      <c r="K2258">
        <f t="shared" si="143"/>
        <v>3.999999999996362E-2</v>
      </c>
    </row>
    <row r="2259" spans="1:11" x14ac:dyDescent="0.3">
      <c r="A2259" t="s">
        <v>64</v>
      </c>
      <c r="B2259" t="str">
        <f>RawData!A2259</f>
        <v>48226H40040</v>
      </c>
      <c r="C2259" t="str">
        <f>IF(RawData!$B$2="","",RawData!$B$2)</f>
        <v>A2026100620533560886</v>
      </c>
      <c r="D2259">
        <f t="shared" si="140"/>
        <v>3</v>
      </c>
      <c r="E2259">
        <f t="shared" si="141"/>
        <v>70</v>
      </c>
      <c r="F2259" s="2">
        <f t="shared" si="142"/>
        <v>300</v>
      </c>
      <c r="G2259">
        <f>IF(COUNTIFS(RawData!$E:$E,$E2259,RawData!$F:$F,"CH"&amp;$D2259,RawData!$AF:$AF,$F2259)=0,"",SUMIFS(RawData!$P:$P,RawData!$E:$E,$E2259,RawData!$F:$F,"CH"&amp;$D2259,RawData!$AF:$AF,$F2259))</f>
        <v>1315.54</v>
      </c>
      <c r="H2259">
        <f>IF(COUNTIFS(RawData!$E:$E,$E2259,RawData!$F:$F,"CH"&amp;$D2259,RawData!$AF:$AF,$F2259)=0,"",SUMIFS(RawData!$T:$T,RawData!$E:$E,$E2259,RawData!$F:$F,"CH"&amp;$D2259,RawData!$AF:$AF,$F2259))</f>
        <v>54.82</v>
      </c>
      <c r="I2259">
        <f>IF(COUNTIFS(RawData!$E:$E,$E2259,RawData!$F:$F,"CH"&amp;$D2259,RawData!$AF:$AF,$F2259)=0,"",SUMIFS(RawData!$Z:$Z,RawData!$E:$E,$E2259,RawData!$F:$F,"CH"&amp;$D2259,RawData!$AF:$AF,$F2259))</f>
        <v>69.98</v>
      </c>
      <c r="J2259">
        <f>IF(COUNTIFS(RawData!$E:$E,$E2259,RawData!$F:$F,"CH"&amp;$D2259,RawData!$AF:$AF,$F2259)=0,"",SUMIFS(RawData!$AA:$AA,RawData!$E:$E,$E2259,RawData!$F:$F,"CH"&amp;$D2259,RawData!$AF:$AF,$F2259))</f>
        <v>71.39</v>
      </c>
      <c r="K2259">
        <f t="shared" si="143"/>
        <v>3.999999999996362E-2</v>
      </c>
    </row>
    <row r="2260" spans="1:11" x14ac:dyDescent="0.3">
      <c r="A2260" t="s">
        <v>64</v>
      </c>
      <c r="B2260" t="str">
        <f>RawData!A2260</f>
        <v>48226H40040</v>
      </c>
      <c r="C2260" t="str">
        <f>IF(RawData!$B$2="","",RawData!$B$2)</f>
        <v>A2026100620533560886</v>
      </c>
      <c r="D2260">
        <f t="shared" si="140"/>
        <v>3</v>
      </c>
      <c r="E2260">
        <f t="shared" si="141"/>
        <v>70</v>
      </c>
      <c r="F2260" s="2">
        <f t="shared" si="142"/>
        <v>310</v>
      </c>
      <c r="G2260">
        <f>IF(COUNTIFS(RawData!$E:$E,$E2260,RawData!$F:$F,"CH"&amp;$D2260,RawData!$AF:$AF,$F2260)=0,"",SUMIFS(RawData!$P:$P,RawData!$E:$E,$E2260,RawData!$F:$F,"CH"&amp;$D2260,RawData!$AF:$AF,$F2260))</f>
        <v>1315.58</v>
      </c>
      <c r="H2260">
        <f>IF(COUNTIFS(RawData!$E:$E,$E2260,RawData!$F:$F,"CH"&amp;$D2260,RawData!$AF:$AF,$F2260)=0,"",SUMIFS(RawData!$T:$T,RawData!$E:$E,$E2260,RawData!$F:$F,"CH"&amp;$D2260,RawData!$AF:$AF,$F2260))</f>
        <v>54.86</v>
      </c>
      <c r="I2260">
        <f>IF(COUNTIFS(RawData!$E:$E,$E2260,RawData!$F:$F,"CH"&amp;$D2260,RawData!$AF:$AF,$F2260)=0,"",SUMIFS(RawData!$Z:$Z,RawData!$E:$E,$E2260,RawData!$F:$F,"CH"&amp;$D2260,RawData!$AF:$AF,$F2260))</f>
        <v>70.010000000000005</v>
      </c>
      <c r="J2260">
        <f>IF(COUNTIFS(RawData!$E:$E,$E2260,RawData!$F:$F,"CH"&amp;$D2260,RawData!$AF:$AF,$F2260)=0,"",SUMIFS(RawData!$AA:$AA,RawData!$E:$E,$E2260,RawData!$F:$F,"CH"&amp;$D2260,RawData!$AF:$AF,$F2260))</f>
        <v>71.52</v>
      </c>
      <c r="K2260">
        <f t="shared" si="143"/>
        <v>3.999999999996362E-2</v>
      </c>
    </row>
    <row r="2261" spans="1:11" x14ac:dyDescent="0.3">
      <c r="A2261" t="s">
        <v>64</v>
      </c>
      <c r="B2261" t="str">
        <f>RawData!A2261</f>
        <v>48226H40040</v>
      </c>
      <c r="C2261" t="str">
        <f>IF(RawData!$B$2="","",RawData!$B$2)</f>
        <v>A2026100620533560886</v>
      </c>
      <c r="D2261">
        <f t="shared" si="140"/>
        <v>3</v>
      </c>
      <c r="E2261">
        <f t="shared" si="141"/>
        <v>70</v>
      </c>
      <c r="F2261" s="2">
        <f t="shared" si="142"/>
        <v>320</v>
      </c>
      <c r="G2261">
        <f>IF(COUNTIFS(RawData!$E:$E,$E2261,RawData!$F:$F,"CH"&amp;$D2261,RawData!$AF:$AF,$F2261)=0,"",SUMIFS(RawData!$P:$P,RawData!$E:$E,$E2261,RawData!$F:$F,"CH"&amp;$D2261,RawData!$AF:$AF,$F2261))</f>
        <v>1315.62</v>
      </c>
      <c r="H2261">
        <f>IF(COUNTIFS(RawData!$E:$E,$E2261,RawData!$F:$F,"CH"&amp;$D2261,RawData!$AF:$AF,$F2261)=0,"",SUMIFS(RawData!$T:$T,RawData!$E:$E,$E2261,RawData!$F:$F,"CH"&amp;$D2261,RawData!$AF:$AF,$F2261))</f>
        <v>54.96</v>
      </c>
      <c r="I2261">
        <f>IF(COUNTIFS(RawData!$E:$E,$E2261,RawData!$F:$F,"CH"&amp;$D2261,RawData!$AF:$AF,$F2261)=0,"",SUMIFS(RawData!$Z:$Z,RawData!$E:$E,$E2261,RawData!$F:$F,"CH"&amp;$D2261,RawData!$AF:$AF,$F2261))</f>
        <v>69.989999999999995</v>
      </c>
      <c r="J2261">
        <f>IF(COUNTIFS(RawData!$E:$E,$E2261,RawData!$F:$F,"CH"&amp;$D2261,RawData!$AF:$AF,$F2261)=0,"",SUMIFS(RawData!$AA:$AA,RawData!$E:$E,$E2261,RawData!$F:$F,"CH"&amp;$D2261,RawData!$AF:$AF,$F2261))</f>
        <v>71.52</v>
      </c>
      <c r="K2261">
        <f t="shared" si="143"/>
        <v>3.999999999996362E-2</v>
      </c>
    </row>
    <row r="2262" spans="1:11" x14ac:dyDescent="0.3">
      <c r="A2262" t="s">
        <v>64</v>
      </c>
      <c r="B2262" t="str">
        <f>RawData!A2262</f>
        <v>48226H40040</v>
      </c>
      <c r="C2262" t="str">
        <f>IF(RawData!$B$2="","",RawData!$B$2)</f>
        <v>A2026100620533560886</v>
      </c>
      <c r="D2262">
        <f t="shared" si="140"/>
        <v>3</v>
      </c>
      <c r="E2262">
        <f t="shared" si="141"/>
        <v>70</v>
      </c>
      <c r="F2262" s="2">
        <f t="shared" si="142"/>
        <v>330</v>
      </c>
      <c r="G2262">
        <f>IF(COUNTIFS(RawData!$E:$E,$E2262,RawData!$F:$F,"CH"&amp;$D2262,RawData!$AF:$AF,$F2262)=0,"",SUMIFS(RawData!$P:$P,RawData!$E:$E,$E2262,RawData!$F:$F,"CH"&amp;$D2262,RawData!$AF:$AF,$F2262))</f>
        <v>1315.66</v>
      </c>
      <c r="H2262">
        <f>IF(COUNTIFS(RawData!$E:$E,$E2262,RawData!$F:$F,"CH"&amp;$D2262,RawData!$AF:$AF,$F2262)=0,"",SUMIFS(RawData!$T:$T,RawData!$E:$E,$E2262,RawData!$F:$F,"CH"&amp;$D2262,RawData!$AF:$AF,$F2262))</f>
        <v>55.04</v>
      </c>
      <c r="I2262">
        <f>IF(COUNTIFS(RawData!$E:$E,$E2262,RawData!$F:$F,"CH"&amp;$D2262,RawData!$AF:$AF,$F2262)=0,"",SUMIFS(RawData!$Z:$Z,RawData!$E:$E,$E2262,RawData!$F:$F,"CH"&amp;$D2262,RawData!$AF:$AF,$F2262))</f>
        <v>69.989999999999995</v>
      </c>
      <c r="J2262">
        <f>IF(COUNTIFS(RawData!$E:$E,$E2262,RawData!$F:$F,"CH"&amp;$D2262,RawData!$AF:$AF,$F2262)=0,"",SUMIFS(RawData!$AA:$AA,RawData!$E:$E,$E2262,RawData!$F:$F,"CH"&amp;$D2262,RawData!$AF:$AF,$F2262))</f>
        <v>71.59</v>
      </c>
      <c r="K2262">
        <f t="shared" si="143"/>
        <v>4.0000000000190994E-2</v>
      </c>
    </row>
    <row r="2263" spans="1:11" x14ac:dyDescent="0.3">
      <c r="A2263" t="s">
        <v>64</v>
      </c>
      <c r="B2263" t="str">
        <f>RawData!A2263</f>
        <v>48226H40040</v>
      </c>
      <c r="C2263" t="str">
        <f>IF(RawData!$B$2="","",RawData!$B$2)</f>
        <v>A2026100620533560886</v>
      </c>
      <c r="D2263">
        <f t="shared" si="140"/>
        <v>3</v>
      </c>
      <c r="E2263">
        <f t="shared" si="141"/>
        <v>70</v>
      </c>
      <c r="F2263" s="2">
        <f t="shared" si="142"/>
        <v>340</v>
      </c>
      <c r="G2263">
        <f>IF(COUNTIFS(RawData!$E:$E,$E2263,RawData!$F:$F,"CH"&amp;$D2263,RawData!$AF:$AF,$F2263)=0,"",SUMIFS(RawData!$P:$P,RawData!$E:$E,$E2263,RawData!$F:$F,"CH"&amp;$D2263,RawData!$AF:$AF,$F2263))</f>
        <v>1315.7</v>
      </c>
      <c r="H2263">
        <f>IF(COUNTIFS(RawData!$E:$E,$E2263,RawData!$F:$F,"CH"&amp;$D2263,RawData!$AF:$AF,$F2263)=0,"",SUMIFS(RawData!$T:$T,RawData!$E:$E,$E2263,RawData!$F:$F,"CH"&amp;$D2263,RawData!$AF:$AF,$F2263))</f>
        <v>55.09</v>
      </c>
      <c r="I2263">
        <f>IF(COUNTIFS(RawData!$E:$E,$E2263,RawData!$F:$F,"CH"&amp;$D2263,RawData!$AF:$AF,$F2263)=0,"",SUMIFS(RawData!$Z:$Z,RawData!$E:$E,$E2263,RawData!$F:$F,"CH"&amp;$D2263,RawData!$AF:$AF,$F2263))</f>
        <v>69.97</v>
      </c>
      <c r="J2263">
        <f>IF(COUNTIFS(RawData!$E:$E,$E2263,RawData!$F:$F,"CH"&amp;$D2263,RawData!$AF:$AF,$F2263)=0,"",SUMIFS(RawData!$AA:$AA,RawData!$E:$E,$E2263,RawData!$F:$F,"CH"&amp;$D2263,RawData!$AF:$AF,$F2263))</f>
        <v>71.59</v>
      </c>
      <c r="K2263">
        <f t="shared" si="143"/>
        <v>3.999999999996362E-2</v>
      </c>
    </row>
    <row r="2264" spans="1:11" x14ac:dyDescent="0.3">
      <c r="A2264" t="s">
        <v>64</v>
      </c>
      <c r="B2264" t="str">
        <f>RawData!A2264</f>
        <v>48226H40040</v>
      </c>
      <c r="C2264" t="str">
        <f>IF(RawData!$B$2="","",RawData!$B$2)</f>
        <v>A2026100620533560886</v>
      </c>
      <c r="D2264">
        <f t="shared" si="140"/>
        <v>3</v>
      </c>
      <c r="E2264">
        <f t="shared" si="141"/>
        <v>70</v>
      </c>
      <c r="F2264" s="2">
        <f t="shared" si="142"/>
        <v>350</v>
      </c>
      <c r="G2264">
        <f>IF(COUNTIFS(RawData!$E:$E,$E2264,RawData!$F:$F,"CH"&amp;$D2264,RawData!$AF:$AF,$F2264)=0,"",SUMIFS(RawData!$P:$P,RawData!$E:$E,$E2264,RawData!$F:$F,"CH"&amp;$D2264,RawData!$AF:$AF,$F2264))</f>
        <v>1315.74</v>
      </c>
      <c r="H2264">
        <f>IF(COUNTIFS(RawData!$E:$E,$E2264,RawData!$F:$F,"CH"&amp;$D2264,RawData!$AF:$AF,$F2264)=0,"",SUMIFS(RawData!$T:$T,RawData!$E:$E,$E2264,RawData!$F:$F,"CH"&amp;$D2264,RawData!$AF:$AF,$F2264))</f>
        <v>55.13</v>
      </c>
      <c r="I2264">
        <f>IF(COUNTIFS(RawData!$E:$E,$E2264,RawData!$F:$F,"CH"&amp;$D2264,RawData!$AF:$AF,$F2264)=0,"",SUMIFS(RawData!$Z:$Z,RawData!$E:$E,$E2264,RawData!$F:$F,"CH"&amp;$D2264,RawData!$AF:$AF,$F2264))</f>
        <v>70.010000000000005</v>
      </c>
      <c r="J2264">
        <f>IF(COUNTIFS(RawData!$E:$E,$E2264,RawData!$F:$F,"CH"&amp;$D2264,RawData!$AF:$AF,$F2264)=0,"",SUMIFS(RawData!$AA:$AA,RawData!$E:$E,$E2264,RawData!$F:$F,"CH"&amp;$D2264,RawData!$AF:$AF,$F2264))</f>
        <v>71.72</v>
      </c>
      <c r="K2264">
        <f t="shared" si="143"/>
        <v>3.999999999996362E-2</v>
      </c>
    </row>
    <row r="2265" spans="1:11" x14ac:dyDescent="0.3">
      <c r="A2265" t="s">
        <v>64</v>
      </c>
      <c r="B2265" t="str">
        <f>RawData!A2265</f>
        <v>48226H40040</v>
      </c>
      <c r="C2265" t="str">
        <f>IF(RawData!$B$2="","",RawData!$B$2)</f>
        <v>A2026100620533560886</v>
      </c>
      <c r="D2265">
        <f t="shared" si="140"/>
        <v>3</v>
      </c>
      <c r="E2265">
        <f t="shared" si="141"/>
        <v>70</v>
      </c>
      <c r="F2265" s="2">
        <f t="shared" si="142"/>
        <v>360</v>
      </c>
      <c r="G2265">
        <f>IF(COUNTIFS(RawData!$E:$E,$E2265,RawData!$F:$F,"CH"&amp;$D2265,RawData!$AF:$AF,$F2265)=0,"",SUMIFS(RawData!$P:$P,RawData!$E:$E,$E2265,RawData!$F:$F,"CH"&amp;$D2265,RawData!$AF:$AF,$F2265))</f>
        <v>1315.78</v>
      </c>
      <c r="H2265">
        <f>IF(COUNTIFS(RawData!$E:$E,$E2265,RawData!$F:$F,"CH"&amp;$D2265,RawData!$AF:$AF,$F2265)=0,"",SUMIFS(RawData!$T:$T,RawData!$E:$E,$E2265,RawData!$F:$F,"CH"&amp;$D2265,RawData!$AF:$AF,$F2265))</f>
        <v>55.27</v>
      </c>
      <c r="I2265">
        <f>IF(COUNTIFS(RawData!$E:$E,$E2265,RawData!$F:$F,"CH"&amp;$D2265,RawData!$AF:$AF,$F2265)=0,"",SUMIFS(RawData!$Z:$Z,RawData!$E:$E,$E2265,RawData!$F:$F,"CH"&amp;$D2265,RawData!$AF:$AF,$F2265))</f>
        <v>70</v>
      </c>
      <c r="J2265">
        <f>IF(COUNTIFS(RawData!$E:$E,$E2265,RawData!$F:$F,"CH"&amp;$D2265,RawData!$AF:$AF,$F2265)=0,"",SUMIFS(RawData!$AA:$AA,RawData!$E:$E,$E2265,RawData!$F:$F,"CH"&amp;$D2265,RawData!$AF:$AF,$F2265))</f>
        <v>71.790000000000006</v>
      </c>
      <c r="K2265">
        <f t="shared" si="143"/>
        <v>3.999999999996362E-2</v>
      </c>
    </row>
    <row r="2266" spans="1:11" x14ac:dyDescent="0.3">
      <c r="A2266" t="s">
        <v>64</v>
      </c>
      <c r="B2266" t="str">
        <f>RawData!A2266</f>
        <v>48226H40040</v>
      </c>
      <c r="C2266" t="str">
        <f>IF(RawData!$B$2="","",RawData!$B$2)</f>
        <v>A2026100620533560886</v>
      </c>
      <c r="D2266">
        <f t="shared" si="140"/>
        <v>3</v>
      </c>
      <c r="E2266">
        <f t="shared" si="141"/>
        <v>70</v>
      </c>
      <c r="F2266" s="2">
        <f t="shared" si="142"/>
        <v>370</v>
      </c>
      <c r="G2266">
        <f>IF(COUNTIFS(RawData!$E:$E,$E2266,RawData!$F:$F,"CH"&amp;$D2266,RawData!$AF:$AF,$F2266)=0,"",SUMIFS(RawData!$P:$P,RawData!$E:$E,$E2266,RawData!$F:$F,"CH"&amp;$D2266,RawData!$AF:$AF,$F2266))</f>
        <v>1315.82</v>
      </c>
      <c r="H2266">
        <f>IF(COUNTIFS(RawData!$E:$E,$E2266,RawData!$F:$F,"CH"&amp;$D2266,RawData!$AF:$AF,$F2266)=0,"",SUMIFS(RawData!$T:$T,RawData!$E:$E,$E2266,RawData!$F:$F,"CH"&amp;$D2266,RawData!$AF:$AF,$F2266))</f>
        <v>55.27</v>
      </c>
      <c r="I2266">
        <f>IF(COUNTIFS(RawData!$E:$E,$E2266,RawData!$F:$F,"CH"&amp;$D2266,RawData!$AF:$AF,$F2266)=0,"",SUMIFS(RawData!$Z:$Z,RawData!$E:$E,$E2266,RawData!$F:$F,"CH"&amp;$D2266,RawData!$AF:$AF,$F2266))</f>
        <v>70.02</v>
      </c>
      <c r="J2266">
        <f>IF(COUNTIFS(RawData!$E:$E,$E2266,RawData!$F:$F,"CH"&amp;$D2266,RawData!$AF:$AF,$F2266)=0,"",SUMIFS(RawData!$AA:$AA,RawData!$E:$E,$E2266,RawData!$F:$F,"CH"&amp;$D2266,RawData!$AF:$AF,$F2266))</f>
        <v>71.790000000000006</v>
      </c>
      <c r="K2266">
        <f t="shared" si="143"/>
        <v>3.999999999996362E-2</v>
      </c>
    </row>
    <row r="2267" spans="1:11" x14ac:dyDescent="0.3">
      <c r="A2267" t="s">
        <v>64</v>
      </c>
      <c r="B2267" t="str">
        <f>RawData!A2267</f>
        <v>48226H40040</v>
      </c>
      <c r="C2267" t="str">
        <f>IF(RawData!$B$2="","",RawData!$B$2)</f>
        <v>A2026100620533560886</v>
      </c>
      <c r="D2267">
        <f t="shared" si="140"/>
        <v>3</v>
      </c>
      <c r="E2267">
        <f t="shared" si="141"/>
        <v>70</v>
      </c>
      <c r="F2267" s="2">
        <f t="shared" si="142"/>
        <v>380</v>
      </c>
      <c r="G2267">
        <f>IF(COUNTIFS(RawData!$E:$E,$E2267,RawData!$F:$F,"CH"&amp;$D2267,RawData!$AF:$AF,$F2267)=0,"",SUMIFS(RawData!$P:$P,RawData!$E:$E,$E2267,RawData!$F:$F,"CH"&amp;$D2267,RawData!$AF:$AF,$F2267))</f>
        <v>1315.86</v>
      </c>
      <c r="H2267">
        <f>IF(COUNTIFS(RawData!$E:$E,$E2267,RawData!$F:$F,"CH"&amp;$D2267,RawData!$AF:$AF,$F2267)=0,"",SUMIFS(RawData!$T:$T,RawData!$E:$E,$E2267,RawData!$F:$F,"CH"&amp;$D2267,RawData!$AF:$AF,$F2267))</f>
        <v>55.4</v>
      </c>
      <c r="I2267">
        <f>IF(COUNTIFS(RawData!$E:$E,$E2267,RawData!$F:$F,"CH"&amp;$D2267,RawData!$AF:$AF,$F2267)=0,"",SUMIFS(RawData!$Z:$Z,RawData!$E:$E,$E2267,RawData!$F:$F,"CH"&amp;$D2267,RawData!$AF:$AF,$F2267))</f>
        <v>70</v>
      </c>
      <c r="J2267">
        <f>IF(COUNTIFS(RawData!$E:$E,$E2267,RawData!$F:$F,"CH"&amp;$D2267,RawData!$AF:$AF,$F2267)=0,"",SUMIFS(RawData!$AA:$AA,RawData!$E:$E,$E2267,RawData!$F:$F,"CH"&amp;$D2267,RawData!$AF:$AF,$F2267))</f>
        <v>71.930000000000007</v>
      </c>
      <c r="K2267">
        <f t="shared" si="143"/>
        <v>3.999999999996362E-2</v>
      </c>
    </row>
    <row r="2268" spans="1:11" x14ac:dyDescent="0.3">
      <c r="A2268" t="s">
        <v>64</v>
      </c>
      <c r="B2268" t="str">
        <f>RawData!A2268</f>
        <v>48226H40040</v>
      </c>
      <c r="C2268" t="str">
        <f>IF(RawData!$B$2="","",RawData!$B$2)</f>
        <v>A2026100620533560886</v>
      </c>
      <c r="D2268">
        <f t="shared" si="140"/>
        <v>3</v>
      </c>
      <c r="E2268">
        <f t="shared" si="141"/>
        <v>70</v>
      </c>
      <c r="F2268" s="2">
        <f t="shared" si="142"/>
        <v>390</v>
      </c>
      <c r="G2268">
        <f>IF(COUNTIFS(RawData!$E:$E,$E2268,RawData!$F:$F,"CH"&amp;$D2268,RawData!$AF:$AF,$F2268)=0,"",SUMIFS(RawData!$P:$P,RawData!$E:$E,$E2268,RawData!$F:$F,"CH"&amp;$D2268,RawData!$AF:$AF,$F2268))</f>
        <v>1315.92</v>
      </c>
      <c r="H2268">
        <f>IF(COUNTIFS(RawData!$E:$E,$E2268,RawData!$F:$F,"CH"&amp;$D2268,RawData!$AF:$AF,$F2268)=0,"",SUMIFS(RawData!$T:$T,RawData!$E:$E,$E2268,RawData!$F:$F,"CH"&amp;$D2268,RawData!$AF:$AF,$F2268))</f>
        <v>55.4</v>
      </c>
      <c r="I2268">
        <f>IF(COUNTIFS(RawData!$E:$E,$E2268,RawData!$F:$F,"CH"&amp;$D2268,RawData!$AF:$AF,$F2268)=0,"",SUMIFS(RawData!$Z:$Z,RawData!$E:$E,$E2268,RawData!$F:$F,"CH"&amp;$D2268,RawData!$AF:$AF,$F2268))</f>
        <v>70.02</v>
      </c>
      <c r="J2268">
        <f>IF(COUNTIFS(RawData!$E:$E,$E2268,RawData!$F:$F,"CH"&amp;$D2268,RawData!$AF:$AF,$F2268)=0,"",SUMIFS(RawData!$AA:$AA,RawData!$E:$E,$E2268,RawData!$F:$F,"CH"&amp;$D2268,RawData!$AF:$AF,$F2268))</f>
        <v>71.930000000000007</v>
      </c>
      <c r="K2268">
        <f t="shared" si="143"/>
        <v>6.0000000000172804E-2</v>
      </c>
    </row>
    <row r="2269" spans="1:11" x14ac:dyDescent="0.3">
      <c r="A2269" t="s">
        <v>64</v>
      </c>
      <c r="B2269" t="str">
        <f>RawData!A2269</f>
        <v>48226H40040</v>
      </c>
      <c r="C2269" t="str">
        <f>IF(RawData!$B$2="","",RawData!$B$2)</f>
        <v>A2026100620533560886</v>
      </c>
      <c r="D2269">
        <f t="shared" si="140"/>
        <v>3</v>
      </c>
      <c r="E2269">
        <f t="shared" si="141"/>
        <v>70</v>
      </c>
      <c r="F2269" s="2">
        <f t="shared" si="142"/>
        <v>400</v>
      </c>
      <c r="G2269">
        <f>IF(COUNTIFS(RawData!$E:$E,$E2269,RawData!$F:$F,"CH"&amp;$D2269,RawData!$AF:$AF,$F2269)=0,"",SUMIFS(RawData!$P:$P,RawData!$E:$E,$E2269,RawData!$F:$F,"CH"&amp;$D2269,RawData!$AF:$AF,$F2269))</f>
        <v>1315.94</v>
      </c>
      <c r="H2269">
        <f>IF(COUNTIFS(RawData!$E:$E,$E2269,RawData!$F:$F,"CH"&amp;$D2269,RawData!$AF:$AF,$F2269)=0,"",SUMIFS(RawData!$T:$T,RawData!$E:$E,$E2269,RawData!$F:$F,"CH"&amp;$D2269,RawData!$AF:$AF,$F2269))</f>
        <v>55.41</v>
      </c>
      <c r="I2269">
        <f>IF(COUNTIFS(RawData!$E:$E,$E2269,RawData!$F:$F,"CH"&amp;$D2269,RawData!$AF:$AF,$F2269)=0,"",SUMIFS(RawData!$Z:$Z,RawData!$E:$E,$E2269,RawData!$F:$F,"CH"&amp;$D2269,RawData!$AF:$AF,$F2269))</f>
        <v>69.989999999999995</v>
      </c>
      <c r="J2269">
        <f>IF(COUNTIFS(RawData!$E:$E,$E2269,RawData!$F:$F,"CH"&amp;$D2269,RawData!$AF:$AF,$F2269)=0,"",SUMIFS(RawData!$AA:$AA,RawData!$E:$E,$E2269,RawData!$F:$F,"CH"&amp;$D2269,RawData!$AF:$AF,$F2269))</f>
        <v>72</v>
      </c>
      <c r="K2269">
        <f t="shared" si="143"/>
        <v>1.999999999998181E-2</v>
      </c>
    </row>
    <row r="2270" spans="1:11" x14ac:dyDescent="0.3">
      <c r="A2270" t="s">
        <v>65</v>
      </c>
      <c r="B2270" t="str">
        <f>RawData!A2270</f>
        <v>48226H40040</v>
      </c>
      <c r="C2270" t="str">
        <f>IF(RawData!$B$2="","",RawData!$B$2)</f>
        <v>A2026100620533560886</v>
      </c>
      <c r="D2270">
        <f t="shared" si="140"/>
        <v>4</v>
      </c>
      <c r="E2270">
        <f t="shared" si="141"/>
        <v>70</v>
      </c>
      <c r="F2270" s="2">
        <f t="shared" si="142"/>
        <v>50</v>
      </c>
      <c r="G2270">
        <f>IF(COUNTIFS(RawData!$E:$E,$E2270,RawData!$F:$F,"CH"&amp;$D2270,RawData!$AF:$AF,$F2270)=0,"",SUMIFS(RawData!$P:$P,RawData!$E:$E,$E2270,RawData!$F:$F,"CH"&amp;$D2270,RawData!$AF:$AF,$F2270))</f>
        <v>1334.42</v>
      </c>
      <c r="H2270">
        <f>IF(COUNTIFS(RawData!$E:$E,$E2270,RawData!$F:$F,"CH"&amp;$D2270,RawData!$AF:$AF,$F2270)=0,"",SUMIFS(RawData!$T:$T,RawData!$E:$E,$E2270,RawData!$F:$F,"CH"&amp;$D2270,RawData!$AF:$AF,$F2270))</f>
        <v>45.37</v>
      </c>
      <c r="I2270">
        <f>IF(COUNTIFS(RawData!$E:$E,$E2270,RawData!$F:$F,"CH"&amp;$D2270,RawData!$AF:$AF,$F2270)=0,"",SUMIFS(RawData!$Z:$Z,RawData!$E:$E,$E2270,RawData!$F:$F,"CH"&amp;$D2270,RawData!$AF:$AF,$F2270))</f>
        <v>69.959999999999994</v>
      </c>
      <c r="J2270">
        <f>IF(COUNTIFS(RawData!$E:$E,$E2270,RawData!$F:$F,"CH"&amp;$D2270,RawData!$AF:$AF,$F2270)=0,"",SUMIFS(RawData!$AA:$AA,RawData!$E:$E,$E2270,RawData!$F:$F,"CH"&amp;$D2270,RawData!$AF:$AF,$F2270))</f>
        <v>70.260000000000005</v>
      </c>
      <c r="K2270">
        <f t="shared" si="143"/>
        <v>18.480000000000018</v>
      </c>
    </row>
    <row r="2271" spans="1:11" x14ac:dyDescent="0.3">
      <c r="A2271" t="s">
        <v>65</v>
      </c>
      <c r="B2271" t="str">
        <f>RawData!A2271</f>
        <v>48226H40040</v>
      </c>
      <c r="C2271" t="str">
        <f>IF(RawData!$B$2="","",RawData!$B$2)</f>
        <v>A2026100620533560886</v>
      </c>
      <c r="D2271">
        <f t="shared" si="140"/>
        <v>4</v>
      </c>
      <c r="E2271">
        <f t="shared" si="141"/>
        <v>70</v>
      </c>
      <c r="F2271" s="2">
        <f t="shared" si="142"/>
        <v>60</v>
      </c>
      <c r="G2271">
        <f>IF(COUNTIFS(RawData!$E:$E,$E2271,RawData!$F:$F,"CH"&amp;$D2271,RawData!$AF:$AF,$F2271)=0,"",SUMIFS(RawData!$P:$P,RawData!$E:$E,$E2271,RawData!$F:$F,"CH"&amp;$D2271,RawData!$AF:$AF,$F2271))</f>
        <v>1334.44</v>
      </c>
      <c r="H2271">
        <f>IF(COUNTIFS(RawData!$E:$E,$E2271,RawData!$F:$F,"CH"&amp;$D2271,RawData!$AF:$AF,$F2271)=0,"",SUMIFS(RawData!$T:$T,RawData!$E:$E,$E2271,RawData!$F:$F,"CH"&amp;$D2271,RawData!$AF:$AF,$F2271))</f>
        <v>47.92</v>
      </c>
      <c r="I2271">
        <f>IF(COUNTIFS(RawData!$E:$E,$E2271,RawData!$F:$F,"CH"&amp;$D2271,RawData!$AF:$AF,$F2271)=0,"",SUMIFS(RawData!$Z:$Z,RawData!$E:$E,$E2271,RawData!$F:$F,"CH"&amp;$D2271,RawData!$AF:$AF,$F2271))</f>
        <v>70.010000000000005</v>
      </c>
      <c r="J2271">
        <f>IF(COUNTIFS(RawData!$E:$E,$E2271,RawData!$F:$F,"CH"&amp;$D2271,RawData!$AF:$AF,$F2271)=0,"",SUMIFS(RawData!$AA:$AA,RawData!$E:$E,$E2271,RawData!$F:$F,"CH"&amp;$D2271,RawData!$AF:$AF,$F2271))</f>
        <v>70.27</v>
      </c>
      <c r="K2271">
        <f t="shared" si="143"/>
        <v>1.999999999998181E-2</v>
      </c>
    </row>
    <row r="2272" spans="1:11" x14ac:dyDescent="0.3">
      <c r="A2272" t="s">
        <v>65</v>
      </c>
      <c r="B2272" t="str">
        <f>RawData!A2272</f>
        <v>48226H40040</v>
      </c>
      <c r="C2272" t="str">
        <f>IF(RawData!$B$2="","",RawData!$B$2)</f>
        <v>A2026100620533560886</v>
      </c>
      <c r="D2272">
        <f t="shared" si="140"/>
        <v>4</v>
      </c>
      <c r="E2272">
        <f t="shared" si="141"/>
        <v>70</v>
      </c>
      <c r="F2272" s="2">
        <f t="shared" si="142"/>
        <v>70</v>
      </c>
      <c r="G2272">
        <f>IF(COUNTIFS(RawData!$E:$E,$E2272,RawData!$F:$F,"CH"&amp;$D2272,RawData!$AF:$AF,$F2272)=0,"",SUMIFS(RawData!$P:$P,RawData!$E:$E,$E2272,RawData!$F:$F,"CH"&amp;$D2272,RawData!$AF:$AF,$F2272))</f>
        <v>1334.46</v>
      </c>
      <c r="H2272">
        <f>IF(COUNTIFS(RawData!$E:$E,$E2272,RawData!$F:$F,"CH"&amp;$D2272,RawData!$AF:$AF,$F2272)=0,"",SUMIFS(RawData!$T:$T,RawData!$E:$E,$E2272,RawData!$F:$F,"CH"&amp;$D2272,RawData!$AF:$AF,$F2272))</f>
        <v>49.45</v>
      </c>
      <c r="I2272">
        <f>IF(COUNTIFS(RawData!$E:$E,$E2272,RawData!$F:$F,"CH"&amp;$D2272,RawData!$AF:$AF,$F2272)=0,"",SUMIFS(RawData!$Z:$Z,RawData!$E:$E,$E2272,RawData!$F:$F,"CH"&amp;$D2272,RawData!$AF:$AF,$F2272))</f>
        <v>69.989999999999995</v>
      </c>
      <c r="J2272">
        <f>IF(COUNTIFS(RawData!$E:$E,$E2272,RawData!$F:$F,"CH"&amp;$D2272,RawData!$AF:$AF,$F2272)=0,"",SUMIFS(RawData!$AA:$AA,RawData!$E:$E,$E2272,RawData!$F:$F,"CH"&amp;$D2272,RawData!$AF:$AF,$F2272))</f>
        <v>70.2</v>
      </c>
      <c r="K2272">
        <f t="shared" si="143"/>
        <v>1.999999999998181E-2</v>
      </c>
    </row>
    <row r="2273" spans="1:11" x14ac:dyDescent="0.3">
      <c r="A2273" t="s">
        <v>65</v>
      </c>
      <c r="B2273" t="str">
        <f>RawData!A2273</f>
        <v>48226H40040</v>
      </c>
      <c r="C2273" t="str">
        <f>IF(RawData!$B$2="","",RawData!$B$2)</f>
        <v>A2026100620533560886</v>
      </c>
      <c r="D2273">
        <f t="shared" si="140"/>
        <v>4</v>
      </c>
      <c r="E2273">
        <f t="shared" si="141"/>
        <v>70</v>
      </c>
      <c r="F2273" s="2">
        <f t="shared" si="142"/>
        <v>80</v>
      </c>
      <c r="G2273">
        <f>IF(COUNTIFS(RawData!$E:$E,$E2273,RawData!$F:$F,"CH"&amp;$D2273,RawData!$AF:$AF,$F2273)=0,"",SUMIFS(RawData!$P:$P,RawData!$E:$E,$E2273,RawData!$F:$F,"CH"&amp;$D2273,RawData!$AF:$AF,$F2273))</f>
        <v>1334.5</v>
      </c>
      <c r="H2273">
        <f>IF(COUNTIFS(RawData!$E:$E,$E2273,RawData!$F:$F,"CH"&amp;$D2273,RawData!$AF:$AF,$F2273)=0,"",SUMIFS(RawData!$T:$T,RawData!$E:$E,$E2273,RawData!$F:$F,"CH"&amp;$D2273,RawData!$AF:$AF,$F2273))</f>
        <v>50.43</v>
      </c>
      <c r="I2273">
        <f>IF(COUNTIFS(RawData!$E:$E,$E2273,RawData!$F:$F,"CH"&amp;$D2273,RawData!$AF:$AF,$F2273)=0,"",SUMIFS(RawData!$Z:$Z,RawData!$E:$E,$E2273,RawData!$F:$F,"CH"&amp;$D2273,RawData!$AF:$AF,$F2273))</f>
        <v>69.989999999999995</v>
      </c>
      <c r="J2273">
        <f>IF(COUNTIFS(RawData!$E:$E,$E2273,RawData!$F:$F,"CH"&amp;$D2273,RawData!$AF:$AF,$F2273)=0,"",SUMIFS(RawData!$AA:$AA,RawData!$E:$E,$E2273,RawData!$F:$F,"CH"&amp;$D2273,RawData!$AF:$AF,$F2273))</f>
        <v>70.33</v>
      </c>
      <c r="K2273">
        <f t="shared" si="143"/>
        <v>3.999999999996362E-2</v>
      </c>
    </row>
    <row r="2274" spans="1:11" x14ac:dyDescent="0.3">
      <c r="A2274" t="s">
        <v>65</v>
      </c>
      <c r="B2274" t="str">
        <f>RawData!A2274</f>
        <v>48226H40040</v>
      </c>
      <c r="C2274" t="str">
        <f>IF(RawData!$B$2="","",RawData!$B$2)</f>
        <v>A2026100620533560886</v>
      </c>
      <c r="D2274">
        <f t="shared" si="140"/>
        <v>4</v>
      </c>
      <c r="E2274">
        <f t="shared" si="141"/>
        <v>70</v>
      </c>
      <c r="F2274" s="2">
        <f t="shared" si="142"/>
        <v>90</v>
      </c>
      <c r="G2274">
        <f>IF(COUNTIFS(RawData!$E:$E,$E2274,RawData!$F:$F,"CH"&amp;$D2274,RawData!$AF:$AF,$F2274)=0,"",SUMIFS(RawData!$P:$P,RawData!$E:$E,$E2274,RawData!$F:$F,"CH"&amp;$D2274,RawData!$AF:$AF,$F2274))</f>
        <v>1334.52</v>
      </c>
      <c r="H2274">
        <f>IF(COUNTIFS(RawData!$E:$E,$E2274,RawData!$F:$F,"CH"&amp;$D2274,RawData!$AF:$AF,$F2274)=0,"",SUMIFS(RawData!$T:$T,RawData!$E:$E,$E2274,RawData!$F:$F,"CH"&amp;$D2274,RawData!$AF:$AF,$F2274))</f>
        <v>51.21</v>
      </c>
      <c r="I2274">
        <f>IF(COUNTIFS(RawData!$E:$E,$E2274,RawData!$F:$F,"CH"&amp;$D2274,RawData!$AF:$AF,$F2274)=0,"",SUMIFS(RawData!$Z:$Z,RawData!$E:$E,$E2274,RawData!$F:$F,"CH"&amp;$D2274,RawData!$AF:$AF,$F2274))</f>
        <v>70</v>
      </c>
      <c r="J2274">
        <f>IF(COUNTIFS(RawData!$E:$E,$E2274,RawData!$F:$F,"CH"&amp;$D2274,RawData!$AF:$AF,$F2274)=0,"",SUMIFS(RawData!$AA:$AA,RawData!$E:$E,$E2274,RawData!$F:$F,"CH"&amp;$D2274,RawData!$AF:$AF,$F2274))</f>
        <v>70.34</v>
      </c>
      <c r="K2274">
        <f t="shared" si="143"/>
        <v>1.999999999998181E-2</v>
      </c>
    </row>
    <row r="2275" spans="1:11" x14ac:dyDescent="0.3">
      <c r="A2275" t="s">
        <v>65</v>
      </c>
      <c r="B2275" t="str">
        <f>RawData!A2275</f>
        <v>48226H40040</v>
      </c>
      <c r="C2275" t="str">
        <f>IF(RawData!$B$2="","",RawData!$B$2)</f>
        <v>A2026100620533560886</v>
      </c>
      <c r="D2275">
        <f t="shared" si="140"/>
        <v>4</v>
      </c>
      <c r="E2275">
        <f t="shared" si="141"/>
        <v>70</v>
      </c>
      <c r="F2275" s="2">
        <f t="shared" si="142"/>
        <v>100</v>
      </c>
      <c r="G2275">
        <f>IF(COUNTIFS(RawData!$E:$E,$E2275,RawData!$F:$F,"CH"&amp;$D2275,RawData!$AF:$AF,$F2275)=0,"",SUMIFS(RawData!$P:$P,RawData!$E:$E,$E2275,RawData!$F:$F,"CH"&amp;$D2275,RawData!$AF:$AF,$F2275))</f>
        <v>1334.56</v>
      </c>
      <c r="H2275">
        <f>IF(COUNTIFS(RawData!$E:$E,$E2275,RawData!$F:$F,"CH"&amp;$D2275,RawData!$AF:$AF,$F2275)=0,"",SUMIFS(RawData!$T:$T,RawData!$E:$E,$E2275,RawData!$F:$F,"CH"&amp;$D2275,RawData!$AF:$AF,$F2275))</f>
        <v>51.82</v>
      </c>
      <c r="I2275">
        <f>IF(COUNTIFS(RawData!$E:$E,$E2275,RawData!$F:$F,"CH"&amp;$D2275,RawData!$AF:$AF,$F2275)=0,"",SUMIFS(RawData!$Z:$Z,RawData!$E:$E,$E2275,RawData!$F:$F,"CH"&amp;$D2275,RawData!$AF:$AF,$F2275))</f>
        <v>69.98</v>
      </c>
      <c r="J2275">
        <f>IF(COUNTIFS(RawData!$E:$E,$E2275,RawData!$F:$F,"CH"&amp;$D2275,RawData!$AF:$AF,$F2275)=0,"",SUMIFS(RawData!$AA:$AA,RawData!$E:$E,$E2275,RawData!$F:$F,"CH"&amp;$D2275,RawData!$AF:$AF,$F2275))</f>
        <v>70.34</v>
      </c>
      <c r="K2275">
        <f t="shared" si="143"/>
        <v>3.999999999996362E-2</v>
      </c>
    </row>
    <row r="2276" spans="1:11" x14ac:dyDescent="0.3">
      <c r="A2276" t="s">
        <v>65</v>
      </c>
      <c r="B2276" t="str">
        <f>RawData!A2276</f>
        <v>48226H40040</v>
      </c>
      <c r="C2276" t="str">
        <f>IF(RawData!$B$2="","",RawData!$B$2)</f>
        <v>A2026100620533560886</v>
      </c>
      <c r="D2276">
        <f t="shared" si="140"/>
        <v>4</v>
      </c>
      <c r="E2276">
        <f t="shared" si="141"/>
        <v>70</v>
      </c>
      <c r="F2276" s="2">
        <f t="shared" si="142"/>
        <v>110</v>
      </c>
      <c r="G2276">
        <f>IF(COUNTIFS(RawData!$E:$E,$E2276,RawData!$F:$F,"CH"&amp;$D2276,RawData!$AF:$AF,$F2276)=0,"",SUMIFS(RawData!$P:$P,RawData!$E:$E,$E2276,RawData!$F:$F,"CH"&amp;$D2276,RawData!$AF:$AF,$F2276))</f>
        <v>1334.58</v>
      </c>
      <c r="H2276">
        <f>IF(COUNTIFS(RawData!$E:$E,$E2276,RawData!$F:$F,"CH"&amp;$D2276,RawData!$AF:$AF,$F2276)=0,"",SUMIFS(RawData!$T:$T,RawData!$E:$E,$E2276,RawData!$F:$F,"CH"&amp;$D2276,RawData!$AF:$AF,$F2276))</f>
        <v>52.38</v>
      </c>
      <c r="I2276">
        <f>IF(COUNTIFS(RawData!$E:$E,$E2276,RawData!$F:$F,"CH"&amp;$D2276,RawData!$AF:$AF,$F2276)=0,"",SUMIFS(RawData!$Z:$Z,RawData!$E:$E,$E2276,RawData!$F:$F,"CH"&amp;$D2276,RawData!$AF:$AF,$F2276))</f>
        <v>70</v>
      </c>
      <c r="J2276">
        <f>IF(COUNTIFS(RawData!$E:$E,$E2276,RawData!$F:$F,"CH"&amp;$D2276,RawData!$AF:$AF,$F2276)=0,"",SUMIFS(RawData!$AA:$AA,RawData!$E:$E,$E2276,RawData!$F:$F,"CH"&amp;$D2276,RawData!$AF:$AF,$F2276))</f>
        <v>70.47</v>
      </c>
      <c r="K2276">
        <f t="shared" si="143"/>
        <v>1.999999999998181E-2</v>
      </c>
    </row>
    <row r="2277" spans="1:11" x14ac:dyDescent="0.3">
      <c r="A2277" t="s">
        <v>65</v>
      </c>
      <c r="B2277" t="str">
        <f>RawData!A2277</f>
        <v>48226H40040</v>
      </c>
      <c r="C2277" t="str">
        <f>IF(RawData!$B$2="","",RawData!$B$2)</f>
        <v>A2026100620533560886</v>
      </c>
      <c r="D2277">
        <f t="shared" si="140"/>
        <v>4</v>
      </c>
      <c r="E2277">
        <f t="shared" si="141"/>
        <v>70</v>
      </c>
      <c r="F2277" s="2">
        <f t="shared" si="142"/>
        <v>120</v>
      </c>
      <c r="G2277">
        <f>IF(COUNTIFS(RawData!$E:$E,$E2277,RawData!$F:$F,"CH"&amp;$D2277,RawData!$AF:$AF,$F2277)=0,"",SUMIFS(RawData!$P:$P,RawData!$E:$E,$E2277,RawData!$F:$F,"CH"&amp;$D2277,RawData!$AF:$AF,$F2277))</f>
        <v>1334.62</v>
      </c>
      <c r="H2277">
        <f>IF(COUNTIFS(RawData!$E:$E,$E2277,RawData!$F:$F,"CH"&amp;$D2277,RawData!$AF:$AF,$F2277)=0,"",SUMIFS(RawData!$T:$T,RawData!$E:$E,$E2277,RawData!$F:$F,"CH"&amp;$D2277,RawData!$AF:$AF,$F2277))</f>
        <v>52.85</v>
      </c>
      <c r="I2277">
        <f>IF(COUNTIFS(RawData!$E:$E,$E2277,RawData!$F:$F,"CH"&amp;$D2277,RawData!$AF:$AF,$F2277)=0,"",SUMIFS(RawData!$Z:$Z,RawData!$E:$E,$E2277,RawData!$F:$F,"CH"&amp;$D2277,RawData!$AF:$AF,$F2277))</f>
        <v>69.98</v>
      </c>
      <c r="J2277">
        <f>IF(COUNTIFS(RawData!$E:$E,$E2277,RawData!$F:$F,"CH"&amp;$D2277,RawData!$AF:$AF,$F2277)=0,"",SUMIFS(RawData!$AA:$AA,RawData!$E:$E,$E2277,RawData!$F:$F,"CH"&amp;$D2277,RawData!$AF:$AF,$F2277))</f>
        <v>70.48</v>
      </c>
      <c r="K2277">
        <f t="shared" si="143"/>
        <v>3.999999999996362E-2</v>
      </c>
    </row>
    <row r="2278" spans="1:11" x14ac:dyDescent="0.3">
      <c r="A2278" t="s">
        <v>65</v>
      </c>
      <c r="B2278" t="str">
        <f>RawData!A2278</f>
        <v>48226H40040</v>
      </c>
      <c r="C2278" t="str">
        <f>IF(RawData!$B$2="","",RawData!$B$2)</f>
        <v>A2026100620533560886</v>
      </c>
      <c r="D2278">
        <f t="shared" si="140"/>
        <v>4</v>
      </c>
      <c r="E2278">
        <f t="shared" si="141"/>
        <v>70</v>
      </c>
      <c r="F2278" s="2">
        <f t="shared" si="142"/>
        <v>130</v>
      </c>
      <c r="G2278">
        <f>IF(COUNTIFS(RawData!$E:$E,$E2278,RawData!$F:$F,"CH"&amp;$D2278,RawData!$AF:$AF,$F2278)=0,"",SUMIFS(RawData!$P:$P,RawData!$E:$E,$E2278,RawData!$F:$F,"CH"&amp;$D2278,RawData!$AF:$AF,$F2278))</f>
        <v>1334.64</v>
      </c>
      <c r="H2278">
        <f>IF(COUNTIFS(RawData!$E:$E,$E2278,RawData!$F:$F,"CH"&amp;$D2278,RawData!$AF:$AF,$F2278)=0,"",SUMIFS(RawData!$T:$T,RawData!$E:$E,$E2278,RawData!$F:$F,"CH"&amp;$D2278,RawData!$AF:$AF,$F2278))</f>
        <v>53.31</v>
      </c>
      <c r="I2278">
        <f>IF(COUNTIFS(RawData!$E:$E,$E2278,RawData!$F:$F,"CH"&amp;$D2278,RawData!$AF:$AF,$F2278)=0,"",SUMIFS(RawData!$Z:$Z,RawData!$E:$E,$E2278,RawData!$F:$F,"CH"&amp;$D2278,RawData!$AF:$AF,$F2278))</f>
        <v>70.010000000000005</v>
      </c>
      <c r="J2278">
        <f>IF(COUNTIFS(RawData!$E:$E,$E2278,RawData!$F:$F,"CH"&amp;$D2278,RawData!$AF:$AF,$F2278)=0,"",SUMIFS(RawData!$AA:$AA,RawData!$E:$E,$E2278,RawData!$F:$F,"CH"&amp;$D2278,RawData!$AF:$AF,$F2278))</f>
        <v>70.48</v>
      </c>
      <c r="K2278">
        <f t="shared" si="143"/>
        <v>2.0000000000209184E-2</v>
      </c>
    </row>
    <row r="2279" spans="1:11" x14ac:dyDescent="0.3">
      <c r="A2279" t="s">
        <v>65</v>
      </c>
      <c r="B2279" t="str">
        <f>RawData!A2279</f>
        <v>48226H40040</v>
      </c>
      <c r="C2279" t="str">
        <f>IF(RawData!$B$2="","",RawData!$B$2)</f>
        <v>A2026100620533560886</v>
      </c>
      <c r="D2279">
        <f t="shared" si="140"/>
        <v>4</v>
      </c>
      <c r="E2279">
        <f t="shared" si="141"/>
        <v>70</v>
      </c>
      <c r="F2279" s="2">
        <f t="shared" si="142"/>
        <v>140</v>
      </c>
      <c r="G2279">
        <f>IF(COUNTIFS(RawData!$E:$E,$E2279,RawData!$F:$F,"CH"&amp;$D2279,RawData!$AF:$AF,$F2279)=0,"",SUMIFS(RawData!$P:$P,RawData!$E:$E,$E2279,RawData!$F:$F,"CH"&amp;$D2279,RawData!$AF:$AF,$F2279))</f>
        <v>1334.68</v>
      </c>
      <c r="H2279">
        <f>IF(COUNTIFS(RawData!$E:$E,$E2279,RawData!$F:$F,"CH"&amp;$D2279,RawData!$AF:$AF,$F2279)=0,"",SUMIFS(RawData!$T:$T,RawData!$E:$E,$E2279,RawData!$F:$F,"CH"&amp;$D2279,RawData!$AF:$AF,$F2279))</f>
        <v>53.59</v>
      </c>
      <c r="I2279">
        <f>IF(COUNTIFS(RawData!$E:$E,$E2279,RawData!$F:$F,"CH"&amp;$D2279,RawData!$AF:$AF,$F2279)=0,"",SUMIFS(RawData!$Z:$Z,RawData!$E:$E,$E2279,RawData!$F:$F,"CH"&amp;$D2279,RawData!$AF:$AF,$F2279))</f>
        <v>70.02</v>
      </c>
      <c r="J2279">
        <f>IF(COUNTIFS(RawData!$E:$E,$E2279,RawData!$F:$F,"CH"&amp;$D2279,RawData!$AF:$AF,$F2279)=0,"",SUMIFS(RawData!$AA:$AA,RawData!$E:$E,$E2279,RawData!$F:$F,"CH"&amp;$D2279,RawData!$AF:$AF,$F2279))</f>
        <v>70.62</v>
      </c>
      <c r="K2279">
        <f t="shared" si="143"/>
        <v>3.999999999996362E-2</v>
      </c>
    </row>
    <row r="2280" spans="1:11" x14ac:dyDescent="0.3">
      <c r="A2280" t="s">
        <v>65</v>
      </c>
      <c r="B2280" t="str">
        <f>RawData!A2280</f>
        <v>48226H40040</v>
      </c>
      <c r="C2280" t="str">
        <f>IF(RawData!$B$2="","",RawData!$B$2)</f>
        <v>A2026100620533560886</v>
      </c>
      <c r="D2280">
        <f t="shared" si="140"/>
        <v>4</v>
      </c>
      <c r="E2280">
        <f t="shared" si="141"/>
        <v>70</v>
      </c>
      <c r="F2280" s="2">
        <f t="shared" si="142"/>
        <v>150</v>
      </c>
      <c r="G2280">
        <f>IF(COUNTIFS(RawData!$E:$E,$E2280,RawData!$F:$F,"CH"&amp;$D2280,RawData!$AF:$AF,$F2280)=0,"",SUMIFS(RawData!$P:$P,RawData!$E:$E,$E2280,RawData!$F:$F,"CH"&amp;$D2280,RawData!$AF:$AF,$F2280))</f>
        <v>1334.7</v>
      </c>
      <c r="H2280">
        <f>IF(COUNTIFS(RawData!$E:$E,$E2280,RawData!$F:$F,"CH"&amp;$D2280,RawData!$AF:$AF,$F2280)=0,"",SUMIFS(RawData!$T:$T,RawData!$E:$E,$E2280,RawData!$F:$F,"CH"&amp;$D2280,RawData!$AF:$AF,$F2280))</f>
        <v>53.97</v>
      </c>
      <c r="I2280">
        <f>IF(COUNTIFS(RawData!$E:$E,$E2280,RawData!$F:$F,"CH"&amp;$D2280,RawData!$AF:$AF,$F2280)=0,"",SUMIFS(RawData!$Z:$Z,RawData!$E:$E,$E2280,RawData!$F:$F,"CH"&amp;$D2280,RawData!$AF:$AF,$F2280))</f>
        <v>70</v>
      </c>
      <c r="J2280">
        <f>IF(COUNTIFS(RawData!$E:$E,$E2280,RawData!$F:$F,"CH"&amp;$D2280,RawData!$AF:$AF,$F2280)=0,"",SUMIFS(RawData!$AA:$AA,RawData!$E:$E,$E2280,RawData!$F:$F,"CH"&amp;$D2280,RawData!$AF:$AF,$F2280))</f>
        <v>70.62</v>
      </c>
      <c r="K2280">
        <f t="shared" si="143"/>
        <v>1.999999999998181E-2</v>
      </c>
    </row>
    <row r="2281" spans="1:11" x14ac:dyDescent="0.3">
      <c r="A2281" t="s">
        <v>65</v>
      </c>
      <c r="B2281" t="str">
        <f>RawData!A2281</f>
        <v>48226H40040</v>
      </c>
      <c r="C2281" t="str">
        <f>IF(RawData!$B$2="","",RawData!$B$2)</f>
        <v>A2026100620533560886</v>
      </c>
      <c r="D2281">
        <f t="shared" si="140"/>
        <v>4</v>
      </c>
      <c r="E2281">
        <f t="shared" si="141"/>
        <v>70</v>
      </c>
      <c r="F2281" s="2">
        <f t="shared" si="142"/>
        <v>160</v>
      </c>
      <c r="G2281">
        <f>IF(COUNTIFS(RawData!$E:$E,$E2281,RawData!$F:$F,"CH"&amp;$D2281,RawData!$AF:$AF,$F2281)=0,"",SUMIFS(RawData!$P:$P,RawData!$E:$E,$E2281,RawData!$F:$F,"CH"&amp;$D2281,RawData!$AF:$AF,$F2281))</f>
        <v>1334.74</v>
      </c>
      <c r="H2281">
        <f>IF(COUNTIFS(RawData!$E:$E,$E2281,RawData!$F:$F,"CH"&amp;$D2281,RawData!$AF:$AF,$F2281)=0,"",SUMIFS(RawData!$T:$T,RawData!$E:$E,$E2281,RawData!$F:$F,"CH"&amp;$D2281,RawData!$AF:$AF,$F2281))</f>
        <v>54.18</v>
      </c>
      <c r="I2281">
        <f>IF(COUNTIFS(RawData!$E:$E,$E2281,RawData!$F:$F,"CH"&amp;$D2281,RawData!$AF:$AF,$F2281)=0,"",SUMIFS(RawData!$Z:$Z,RawData!$E:$E,$E2281,RawData!$F:$F,"CH"&amp;$D2281,RawData!$AF:$AF,$F2281))</f>
        <v>70.02</v>
      </c>
      <c r="J2281">
        <f>IF(COUNTIFS(RawData!$E:$E,$E2281,RawData!$F:$F,"CH"&amp;$D2281,RawData!$AF:$AF,$F2281)=0,"",SUMIFS(RawData!$AA:$AA,RawData!$E:$E,$E2281,RawData!$F:$F,"CH"&amp;$D2281,RawData!$AF:$AF,$F2281))</f>
        <v>70.760000000000005</v>
      </c>
      <c r="K2281">
        <f t="shared" si="143"/>
        <v>3.999999999996362E-2</v>
      </c>
    </row>
    <row r="2282" spans="1:11" x14ac:dyDescent="0.3">
      <c r="A2282" t="s">
        <v>65</v>
      </c>
      <c r="B2282" t="str">
        <f>RawData!A2282</f>
        <v>48226H40040</v>
      </c>
      <c r="C2282" t="str">
        <f>IF(RawData!$B$2="","",RawData!$B$2)</f>
        <v>A2026100620533560886</v>
      </c>
      <c r="D2282">
        <f t="shared" si="140"/>
        <v>4</v>
      </c>
      <c r="E2282">
        <f t="shared" si="141"/>
        <v>70</v>
      </c>
      <c r="F2282" s="2">
        <f t="shared" si="142"/>
        <v>170</v>
      </c>
      <c r="G2282">
        <f>IF(COUNTIFS(RawData!$E:$E,$E2282,RawData!$F:$F,"CH"&amp;$D2282,RawData!$AF:$AF,$F2282)=0,"",SUMIFS(RawData!$P:$P,RawData!$E:$E,$E2282,RawData!$F:$F,"CH"&amp;$D2282,RawData!$AF:$AF,$F2282))</f>
        <v>1334.78</v>
      </c>
      <c r="H2282">
        <f>IF(COUNTIFS(RawData!$E:$E,$E2282,RawData!$F:$F,"CH"&amp;$D2282,RawData!$AF:$AF,$F2282)=0,"",SUMIFS(RawData!$T:$T,RawData!$E:$E,$E2282,RawData!$F:$F,"CH"&amp;$D2282,RawData!$AF:$AF,$F2282))</f>
        <v>54.43</v>
      </c>
      <c r="I2282">
        <f>IF(COUNTIFS(RawData!$E:$E,$E2282,RawData!$F:$F,"CH"&amp;$D2282,RawData!$AF:$AF,$F2282)=0,"",SUMIFS(RawData!$Z:$Z,RawData!$E:$E,$E2282,RawData!$F:$F,"CH"&amp;$D2282,RawData!$AF:$AF,$F2282))</f>
        <v>70.02</v>
      </c>
      <c r="J2282">
        <f>IF(COUNTIFS(RawData!$E:$E,$E2282,RawData!$F:$F,"CH"&amp;$D2282,RawData!$AF:$AF,$F2282)=0,"",SUMIFS(RawData!$AA:$AA,RawData!$E:$E,$E2282,RawData!$F:$F,"CH"&amp;$D2282,RawData!$AF:$AF,$F2282))</f>
        <v>70.83</v>
      </c>
      <c r="K2282">
        <f t="shared" si="143"/>
        <v>3.999999999996362E-2</v>
      </c>
    </row>
    <row r="2283" spans="1:11" x14ac:dyDescent="0.3">
      <c r="A2283" t="s">
        <v>65</v>
      </c>
      <c r="B2283" t="str">
        <f>RawData!A2283</f>
        <v>48226H40040</v>
      </c>
      <c r="C2283" t="str">
        <f>IF(RawData!$B$2="","",RawData!$B$2)</f>
        <v>A2026100620533560886</v>
      </c>
      <c r="D2283">
        <f t="shared" si="140"/>
        <v>4</v>
      </c>
      <c r="E2283">
        <f t="shared" si="141"/>
        <v>70</v>
      </c>
      <c r="F2283" s="2">
        <f t="shared" si="142"/>
        <v>180</v>
      </c>
      <c r="G2283">
        <f>IF(COUNTIFS(RawData!$E:$E,$E2283,RawData!$F:$F,"CH"&amp;$D2283,RawData!$AF:$AF,$F2283)=0,"",SUMIFS(RawData!$P:$P,RawData!$E:$E,$E2283,RawData!$F:$F,"CH"&amp;$D2283,RawData!$AF:$AF,$F2283))</f>
        <v>1334.8</v>
      </c>
      <c r="H2283">
        <f>IF(COUNTIFS(RawData!$E:$E,$E2283,RawData!$F:$F,"CH"&amp;$D2283,RawData!$AF:$AF,$F2283)=0,"",SUMIFS(RawData!$T:$T,RawData!$E:$E,$E2283,RawData!$F:$F,"CH"&amp;$D2283,RawData!$AF:$AF,$F2283))</f>
        <v>54.7</v>
      </c>
      <c r="I2283">
        <f>IF(COUNTIFS(RawData!$E:$E,$E2283,RawData!$F:$F,"CH"&amp;$D2283,RawData!$AF:$AF,$F2283)=0,"",SUMIFS(RawData!$Z:$Z,RawData!$E:$E,$E2283,RawData!$F:$F,"CH"&amp;$D2283,RawData!$AF:$AF,$F2283))</f>
        <v>69.989999999999995</v>
      </c>
      <c r="J2283">
        <f>IF(COUNTIFS(RawData!$E:$E,$E2283,RawData!$F:$F,"CH"&amp;$D2283,RawData!$AF:$AF,$F2283)=0,"",SUMIFS(RawData!$AA:$AA,RawData!$E:$E,$E2283,RawData!$F:$F,"CH"&amp;$D2283,RawData!$AF:$AF,$F2283))</f>
        <v>70.84</v>
      </c>
      <c r="K2283">
        <f t="shared" si="143"/>
        <v>1.999999999998181E-2</v>
      </c>
    </row>
    <row r="2284" spans="1:11" x14ac:dyDescent="0.3">
      <c r="A2284" t="s">
        <v>65</v>
      </c>
      <c r="B2284" t="str">
        <f>RawData!A2284</f>
        <v>48226H40040</v>
      </c>
      <c r="C2284" t="str">
        <f>IF(RawData!$B$2="","",RawData!$B$2)</f>
        <v>A2026100620533560886</v>
      </c>
      <c r="D2284">
        <f t="shared" si="140"/>
        <v>4</v>
      </c>
      <c r="E2284">
        <f t="shared" si="141"/>
        <v>70</v>
      </c>
      <c r="F2284" s="2">
        <f t="shared" si="142"/>
        <v>190</v>
      </c>
      <c r="G2284">
        <f>IF(COUNTIFS(RawData!$E:$E,$E2284,RawData!$F:$F,"CH"&amp;$D2284,RawData!$AF:$AF,$F2284)=0,"",SUMIFS(RawData!$P:$P,RawData!$E:$E,$E2284,RawData!$F:$F,"CH"&amp;$D2284,RawData!$AF:$AF,$F2284))</f>
        <v>1334.84</v>
      </c>
      <c r="H2284">
        <f>IF(COUNTIFS(RawData!$E:$E,$E2284,RawData!$F:$F,"CH"&amp;$D2284,RawData!$AF:$AF,$F2284)=0,"",SUMIFS(RawData!$T:$T,RawData!$E:$E,$E2284,RawData!$F:$F,"CH"&amp;$D2284,RawData!$AF:$AF,$F2284))</f>
        <v>54.83</v>
      </c>
      <c r="I2284">
        <f>IF(COUNTIFS(RawData!$E:$E,$E2284,RawData!$F:$F,"CH"&amp;$D2284,RawData!$AF:$AF,$F2284)=0,"",SUMIFS(RawData!$Z:$Z,RawData!$E:$E,$E2284,RawData!$F:$F,"CH"&amp;$D2284,RawData!$AF:$AF,$F2284))</f>
        <v>70.010000000000005</v>
      </c>
      <c r="J2284">
        <f>IF(COUNTIFS(RawData!$E:$E,$E2284,RawData!$F:$F,"CH"&amp;$D2284,RawData!$AF:$AF,$F2284)=0,"",SUMIFS(RawData!$AA:$AA,RawData!$E:$E,$E2284,RawData!$F:$F,"CH"&amp;$D2284,RawData!$AF:$AF,$F2284))</f>
        <v>70.91</v>
      </c>
      <c r="K2284">
        <f t="shared" si="143"/>
        <v>3.999999999996362E-2</v>
      </c>
    </row>
    <row r="2285" spans="1:11" x14ac:dyDescent="0.3">
      <c r="A2285" t="s">
        <v>65</v>
      </c>
      <c r="B2285" t="str">
        <f>RawData!A2285</f>
        <v>48226H40040</v>
      </c>
      <c r="C2285" t="str">
        <f>IF(RawData!$B$2="","",RawData!$B$2)</f>
        <v>A2026100620533560886</v>
      </c>
      <c r="D2285">
        <f t="shared" si="140"/>
        <v>4</v>
      </c>
      <c r="E2285">
        <f t="shared" si="141"/>
        <v>70</v>
      </c>
      <c r="F2285" s="2">
        <f t="shared" si="142"/>
        <v>200</v>
      </c>
      <c r="G2285">
        <f>IF(COUNTIFS(RawData!$E:$E,$E2285,RawData!$F:$F,"CH"&amp;$D2285,RawData!$AF:$AF,$F2285)=0,"",SUMIFS(RawData!$P:$P,RawData!$E:$E,$E2285,RawData!$F:$F,"CH"&amp;$D2285,RawData!$AF:$AF,$F2285))</f>
        <v>1334.88</v>
      </c>
      <c r="H2285">
        <f>IF(COUNTIFS(RawData!$E:$E,$E2285,RawData!$F:$F,"CH"&amp;$D2285,RawData!$AF:$AF,$F2285)=0,"",SUMIFS(RawData!$T:$T,RawData!$E:$E,$E2285,RawData!$F:$F,"CH"&amp;$D2285,RawData!$AF:$AF,$F2285))</f>
        <v>55</v>
      </c>
      <c r="I2285">
        <f>IF(COUNTIFS(RawData!$E:$E,$E2285,RawData!$F:$F,"CH"&amp;$D2285,RawData!$AF:$AF,$F2285)=0,"",SUMIFS(RawData!$Z:$Z,RawData!$E:$E,$E2285,RawData!$F:$F,"CH"&amp;$D2285,RawData!$AF:$AF,$F2285))</f>
        <v>70</v>
      </c>
      <c r="J2285">
        <f>IF(COUNTIFS(RawData!$E:$E,$E2285,RawData!$F:$F,"CH"&amp;$D2285,RawData!$AF:$AF,$F2285)=0,"",SUMIFS(RawData!$AA:$AA,RawData!$E:$E,$E2285,RawData!$F:$F,"CH"&amp;$D2285,RawData!$AF:$AF,$F2285))</f>
        <v>70.98</v>
      </c>
      <c r="K2285">
        <f t="shared" si="143"/>
        <v>4.0000000000190994E-2</v>
      </c>
    </row>
    <row r="2286" spans="1:11" x14ac:dyDescent="0.3">
      <c r="A2286" t="s">
        <v>65</v>
      </c>
      <c r="B2286" t="str">
        <f>RawData!A2286</f>
        <v>48226H40040</v>
      </c>
      <c r="C2286" t="str">
        <f>IF(RawData!$B$2="","",RawData!$B$2)</f>
        <v>A2026100620533560886</v>
      </c>
      <c r="D2286">
        <f t="shared" si="140"/>
        <v>4</v>
      </c>
      <c r="E2286">
        <f t="shared" si="141"/>
        <v>70</v>
      </c>
      <c r="F2286" s="2">
        <f t="shared" si="142"/>
        <v>210</v>
      </c>
      <c r="G2286">
        <f>IF(COUNTIFS(RawData!$E:$E,$E2286,RawData!$F:$F,"CH"&amp;$D2286,RawData!$AF:$AF,$F2286)=0,"",SUMIFS(RawData!$P:$P,RawData!$E:$E,$E2286,RawData!$F:$F,"CH"&amp;$D2286,RawData!$AF:$AF,$F2286))</f>
        <v>1334.9</v>
      </c>
      <c r="H2286">
        <f>IF(COUNTIFS(RawData!$E:$E,$E2286,RawData!$F:$F,"CH"&amp;$D2286,RawData!$AF:$AF,$F2286)=0,"",SUMIFS(RawData!$T:$T,RawData!$E:$E,$E2286,RawData!$F:$F,"CH"&amp;$D2286,RawData!$AF:$AF,$F2286))</f>
        <v>55.25</v>
      </c>
      <c r="I2286">
        <f>IF(COUNTIFS(RawData!$E:$E,$E2286,RawData!$F:$F,"CH"&amp;$D2286,RawData!$AF:$AF,$F2286)=0,"",SUMIFS(RawData!$Z:$Z,RawData!$E:$E,$E2286,RawData!$F:$F,"CH"&amp;$D2286,RawData!$AF:$AF,$F2286))</f>
        <v>70</v>
      </c>
      <c r="J2286">
        <f>IF(COUNTIFS(RawData!$E:$E,$E2286,RawData!$F:$F,"CH"&amp;$D2286,RawData!$AF:$AF,$F2286)=0,"",SUMIFS(RawData!$AA:$AA,RawData!$E:$E,$E2286,RawData!$F:$F,"CH"&amp;$D2286,RawData!$AF:$AF,$F2286))</f>
        <v>71.05</v>
      </c>
      <c r="K2286">
        <f t="shared" si="143"/>
        <v>1.999999999998181E-2</v>
      </c>
    </row>
    <row r="2287" spans="1:11" x14ac:dyDescent="0.3">
      <c r="A2287" t="s">
        <v>65</v>
      </c>
      <c r="B2287" t="str">
        <f>RawData!A2287</f>
        <v>48226H40040</v>
      </c>
      <c r="C2287" t="str">
        <f>IF(RawData!$B$2="","",RawData!$B$2)</f>
        <v>A2026100620533560886</v>
      </c>
      <c r="D2287">
        <f t="shared" si="140"/>
        <v>4</v>
      </c>
      <c r="E2287">
        <f t="shared" si="141"/>
        <v>70</v>
      </c>
      <c r="F2287" s="2">
        <f t="shared" si="142"/>
        <v>220</v>
      </c>
      <c r="G2287">
        <f>IF(COUNTIFS(RawData!$E:$E,$E2287,RawData!$F:$F,"CH"&amp;$D2287,RawData!$AF:$AF,$F2287)=0,"",SUMIFS(RawData!$P:$P,RawData!$E:$E,$E2287,RawData!$F:$F,"CH"&amp;$D2287,RawData!$AF:$AF,$F2287))</f>
        <v>1334.94</v>
      </c>
      <c r="H2287">
        <f>IF(COUNTIFS(RawData!$E:$E,$E2287,RawData!$F:$F,"CH"&amp;$D2287,RawData!$AF:$AF,$F2287)=0,"",SUMIFS(RawData!$T:$T,RawData!$E:$E,$E2287,RawData!$F:$F,"CH"&amp;$D2287,RawData!$AF:$AF,$F2287))</f>
        <v>55.32</v>
      </c>
      <c r="I2287">
        <f>IF(COUNTIFS(RawData!$E:$E,$E2287,RawData!$F:$F,"CH"&amp;$D2287,RawData!$AF:$AF,$F2287)=0,"",SUMIFS(RawData!$Z:$Z,RawData!$E:$E,$E2287,RawData!$F:$F,"CH"&amp;$D2287,RawData!$AF:$AF,$F2287))</f>
        <v>70</v>
      </c>
      <c r="J2287">
        <f>IF(COUNTIFS(RawData!$E:$E,$E2287,RawData!$F:$F,"CH"&amp;$D2287,RawData!$AF:$AF,$F2287)=0,"",SUMIFS(RawData!$AA:$AA,RawData!$E:$E,$E2287,RawData!$F:$F,"CH"&amp;$D2287,RawData!$AF:$AF,$F2287))</f>
        <v>70.98</v>
      </c>
      <c r="K2287">
        <f t="shared" si="143"/>
        <v>3.999999999996362E-2</v>
      </c>
    </row>
    <row r="2288" spans="1:11" x14ac:dyDescent="0.3">
      <c r="A2288" t="s">
        <v>65</v>
      </c>
      <c r="B2288" t="str">
        <f>RawData!A2288</f>
        <v>48226H40040</v>
      </c>
      <c r="C2288" t="str">
        <f>IF(RawData!$B$2="","",RawData!$B$2)</f>
        <v>A2026100620533560886</v>
      </c>
      <c r="D2288">
        <f t="shared" si="140"/>
        <v>4</v>
      </c>
      <c r="E2288">
        <f t="shared" si="141"/>
        <v>70</v>
      </c>
      <c r="F2288" s="2">
        <f t="shared" si="142"/>
        <v>230</v>
      </c>
      <c r="G2288">
        <f>IF(COUNTIFS(RawData!$E:$E,$E2288,RawData!$F:$F,"CH"&amp;$D2288,RawData!$AF:$AF,$F2288)=0,"",SUMIFS(RawData!$P:$P,RawData!$E:$E,$E2288,RawData!$F:$F,"CH"&amp;$D2288,RawData!$AF:$AF,$F2288))</f>
        <v>1334.98</v>
      </c>
      <c r="H2288">
        <f>IF(COUNTIFS(RawData!$E:$E,$E2288,RawData!$F:$F,"CH"&amp;$D2288,RawData!$AF:$AF,$F2288)=0,"",SUMIFS(RawData!$T:$T,RawData!$E:$E,$E2288,RawData!$F:$F,"CH"&amp;$D2288,RawData!$AF:$AF,$F2288))</f>
        <v>55.35</v>
      </c>
      <c r="I2288">
        <f>IF(COUNTIFS(RawData!$E:$E,$E2288,RawData!$F:$F,"CH"&amp;$D2288,RawData!$AF:$AF,$F2288)=0,"",SUMIFS(RawData!$Z:$Z,RawData!$E:$E,$E2288,RawData!$F:$F,"CH"&amp;$D2288,RawData!$AF:$AF,$F2288))</f>
        <v>69.98</v>
      </c>
      <c r="J2288">
        <f>IF(COUNTIFS(RawData!$E:$E,$E2288,RawData!$F:$F,"CH"&amp;$D2288,RawData!$AF:$AF,$F2288)=0,"",SUMIFS(RawData!$AA:$AA,RawData!$E:$E,$E2288,RawData!$F:$F,"CH"&amp;$D2288,RawData!$AF:$AF,$F2288))</f>
        <v>71.05</v>
      </c>
      <c r="K2288">
        <f t="shared" si="143"/>
        <v>3.999999999996362E-2</v>
      </c>
    </row>
    <row r="2289" spans="1:11" x14ac:dyDescent="0.3">
      <c r="A2289" t="s">
        <v>65</v>
      </c>
      <c r="B2289" t="str">
        <f>RawData!A2289</f>
        <v>48226H40040</v>
      </c>
      <c r="C2289" t="str">
        <f>IF(RawData!$B$2="","",RawData!$B$2)</f>
        <v>A2026100620533560886</v>
      </c>
      <c r="D2289">
        <f t="shared" si="140"/>
        <v>4</v>
      </c>
      <c r="E2289">
        <f t="shared" si="141"/>
        <v>70</v>
      </c>
      <c r="F2289" s="2">
        <f t="shared" si="142"/>
        <v>240</v>
      </c>
      <c r="G2289">
        <f>IF(COUNTIFS(RawData!$E:$E,$E2289,RawData!$F:$F,"CH"&amp;$D2289,RawData!$AF:$AF,$F2289)=0,"",SUMIFS(RawData!$P:$P,RawData!$E:$E,$E2289,RawData!$F:$F,"CH"&amp;$D2289,RawData!$AF:$AF,$F2289))</f>
        <v>1335.02</v>
      </c>
      <c r="H2289">
        <f>IF(COUNTIFS(RawData!$E:$E,$E2289,RawData!$F:$F,"CH"&amp;$D2289,RawData!$AF:$AF,$F2289)=0,"",SUMIFS(RawData!$T:$T,RawData!$E:$E,$E2289,RawData!$F:$F,"CH"&amp;$D2289,RawData!$AF:$AF,$F2289))</f>
        <v>55.62</v>
      </c>
      <c r="I2289">
        <f>IF(COUNTIFS(RawData!$E:$E,$E2289,RawData!$F:$F,"CH"&amp;$D2289,RawData!$AF:$AF,$F2289)=0,"",SUMIFS(RawData!$Z:$Z,RawData!$E:$E,$E2289,RawData!$F:$F,"CH"&amp;$D2289,RawData!$AF:$AF,$F2289))</f>
        <v>70.010000000000005</v>
      </c>
      <c r="J2289">
        <f>IF(COUNTIFS(RawData!$E:$E,$E2289,RawData!$F:$F,"CH"&amp;$D2289,RawData!$AF:$AF,$F2289)=0,"",SUMIFS(RawData!$AA:$AA,RawData!$E:$E,$E2289,RawData!$F:$F,"CH"&amp;$D2289,RawData!$AF:$AF,$F2289))</f>
        <v>71.180000000000007</v>
      </c>
      <c r="K2289">
        <f t="shared" si="143"/>
        <v>3.999999999996362E-2</v>
      </c>
    </row>
    <row r="2290" spans="1:11" x14ac:dyDescent="0.3">
      <c r="A2290" t="s">
        <v>65</v>
      </c>
      <c r="B2290" t="str">
        <f>RawData!A2290</f>
        <v>48226H40040</v>
      </c>
      <c r="C2290" t="str">
        <f>IF(RawData!$B$2="","",RawData!$B$2)</f>
        <v>A2026100620533560886</v>
      </c>
      <c r="D2290">
        <f t="shared" si="140"/>
        <v>4</v>
      </c>
      <c r="E2290">
        <f t="shared" si="141"/>
        <v>70</v>
      </c>
      <c r="F2290" s="2">
        <f t="shared" si="142"/>
        <v>250</v>
      </c>
      <c r="G2290">
        <f>IF(COUNTIFS(RawData!$E:$E,$E2290,RawData!$F:$F,"CH"&amp;$D2290,RawData!$AF:$AF,$F2290)=0,"",SUMIFS(RawData!$P:$P,RawData!$E:$E,$E2290,RawData!$F:$F,"CH"&amp;$D2290,RawData!$AF:$AF,$F2290))</f>
        <v>1335.04</v>
      </c>
      <c r="H2290">
        <f>IF(COUNTIFS(RawData!$E:$E,$E2290,RawData!$F:$F,"CH"&amp;$D2290,RawData!$AF:$AF,$F2290)=0,"",SUMIFS(RawData!$T:$T,RawData!$E:$E,$E2290,RawData!$F:$F,"CH"&amp;$D2290,RawData!$AF:$AF,$F2290))</f>
        <v>55.8</v>
      </c>
      <c r="I2290">
        <f>IF(COUNTIFS(RawData!$E:$E,$E2290,RawData!$F:$F,"CH"&amp;$D2290,RawData!$AF:$AF,$F2290)=0,"",SUMIFS(RawData!$Z:$Z,RawData!$E:$E,$E2290,RawData!$F:$F,"CH"&amp;$D2290,RawData!$AF:$AF,$F2290))</f>
        <v>69.989999999999995</v>
      </c>
      <c r="J2290">
        <f>IF(COUNTIFS(RawData!$E:$E,$E2290,RawData!$F:$F,"CH"&amp;$D2290,RawData!$AF:$AF,$F2290)=0,"",SUMIFS(RawData!$AA:$AA,RawData!$E:$E,$E2290,RawData!$F:$F,"CH"&amp;$D2290,RawData!$AF:$AF,$F2290))</f>
        <v>71.12</v>
      </c>
      <c r="K2290">
        <f t="shared" si="143"/>
        <v>1.999999999998181E-2</v>
      </c>
    </row>
    <row r="2291" spans="1:11" x14ac:dyDescent="0.3">
      <c r="A2291" t="s">
        <v>65</v>
      </c>
      <c r="B2291" t="str">
        <f>RawData!A2291</f>
        <v>48226H40040</v>
      </c>
      <c r="C2291" t="str">
        <f>IF(RawData!$B$2="","",RawData!$B$2)</f>
        <v>A2026100620533560886</v>
      </c>
      <c r="D2291">
        <f t="shared" si="140"/>
        <v>4</v>
      </c>
      <c r="E2291">
        <f t="shared" si="141"/>
        <v>70</v>
      </c>
      <c r="F2291" s="2">
        <f t="shared" si="142"/>
        <v>260</v>
      </c>
      <c r="G2291">
        <f>IF(COUNTIFS(RawData!$E:$E,$E2291,RawData!$F:$F,"CH"&amp;$D2291,RawData!$AF:$AF,$F2291)=0,"",SUMIFS(RawData!$P:$P,RawData!$E:$E,$E2291,RawData!$F:$F,"CH"&amp;$D2291,RawData!$AF:$AF,$F2291))</f>
        <v>1335.1</v>
      </c>
      <c r="H2291">
        <f>IF(COUNTIFS(RawData!$E:$E,$E2291,RawData!$F:$F,"CH"&amp;$D2291,RawData!$AF:$AF,$F2291)=0,"",SUMIFS(RawData!$T:$T,RawData!$E:$E,$E2291,RawData!$F:$F,"CH"&amp;$D2291,RawData!$AF:$AF,$F2291))</f>
        <v>55.84</v>
      </c>
      <c r="I2291">
        <f>IF(COUNTIFS(RawData!$E:$E,$E2291,RawData!$F:$F,"CH"&amp;$D2291,RawData!$AF:$AF,$F2291)=0,"",SUMIFS(RawData!$Z:$Z,RawData!$E:$E,$E2291,RawData!$F:$F,"CH"&amp;$D2291,RawData!$AF:$AF,$F2291))</f>
        <v>70</v>
      </c>
      <c r="J2291">
        <f>IF(COUNTIFS(RawData!$E:$E,$E2291,RawData!$F:$F,"CH"&amp;$D2291,RawData!$AF:$AF,$F2291)=0,"",SUMIFS(RawData!$AA:$AA,RawData!$E:$E,$E2291,RawData!$F:$F,"CH"&amp;$D2291,RawData!$AF:$AF,$F2291))</f>
        <v>71.25</v>
      </c>
      <c r="K2291">
        <f t="shared" si="143"/>
        <v>5.999999999994543E-2</v>
      </c>
    </row>
    <row r="2292" spans="1:11" x14ac:dyDescent="0.3">
      <c r="A2292" t="s">
        <v>65</v>
      </c>
      <c r="B2292" t="str">
        <f>RawData!A2292</f>
        <v>48226H40040</v>
      </c>
      <c r="C2292" t="str">
        <f>IF(RawData!$B$2="","",RawData!$B$2)</f>
        <v>A2026100620533560886</v>
      </c>
      <c r="D2292">
        <f t="shared" si="140"/>
        <v>4</v>
      </c>
      <c r="E2292">
        <f t="shared" si="141"/>
        <v>70</v>
      </c>
      <c r="F2292" s="2">
        <f t="shared" si="142"/>
        <v>270</v>
      </c>
      <c r="G2292">
        <f>IF(COUNTIFS(RawData!$E:$E,$E2292,RawData!$F:$F,"CH"&amp;$D2292,RawData!$AF:$AF,$F2292)=0,"",SUMIFS(RawData!$P:$P,RawData!$E:$E,$E2292,RawData!$F:$F,"CH"&amp;$D2292,RawData!$AF:$AF,$F2292))</f>
        <v>1335.12</v>
      </c>
      <c r="H2292">
        <f>IF(COUNTIFS(RawData!$E:$E,$E2292,RawData!$F:$F,"CH"&amp;$D2292,RawData!$AF:$AF,$F2292)=0,"",SUMIFS(RawData!$T:$T,RawData!$E:$E,$E2292,RawData!$F:$F,"CH"&amp;$D2292,RawData!$AF:$AF,$F2292))</f>
        <v>55.95</v>
      </c>
      <c r="I2292">
        <f>IF(COUNTIFS(RawData!$E:$E,$E2292,RawData!$F:$F,"CH"&amp;$D2292,RawData!$AF:$AF,$F2292)=0,"",SUMIFS(RawData!$Z:$Z,RawData!$E:$E,$E2292,RawData!$F:$F,"CH"&amp;$D2292,RawData!$AF:$AF,$F2292))</f>
        <v>69.989999999999995</v>
      </c>
      <c r="J2292">
        <f>IF(COUNTIFS(RawData!$E:$E,$E2292,RawData!$F:$F,"CH"&amp;$D2292,RawData!$AF:$AF,$F2292)=0,"",SUMIFS(RawData!$AA:$AA,RawData!$E:$E,$E2292,RawData!$F:$F,"CH"&amp;$D2292,RawData!$AF:$AF,$F2292))</f>
        <v>71.319999999999993</v>
      </c>
      <c r="K2292">
        <f t="shared" si="143"/>
        <v>1.999999999998181E-2</v>
      </c>
    </row>
    <row r="2293" spans="1:11" x14ac:dyDescent="0.3">
      <c r="A2293" t="s">
        <v>65</v>
      </c>
      <c r="B2293" t="str">
        <f>RawData!A2293</f>
        <v>48226H40040</v>
      </c>
      <c r="C2293" t="str">
        <f>IF(RawData!$B$2="","",RawData!$B$2)</f>
        <v>A2026100620533560886</v>
      </c>
      <c r="D2293">
        <f t="shared" si="140"/>
        <v>4</v>
      </c>
      <c r="E2293">
        <f t="shared" si="141"/>
        <v>70</v>
      </c>
      <c r="F2293" s="2">
        <f t="shared" si="142"/>
        <v>280</v>
      </c>
      <c r="G2293">
        <f>IF(COUNTIFS(RawData!$E:$E,$E2293,RawData!$F:$F,"CH"&amp;$D2293,RawData!$AF:$AF,$F2293)=0,"",SUMIFS(RawData!$P:$P,RawData!$E:$E,$E2293,RawData!$F:$F,"CH"&amp;$D2293,RawData!$AF:$AF,$F2293))</f>
        <v>1335.16</v>
      </c>
      <c r="H2293">
        <f>IF(COUNTIFS(RawData!$E:$E,$E2293,RawData!$F:$F,"CH"&amp;$D2293,RawData!$AF:$AF,$F2293)=0,"",SUMIFS(RawData!$T:$T,RawData!$E:$E,$E2293,RawData!$F:$F,"CH"&amp;$D2293,RawData!$AF:$AF,$F2293))</f>
        <v>56.04</v>
      </c>
      <c r="I2293">
        <f>IF(COUNTIFS(RawData!$E:$E,$E2293,RawData!$F:$F,"CH"&amp;$D2293,RawData!$AF:$AF,$F2293)=0,"",SUMIFS(RawData!$Z:$Z,RawData!$E:$E,$E2293,RawData!$F:$F,"CH"&amp;$D2293,RawData!$AF:$AF,$F2293))</f>
        <v>69.959999999999994</v>
      </c>
      <c r="J2293">
        <f>IF(COUNTIFS(RawData!$E:$E,$E2293,RawData!$F:$F,"CH"&amp;$D2293,RawData!$AF:$AF,$F2293)=0,"",SUMIFS(RawData!$AA:$AA,RawData!$E:$E,$E2293,RawData!$F:$F,"CH"&amp;$D2293,RawData!$AF:$AF,$F2293))</f>
        <v>71.319999999999993</v>
      </c>
      <c r="K2293">
        <f t="shared" si="143"/>
        <v>4.0000000000190994E-2</v>
      </c>
    </row>
    <row r="2294" spans="1:11" x14ac:dyDescent="0.3">
      <c r="A2294" t="s">
        <v>65</v>
      </c>
      <c r="B2294" t="str">
        <f>RawData!A2294</f>
        <v>48226H40040</v>
      </c>
      <c r="C2294" t="str">
        <f>IF(RawData!$B$2="","",RawData!$B$2)</f>
        <v>A2026100620533560886</v>
      </c>
      <c r="D2294">
        <f t="shared" si="140"/>
        <v>4</v>
      </c>
      <c r="E2294">
        <f t="shared" si="141"/>
        <v>70</v>
      </c>
      <c r="F2294" s="2">
        <f t="shared" si="142"/>
        <v>290</v>
      </c>
      <c r="G2294">
        <f>IF(COUNTIFS(RawData!$E:$E,$E2294,RawData!$F:$F,"CH"&amp;$D2294,RawData!$AF:$AF,$F2294)=0,"",SUMIFS(RawData!$P:$P,RawData!$E:$E,$E2294,RawData!$F:$F,"CH"&amp;$D2294,RawData!$AF:$AF,$F2294))</f>
        <v>1335.2</v>
      </c>
      <c r="H2294">
        <f>IF(COUNTIFS(RawData!$E:$E,$E2294,RawData!$F:$F,"CH"&amp;$D2294,RawData!$AF:$AF,$F2294)=0,"",SUMIFS(RawData!$T:$T,RawData!$E:$E,$E2294,RawData!$F:$F,"CH"&amp;$D2294,RawData!$AF:$AF,$F2294))</f>
        <v>56.23</v>
      </c>
      <c r="I2294">
        <f>IF(COUNTIFS(RawData!$E:$E,$E2294,RawData!$F:$F,"CH"&amp;$D2294,RawData!$AF:$AF,$F2294)=0,"",SUMIFS(RawData!$Z:$Z,RawData!$E:$E,$E2294,RawData!$F:$F,"CH"&amp;$D2294,RawData!$AF:$AF,$F2294))</f>
        <v>70.010000000000005</v>
      </c>
      <c r="J2294">
        <f>IF(COUNTIFS(RawData!$E:$E,$E2294,RawData!$F:$F,"CH"&amp;$D2294,RawData!$AF:$AF,$F2294)=0,"",SUMIFS(RawData!$AA:$AA,RawData!$E:$E,$E2294,RawData!$F:$F,"CH"&amp;$D2294,RawData!$AF:$AF,$F2294))</f>
        <v>71.39</v>
      </c>
      <c r="K2294">
        <f t="shared" si="143"/>
        <v>3.999999999996362E-2</v>
      </c>
    </row>
    <row r="2295" spans="1:11" x14ac:dyDescent="0.3">
      <c r="A2295" t="s">
        <v>65</v>
      </c>
      <c r="B2295" t="str">
        <f>RawData!A2295</f>
        <v>48226H40040</v>
      </c>
      <c r="C2295" t="str">
        <f>IF(RawData!$B$2="","",RawData!$B$2)</f>
        <v>A2026100620533560886</v>
      </c>
      <c r="D2295">
        <f t="shared" si="140"/>
        <v>4</v>
      </c>
      <c r="E2295">
        <f t="shared" si="141"/>
        <v>70</v>
      </c>
      <c r="F2295" s="2">
        <f t="shared" si="142"/>
        <v>300</v>
      </c>
      <c r="G2295">
        <f>IF(COUNTIFS(RawData!$E:$E,$E2295,RawData!$F:$F,"CH"&amp;$D2295,RawData!$AF:$AF,$F2295)=0,"",SUMIFS(RawData!$P:$P,RawData!$E:$E,$E2295,RawData!$F:$F,"CH"&amp;$D2295,RawData!$AF:$AF,$F2295))</f>
        <v>1335.24</v>
      </c>
      <c r="H2295">
        <f>IF(COUNTIFS(RawData!$E:$E,$E2295,RawData!$F:$F,"CH"&amp;$D2295,RawData!$AF:$AF,$F2295)=0,"",SUMIFS(RawData!$T:$T,RawData!$E:$E,$E2295,RawData!$F:$F,"CH"&amp;$D2295,RawData!$AF:$AF,$F2295))</f>
        <v>56.25</v>
      </c>
      <c r="I2295">
        <f>IF(COUNTIFS(RawData!$E:$E,$E2295,RawData!$F:$F,"CH"&amp;$D2295,RawData!$AF:$AF,$F2295)=0,"",SUMIFS(RawData!$Z:$Z,RawData!$E:$E,$E2295,RawData!$F:$F,"CH"&amp;$D2295,RawData!$AF:$AF,$F2295))</f>
        <v>69.98</v>
      </c>
      <c r="J2295">
        <f>IF(COUNTIFS(RawData!$E:$E,$E2295,RawData!$F:$F,"CH"&amp;$D2295,RawData!$AF:$AF,$F2295)=0,"",SUMIFS(RawData!$AA:$AA,RawData!$E:$E,$E2295,RawData!$F:$F,"CH"&amp;$D2295,RawData!$AF:$AF,$F2295))</f>
        <v>71.39</v>
      </c>
      <c r="K2295">
        <f t="shared" si="143"/>
        <v>3.999999999996362E-2</v>
      </c>
    </row>
    <row r="2296" spans="1:11" x14ac:dyDescent="0.3">
      <c r="A2296" t="s">
        <v>65</v>
      </c>
      <c r="B2296" t="str">
        <f>RawData!A2296</f>
        <v>48226H40040</v>
      </c>
      <c r="C2296" t="str">
        <f>IF(RawData!$B$2="","",RawData!$B$2)</f>
        <v>A2026100620533560886</v>
      </c>
      <c r="D2296">
        <f t="shared" si="140"/>
        <v>4</v>
      </c>
      <c r="E2296">
        <f t="shared" si="141"/>
        <v>70</v>
      </c>
      <c r="F2296" s="2">
        <f t="shared" si="142"/>
        <v>310</v>
      </c>
      <c r="G2296">
        <f>IF(COUNTIFS(RawData!$E:$E,$E2296,RawData!$F:$F,"CH"&amp;$D2296,RawData!$AF:$AF,$F2296)=0,"",SUMIFS(RawData!$P:$P,RawData!$E:$E,$E2296,RawData!$F:$F,"CH"&amp;$D2296,RawData!$AF:$AF,$F2296))</f>
        <v>1335.28</v>
      </c>
      <c r="H2296">
        <f>IF(COUNTIFS(RawData!$E:$E,$E2296,RawData!$F:$F,"CH"&amp;$D2296,RawData!$AF:$AF,$F2296)=0,"",SUMIFS(RawData!$T:$T,RawData!$E:$E,$E2296,RawData!$F:$F,"CH"&amp;$D2296,RawData!$AF:$AF,$F2296))</f>
        <v>56.36</v>
      </c>
      <c r="I2296">
        <f>IF(COUNTIFS(RawData!$E:$E,$E2296,RawData!$F:$F,"CH"&amp;$D2296,RawData!$AF:$AF,$F2296)=0,"",SUMIFS(RawData!$Z:$Z,RawData!$E:$E,$E2296,RawData!$F:$F,"CH"&amp;$D2296,RawData!$AF:$AF,$F2296))</f>
        <v>70.010000000000005</v>
      </c>
      <c r="J2296">
        <f>IF(COUNTIFS(RawData!$E:$E,$E2296,RawData!$F:$F,"CH"&amp;$D2296,RawData!$AF:$AF,$F2296)=0,"",SUMIFS(RawData!$AA:$AA,RawData!$E:$E,$E2296,RawData!$F:$F,"CH"&amp;$D2296,RawData!$AF:$AF,$F2296))</f>
        <v>71.52</v>
      </c>
      <c r="K2296">
        <f t="shared" si="143"/>
        <v>3.999999999996362E-2</v>
      </c>
    </row>
    <row r="2297" spans="1:11" x14ac:dyDescent="0.3">
      <c r="A2297" t="s">
        <v>65</v>
      </c>
      <c r="B2297" t="str">
        <f>RawData!A2297</f>
        <v>48226H40040</v>
      </c>
      <c r="C2297" t="str">
        <f>IF(RawData!$B$2="","",RawData!$B$2)</f>
        <v>A2026100620533560886</v>
      </c>
      <c r="D2297">
        <f t="shared" si="140"/>
        <v>4</v>
      </c>
      <c r="E2297">
        <f t="shared" si="141"/>
        <v>70</v>
      </c>
      <c r="F2297" s="2">
        <f t="shared" si="142"/>
        <v>320</v>
      </c>
      <c r="G2297">
        <f>IF(COUNTIFS(RawData!$E:$E,$E2297,RawData!$F:$F,"CH"&amp;$D2297,RawData!$AF:$AF,$F2297)=0,"",SUMIFS(RawData!$P:$P,RawData!$E:$E,$E2297,RawData!$F:$F,"CH"&amp;$D2297,RawData!$AF:$AF,$F2297))</f>
        <v>1335.32</v>
      </c>
      <c r="H2297">
        <f>IF(COUNTIFS(RawData!$E:$E,$E2297,RawData!$F:$F,"CH"&amp;$D2297,RawData!$AF:$AF,$F2297)=0,"",SUMIFS(RawData!$T:$T,RawData!$E:$E,$E2297,RawData!$F:$F,"CH"&amp;$D2297,RawData!$AF:$AF,$F2297))</f>
        <v>56.45</v>
      </c>
      <c r="I2297">
        <f>IF(COUNTIFS(RawData!$E:$E,$E2297,RawData!$F:$F,"CH"&amp;$D2297,RawData!$AF:$AF,$F2297)=0,"",SUMIFS(RawData!$Z:$Z,RawData!$E:$E,$E2297,RawData!$F:$F,"CH"&amp;$D2297,RawData!$AF:$AF,$F2297))</f>
        <v>69.989999999999995</v>
      </c>
      <c r="J2297">
        <f>IF(COUNTIFS(RawData!$E:$E,$E2297,RawData!$F:$F,"CH"&amp;$D2297,RawData!$AF:$AF,$F2297)=0,"",SUMIFS(RawData!$AA:$AA,RawData!$E:$E,$E2297,RawData!$F:$F,"CH"&amp;$D2297,RawData!$AF:$AF,$F2297))</f>
        <v>71.52</v>
      </c>
      <c r="K2297">
        <f t="shared" si="143"/>
        <v>3.999999999996362E-2</v>
      </c>
    </row>
    <row r="2298" spans="1:11" x14ac:dyDescent="0.3">
      <c r="A2298" t="s">
        <v>65</v>
      </c>
      <c r="B2298" t="str">
        <f>RawData!A2298</f>
        <v>48226H40040</v>
      </c>
      <c r="C2298" t="str">
        <f>IF(RawData!$B$2="","",RawData!$B$2)</f>
        <v>A2026100620533560886</v>
      </c>
      <c r="D2298">
        <f t="shared" si="140"/>
        <v>4</v>
      </c>
      <c r="E2298">
        <f t="shared" si="141"/>
        <v>70</v>
      </c>
      <c r="F2298" s="2">
        <f t="shared" si="142"/>
        <v>330</v>
      </c>
      <c r="G2298">
        <f>IF(COUNTIFS(RawData!$E:$E,$E2298,RawData!$F:$F,"CH"&amp;$D2298,RawData!$AF:$AF,$F2298)=0,"",SUMIFS(RawData!$P:$P,RawData!$E:$E,$E2298,RawData!$F:$F,"CH"&amp;$D2298,RawData!$AF:$AF,$F2298))</f>
        <v>1335.36</v>
      </c>
      <c r="H2298">
        <f>IF(COUNTIFS(RawData!$E:$E,$E2298,RawData!$F:$F,"CH"&amp;$D2298,RawData!$AF:$AF,$F2298)=0,"",SUMIFS(RawData!$T:$T,RawData!$E:$E,$E2298,RawData!$F:$F,"CH"&amp;$D2298,RawData!$AF:$AF,$F2298))</f>
        <v>56.58</v>
      </c>
      <c r="I2298">
        <f>IF(COUNTIFS(RawData!$E:$E,$E2298,RawData!$F:$F,"CH"&amp;$D2298,RawData!$AF:$AF,$F2298)=0,"",SUMIFS(RawData!$Z:$Z,RawData!$E:$E,$E2298,RawData!$F:$F,"CH"&amp;$D2298,RawData!$AF:$AF,$F2298))</f>
        <v>69.989999999999995</v>
      </c>
      <c r="J2298">
        <f>IF(COUNTIFS(RawData!$E:$E,$E2298,RawData!$F:$F,"CH"&amp;$D2298,RawData!$AF:$AF,$F2298)=0,"",SUMIFS(RawData!$AA:$AA,RawData!$E:$E,$E2298,RawData!$F:$F,"CH"&amp;$D2298,RawData!$AF:$AF,$F2298))</f>
        <v>71.59</v>
      </c>
      <c r="K2298">
        <f t="shared" si="143"/>
        <v>3.999999999996362E-2</v>
      </c>
    </row>
    <row r="2299" spans="1:11" x14ac:dyDescent="0.3">
      <c r="A2299" t="s">
        <v>65</v>
      </c>
      <c r="B2299" t="str">
        <f>RawData!A2299</f>
        <v>48226H40040</v>
      </c>
      <c r="C2299" t="str">
        <f>IF(RawData!$B$2="","",RawData!$B$2)</f>
        <v>A2026100620533560886</v>
      </c>
      <c r="D2299">
        <f t="shared" si="140"/>
        <v>4</v>
      </c>
      <c r="E2299">
        <f t="shared" si="141"/>
        <v>70</v>
      </c>
      <c r="F2299" s="2">
        <f t="shared" si="142"/>
        <v>340</v>
      </c>
      <c r="G2299">
        <f>IF(COUNTIFS(RawData!$E:$E,$E2299,RawData!$F:$F,"CH"&amp;$D2299,RawData!$AF:$AF,$F2299)=0,"",SUMIFS(RawData!$P:$P,RawData!$E:$E,$E2299,RawData!$F:$F,"CH"&amp;$D2299,RawData!$AF:$AF,$F2299))</f>
        <v>1335.4</v>
      </c>
      <c r="H2299">
        <f>IF(COUNTIFS(RawData!$E:$E,$E2299,RawData!$F:$F,"CH"&amp;$D2299,RawData!$AF:$AF,$F2299)=0,"",SUMIFS(RawData!$T:$T,RawData!$E:$E,$E2299,RawData!$F:$F,"CH"&amp;$D2299,RawData!$AF:$AF,$F2299))</f>
        <v>56.53</v>
      </c>
      <c r="I2299">
        <f>IF(COUNTIFS(RawData!$E:$E,$E2299,RawData!$F:$F,"CH"&amp;$D2299,RawData!$AF:$AF,$F2299)=0,"",SUMIFS(RawData!$Z:$Z,RawData!$E:$E,$E2299,RawData!$F:$F,"CH"&amp;$D2299,RawData!$AF:$AF,$F2299))</f>
        <v>69.97</v>
      </c>
      <c r="J2299">
        <f>IF(COUNTIFS(RawData!$E:$E,$E2299,RawData!$F:$F,"CH"&amp;$D2299,RawData!$AF:$AF,$F2299)=0,"",SUMIFS(RawData!$AA:$AA,RawData!$E:$E,$E2299,RawData!$F:$F,"CH"&amp;$D2299,RawData!$AF:$AF,$F2299))</f>
        <v>71.59</v>
      </c>
      <c r="K2299">
        <f t="shared" si="143"/>
        <v>4.0000000000190994E-2</v>
      </c>
    </row>
    <row r="2300" spans="1:11" x14ac:dyDescent="0.3">
      <c r="A2300" t="s">
        <v>65</v>
      </c>
      <c r="B2300" t="str">
        <f>RawData!A2300</f>
        <v>48226H40040</v>
      </c>
      <c r="C2300" t="str">
        <f>IF(RawData!$B$2="","",RawData!$B$2)</f>
        <v>A2026100620533560886</v>
      </c>
      <c r="D2300">
        <f t="shared" si="140"/>
        <v>4</v>
      </c>
      <c r="E2300">
        <f t="shared" si="141"/>
        <v>70</v>
      </c>
      <c r="F2300" s="2">
        <f t="shared" si="142"/>
        <v>350</v>
      </c>
      <c r="G2300">
        <f>IF(COUNTIFS(RawData!$E:$E,$E2300,RawData!$F:$F,"CH"&amp;$D2300,RawData!$AF:$AF,$F2300)=0,"",SUMIFS(RawData!$P:$P,RawData!$E:$E,$E2300,RawData!$F:$F,"CH"&amp;$D2300,RawData!$AF:$AF,$F2300))</f>
        <v>1335.46</v>
      </c>
      <c r="H2300">
        <f>IF(COUNTIFS(RawData!$E:$E,$E2300,RawData!$F:$F,"CH"&amp;$D2300,RawData!$AF:$AF,$F2300)=0,"",SUMIFS(RawData!$T:$T,RawData!$E:$E,$E2300,RawData!$F:$F,"CH"&amp;$D2300,RawData!$AF:$AF,$F2300))</f>
        <v>56.66</v>
      </c>
      <c r="I2300">
        <f>IF(COUNTIFS(RawData!$E:$E,$E2300,RawData!$F:$F,"CH"&amp;$D2300,RawData!$AF:$AF,$F2300)=0,"",SUMIFS(RawData!$Z:$Z,RawData!$E:$E,$E2300,RawData!$F:$F,"CH"&amp;$D2300,RawData!$AF:$AF,$F2300))</f>
        <v>70.010000000000005</v>
      </c>
      <c r="J2300">
        <f>IF(COUNTIFS(RawData!$E:$E,$E2300,RawData!$F:$F,"CH"&amp;$D2300,RawData!$AF:$AF,$F2300)=0,"",SUMIFS(RawData!$AA:$AA,RawData!$E:$E,$E2300,RawData!$F:$F,"CH"&amp;$D2300,RawData!$AF:$AF,$F2300))</f>
        <v>71.72</v>
      </c>
      <c r="K2300">
        <f t="shared" si="143"/>
        <v>5.999999999994543E-2</v>
      </c>
    </row>
    <row r="2301" spans="1:11" x14ac:dyDescent="0.3">
      <c r="A2301" t="s">
        <v>65</v>
      </c>
      <c r="B2301" t="str">
        <f>RawData!A2301</f>
        <v>48226H40040</v>
      </c>
      <c r="C2301" t="str">
        <f>IF(RawData!$B$2="","",RawData!$B$2)</f>
        <v>A2026100620533560886</v>
      </c>
      <c r="D2301">
        <f t="shared" si="140"/>
        <v>4</v>
      </c>
      <c r="E2301">
        <f t="shared" si="141"/>
        <v>70</v>
      </c>
      <c r="F2301" s="2">
        <f t="shared" si="142"/>
        <v>360</v>
      </c>
      <c r="G2301">
        <f>IF(COUNTIFS(RawData!$E:$E,$E2301,RawData!$F:$F,"CH"&amp;$D2301,RawData!$AF:$AF,$F2301)=0,"",SUMIFS(RawData!$P:$P,RawData!$E:$E,$E2301,RawData!$F:$F,"CH"&amp;$D2301,RawData!$AF:$AF,$F2301))</f>
        <v>1335.5</v>
      </c>
      <c r="H2301">
        <f>IF(COUNTIFS(RawData!$E:$E,$E2301,RawData!$F:$F,"CH"&amp;$D2301,RawData!$AF:$AF,$F2301)=0,"",SUMIFS(RawData!$T:$T,RawData!$E:$E,$E2301,RawData!$F:$F,"CH"&amp;$D2301,RawData!$AF:$AF,$F2301))</f>
        <v>56.7</v>
      </c>
      <c r="I2301">
        <f>IF(COUNTIFS(RawData!$E:$E,$E2301,RawData!$F:$F,"CH"&amp;$D2301,RawData!$AF:$AF,$F2301)=0,"",SUMIFS(RawData!$Z:$Z,RawData!$E:$E,$E2301,RawData!$F:$F,"CH"&amp;$D2301,RawData!$AF:$AF,$F2301))</f>
        <v>70</v>
      </c>
      <c r="J2301">
        <f>IF(COUNTIFS(RawData!$E:$E,$E2301,RawData!$F:$F,"CH"&amp;$D2301,RawData!$AF:$AF,$F2301)=0,"",SUMIFS(RawData!$AA:$AA,RawData!$E:$E,$E2301,RawData!$F:$F,"CH"&amp;$D2301,RawData!$AF:$AF,$F2301))</f>
        <v>71.790000000000006</v>
      </c>
      <c r="K2301">
        <f t="shared" si="143"/>
        <v>3.999999999996362E-2</v>
      </c>
    </row>
    <row r="2302" spans="1:11" x14ac:dyDescent="0.3">
      <c r="A2302" t="s">
        <v>65</v>
      </c>
      <c r="B2302" t="str">
        <f>RawData!A2302</f>
        <v>48226H40040</v>
      </c>
      <c r="C2302" t="str">
        <f>IF(RawData!$B$2="","",RawData!$B$2)</f>
        <v>A2026100620533560886</v>
      </c>
      <c r="D2302">
        <f t="shared" si="140"/>
        <v>4</v>
      </c>
      <c r="E2302">
        <f t="shared" si="141"/>
        <v>70</v>
      </c>
      <c r="F2302" s="2">
        <f t="shared" si="142"/>
        <v>370</v>
      </c>
      <c r="G2302">
        <f>IF(COUNTIFS(RawData!$E:$E,$E2302,RawData!$F:$F,"CH"&amp;$D2302,RawData!$AF:$AF,$F2302)=0,"",SUMIFS(RawData!$P:$P,RawData!$E:$E,$E2302,RawData!$F:$F,"CH"&amp;$D2302,RawData!$AF:$AF,$F2302))</f>
        <v>1335.54</v>
      </c>
      <c r="H2302">
        <f>IF(COUNTIFS(RawData!$E:$E,$E2302,RawData!$F:$F,"CH"&amp;$D2302,RawData!$AF:$AF,$F2302)=0,"",SUMIFS(RawData!$T:$T,RawData!$E:$E,$E2302,RawData!$F:$F,"CH"&amp;$D2302,RawData!$AF:$AF,$F2302))</f>
        <v>56.71</v>
      </c>
      <c r="I2302">
        <f>IF(COUNTIFS(RawData!$E:$E,$E2302,RawData!$F:$F,"CH"&amp;$D2302,RawData!$AF:$AF,$F2302)=0,"",SUMIFS(RawData!$Z:$Z,RawData!$E:$E,$E2302,RawData!$F:$F,"CH"&amp;$D2302,RawData!$AF:$AF,$F2302))</f>
        <v>70.02</v>
      </c>
      <c r="J2302">
        <f>IF(COUNTIFS(RawData!$E:$E,$E2302,RawData!$F:$F,"CH"&amp;$D2302,RawData!$AF:$AF,$F2302)=0,"",SUMIFS(RawData!$AA:$AA,RawData!$E:$E,$E2302,RawData!$F:$F,"CH"&amp;$D2302,RawData!$AF:$AF,$F2302))</f>
        <v>71.790000000000006</v>
      </c>
      <c r="K2302">
        <f t="shared" si="143"/>
        <v>3.999999999996362E-2</v>
      </c>
    </row>
    <row r="2303" spans="1:11" x14ac:dyDescent="0.3">
      <c r="A2303" t="s">
        <v>65</v>
      </c>
      <c r="B2303" t="str">
        <f>RawData!A2303</f>
        <v>48226H40040</v>
      </c>
      <c r="C2303" t="str">
        <f>IF(RawData!$B$2="","",RawData!$B$2)</f>
        <v>A2026100620533560886</v>
      </c>
      <c r="D2303">
        <f t="shared" si="140"/>
        <v>4</v>
      </c>
      <c r="E2303">
        <f t="shared" si="141"/>
        <v>70</v>
      </c>
      <c r="F2303" s="2">
        <f t="shared" si="142"/>
        <v>380</v>
      </c>
      <c r="G2303">
        <f>IF(COUNTIFS(RawData!$E:$E,$E2303,RawData!$F:$F,"CH"&amp;$D2303,RawData!$AF:$AF,$F2303)=0,"",SUMIFS(RawData!$P:$P,RawData!$E:$E,$E2303,RawData!$F:$F,"CH"&amp;$D2303,RawData!$AF:$AF,$F2303))</f>
        <v>1335.58</v>
      </c>
      <c r="H2303">
        <f>IF(COUNTIFS(RawData!$E:$E,$E2303,RawData!$F:$F,"CH"&amp;$D2303,RawData!$AF:$AF,$F2303)=0,"",SUMIFS(RawData!$T:$T,RawData!$E:$E,$E2303,RawData!$F:$F,"CH"&amp;$D2303,RawData!$AF:$AF,$F2303))</f>
        <v>56.84</v>
      </c>
      <c r="I2303">
        <f>IF(COUNTIFS(RawData!$E:$E,$E2303,RawData!$F:$F,"CH"&amp;$D2303,RawData!$AF:$AF,$F2303)=0,"",SUMIFS(RawData!$Z:$Z,RawData!$E:$E,$E2303,RawData!$F:$F,"CH"&amp;$D2303,RawData!$AF:$AF,$F2303))</f>
        <v>70</v>
      </c>
      <c r="J2303">
        <f>IF(COUNTIFS(RawData!$E:$E,$E2303,RawData!$F:$F,"CH"&amp;$D2303,RawData!$AF:$AF,$F2303)=0,"",SUMIFS(RawData!$AA:$AA,RawData!$E:$E,$E2303,RawData!$F:$F,"CH"&amp;$D2303,RawData!$AF:$AF,$F2303))</f>
        <v>71.930000000000007</v>
      </c>
      <c r="K2303">
        <f t="shared" si="143"/>
        <v>3.999999999996362E-2</v>
      </c>
    </row>
    <row r="2304" spans="1:11" x14ac:dyDescent="0.3">
      <c r="A2304" t="s">
        <v>65</v>
      </c>
      <c r="B2304" t="str">
        <f>RawData!A2304</f>
        <v>48226H40040</v>
      </c>
      <c r="C2304" t="str">
        <f>IF(RawData!$B$2="","",RawData!$B$2)</f>
        <v>A2026100620533560886</v>
      </c>
      <c r="D2304">
        <f t="shared" si="140"/>
        <v>4</v>
      </c>
      <c r="E2304">
        <f t="shared" si="141"/>
        <v>70</v>
      </c>
      <c r="F2304" s="2">
        <f t="shared" si="142"/>
        <v>390</v>
      </c>
      <c r="G2304">
        <f>IF(COUNTIFS(RawData!$E:$E,$E2304,RawData!$F:$F,"CH"&amp;$D2304,RawData!$AF:$AF,$F2304)=0,"",SUMIFS(RawData!$P:$P,RawData!$E:$E,$E2304,RawData!$F:$F,"CH"&amp;$D2304,RawData!$AF:$AF,$F2304))</f>
        <v>1335.62</v>
      </c>
      <c r="H2304">
        <f>IF(COUNTIFS(RawData!$E:$E,$E2304,RawData!$F:$F,"CH"&amp;$D2304,RawData!$AF:$AF,$F2304)=0,"",SUMIFS(RawData!$T:$T,RawData!$E:$E,$E2304,RawData!$F:$F,"CH"&amp;$D2304,RawData!$AF:$AF,$F2304))</f>
        <v>56.75</v>
      </c>
      <c r="I2304">
        <f>IF(COUNTIFS(RawData!$E:$E,$E2304,RawData!$F:$F,"CH"&amp;$D2304,RawData!$AF:$AF,$F2304)=0,"",SUMIFS(RawData!$Z:$Z,RawData!$E:$E,$E2304,RawData!$F:$F,"CH"&amp;$D2304,RawData!$AF:$AF,$F2304))</f>
        <v>70.02</v>
      </c>
      <c r="J2304">
        <f>IF(COUNTIFS(RawData!$E:$E,$E2304,RawData!$F:$F,"CH"&amp;$D2304,RawData!$AF:$AF,$F2304)=0,"",SUMIFS(RawData!$AA:$AA,RawData!$E:$E,$E2304,RawData!$F:$F,"CH"&amp;$D2304,RawData!$AF:$AF,$F2304))</f>
        <v>71.930000000000007</v>
      </c>
      <c r="K2304">
        <f t="shared" si="143"/>
        <v>3.999999999996362E-2</v>
      </c>
    </row>
    <row r="2305" spans="1:11" x14ac:dyDescent="0.3">
      <c r="A2305" t="s">
        <v>65</v>
      </c>
      <c r="B2305" t="str">
        <f>RawData!A2305</f>
        <v>48226H40040</v>
      </c>
      <c r="C2305" t="str">
        <f>IF(RawData!$B$2="","",RawData!$B$2)</f>
        <v>A2026100620533560886</v>
      </c>
      <c r="D2305">
        <f t="shared" si="140"/>
        <v>4</v>
      </c>
      <c r="E2305">
        <f t="shared" si="141"/>
        <v>70</v>
      </c>
      <c r="F2305" s="2">
        <f t="shared" si="142"/>
        <v>400</v>
      </c>
      <c r="G2305">
        <f>IF(COUNTIFS(RawData!$E:$E,$E2305,RawData!$F:$F,"CH"&amp;$D2305,RawData!$AF:$AF,$F2305)=0,"",SUMIFS(RawData!$P:$P,RawData!$E:$E,$E2305,RawData!$F:$F,"CH"&amp;$D2305,RawData!$AF:$AF,$F2305))</f>
        <v>1335.66</v>
      </c>
      <c r="H2305">
        <f>IF(COUNTIFS(RawData!$E:$E,$E2305,RawData!$F:$F,"CH"&amp;$D2305,RawData!$AF:$AF,$F2305)=0,"",SUMIFS(RawData!$T:$T,RawData!$E:$E,$E2305,RawData!$F:$F,"CH"&amp;$D2305,RawData!$AF:$AF,$F2305))</f>
        <v>56.82</v>
      </c>
      <c r="I2305">
        <f>IF(COUNTIFS(RawData!$E:$E,$E2305,RawData!$F:$F,"CH"&amp;$D2305,RawData!$AF:$AF,$F2305)=0,"",SUMIFS(RawData!$Z:$Z,RawData!$E:$E,$E2305,RawData!$F:$F,"CH"&amp;$D2305,RawData!$AF:$AF,$F2305))</f>
        <v>69.989999999999995</v>
      </c>
      <c r="J2305">
        <f>IF(COUNTIFS(RawData!$E:$E,$E2305,RawData!$F:$F,"CH"&amp;$D2305,RawData!$AF:$AF,$F2305)=0,"",SUMIFS(RawData!$AA:$AA,RawData!$E:$E,$E2305,RawData!$F:$F,"CH"&amp;$D2305,RawData!$AF:$AF,$F2305))</f>
        <v>72</v>
      </c>
      <c r="K2305">
        <f t="shared" si="143"/>
        <v>4.0000000000190994E-2</v>
      </c>
    </row>
    <row r="2306" spans="1:11" x14ac:dyDescent="0.3">
      <c r="A2306" t="s">
        <v>62</v>
      </c>
      <c r="B2306" t="str">
        <f>RawData!A2306</f>
        <v>48226H40040</v>
      </c>
      <c r="C2306" t="str">
        <f>IF(RawData!$B$2="","",RawData!$B$2)</f>
        <v>A2026100620533560886</v>
      </c>
      <c r="D2306">
        <f t="shared" ref="D2306:D2369" si="144">MOD(INT((ROW()-2)/36),4)+1</f>
        <v>1</v>
      </c>
      <c r="E2306">
        <f t="shared" ref="E2306:E2369" si="145">-5+5*INT((ROW()-2)/144)</f>
        <v>75</v>
      </c>
      <c r="F2306" s="2">
        <f t="shared" ref="F2306:F2369" si="146">50+10*MOD(ROW()-2,36)</f>
        <v>50</v>
      </c>
      <c r="G2306">
        <f>IF(COUNTIFS(RawData!$E:$E,$E2306,RawData!$F:$F,"CH"&amp;$D2306,RawData!$AF:$AF,$F2306)=0,"",SUMIFS(RawData!$P:$P,RawData!$E:$E,$E2306,RawData!$F:$F,"CH"&amp;$D2306,RawData!$AF:$AF,$F2306))</f>
        <v>-1</v>
      </c>
      <c r="H2306">
        <f>IF(COUNTIFS(RawData!$E:$E,$E2306,RawData!$F:$F,"CH"&amp;$D2306,RawData!$AF:$AF,$F2306)=0,"",SUMIFS(RawData!$T:$T,RawData!$E:$E,$E2306,RawData!$F:$F,"CH"&amp;$D2306,RawData!$AF:$AF,$F2306))</f>
        <v>-999.99</v>
      </c>
      <c r="I2306">
        <f>IF(COUNTIFS(RawData!$E:$E,$E2306,RawData!$F:$F,"CH"&amp;$D2306,RawData!$AF:$AF,$F2306)=0,"",SUMIFS(RawData!$Z:$Z,RawData!$E:$E,$E2306,RawData!$F:$F,"CH"&amp;$D2306,RawData!$AF:$AF,$F2306))</f>
        <v>75</v>
      </c>
      <c r="J2306">
        <f>IF(COUNTIFS(RawData!$E:$E,$E2306,RawData!$F:$F,"CH"&amp;$D2306,RawData!$AF:$AF,$F2306)=0,"",SUMIFS(RawData!$AA:$AA,RawData!$E:$E,$E2306,RawData!$F:$F,"CH"&amp;$D2306,RawData!$AF:$AF,$F2306))</f>
        <v>79.02</v>
      </c>
      <c r="K2306">
        <f t="shared" si="143"/>
        <v>-1336.66</v>
      </c>
    </row>
    <row r="2307" spans="1:11" x14ac:dyDescent="0.3">
      <c r="A2307" t="s">
        <v>62</v>
      </c>
      <c r="B2307" t="str">
        <f>RawData!A2307</f>
        <v>48226H40040</v>
      </c>
      <c r="C2307" t="str">
        <f>IF(RawData!$B$2="","",RawData!$B$2)</f>
        <v>A2026100620533560886</v>
      </c>
      <c r="D2307">
        <f t="shared" si="144"/>
        <v>1</v>
      </c>
      <c r="E2307">
        <f t="shared" si="145"/>
        <v>75</v>
      </c>
      <c r="F2307" s="2">
        <f t="shared" si="146"/>
        <v>60</v>
      </c>
      <c r="G2307">
        <f>IF(COUNTIFS(RawData!$E:$E,$E2307,RawData!$F:$F,"CH"&amp;$D2307,RawData!$AF:$AF,$F2307)=0,"",SUMIFS(RawData!$P:$P,RawData!$E:$E,$E2307,RawData!$F:$F,"CH"&amp;$D2307,RawData!$AF:$AF,$F2307))</f>
        <v>-1</v>
      </c>
      <c r="H2307">
        <f>IF(COUNTIFS(RawData!$E:$E,$E2307,RawData!$F:$F,"CH"&amp;$D2307,RawData!$AF:$AF,$F2307)=0,"",SUMIFS(RawData!$T:$T,RawData!$E:$E,$E2307,RawData!$F:$F,"CH"&amp;$D2307,RawData!$AF:$AF,$F2307))</f>
        <v>-999.99</v>
      </c>
      <c r="I2307">
        <f>IF(COUNTIFS(RawData!$E:$E,$E2307,RawData!$F:$F,"CH"&amp;$D2307,RawData!$AF:$AF,$F2307)=0,"",SUMIFS(RawData!$Z:$Z,RawData!$E:$E,$E2307,RawData!$F:$F,"CH"&amp;$D2307,RawData!$AF:$AF,$F2307))</f>
        <v>75.08</v>
      </c>
      <c r="J2307">
        <f>IF(COUNTIFS(RawData!$E:$E,$E2307,RawData!$F:$F,"CH"&amp;$D2307,RawData!$AF:$AF,$F2307)=0,"",SUMIFS(RawData!$AA:$AA,RawData!$E:$E,$E2307,RawData!$F:$F,"CH"&amp;$D2307,RawData!$AF:$AF,$F2307))</f>
        <v>78.540000000000006</v>
      </c>
      <c r="K2307">
        <f t="shared" si="143"/>
        <v>0</v>
      </c>
    </row>
    <row r="2308" spans="1:11" x14ac:dyDescent="0.3">
      <c r="A2308" t="s">
        <v>62</v>
      </c>
      <c r="B2308" t="str">
        <f>RawData!A2308</f>
        <v>48226H40040</v>
      </c>
      <c r="C2308" t="str">
        <f>IF(RawData!$B$2="","",RawData!$B$2)</f>
        <v>A2026100620533560886</v>
      </c>
      <c r="D2308">
        <f t="shared" si="144"/>
        <v>1</v>
      </c>
      <c r="E2308">
        <f t="shared" si="145"/>
        <v>75</v>
      </c>
      <c r="F2308" s="2">
        <f t="shared" si="146"/>
        <v>70</v>
      </c>
      <c r="G2308">
        <f>IF(COUNTIFS(RawData!$E:$E,$E2308,RawData!$F:$F,"CH"&amp;$D2308,RawData!$AF:$AF,$F2308)=0,"",SUMIFS(RawData!$P:$P,RawData!$E:$E,$E2308,RawData!$F:$F,"CH"&amp;$D2308,RawData!$AF:$AF,$F2308))</f>
        <v>1275.42</v>
      </c>
      <c r="H2308">
        <f>IF(COUNTIFS(RawData!$E:$E,$E2308,RawData!$F:$F,"CH"&amp;$D2308,RawData!$AF:$AF,$F2308)=0,"",SUMIFS(RawData!$T:$T,RawData!$E:$E,$E2308,RawData!$F:$F,"CH"&amp;$D2308,RawData!$AF:$AF,$F2308))</f>
        <v>10.95</v>
      </c>
      <c r="I2308">
        <f>IF(COUNTIFS(RawData!$E:$E,$E2308,RawData!$F:$F,"CH"&amp;$D2308,RawData!$AF:$AF,$F2308)=0,"",SUMIFS(RawData!$Z:$Z,RawData!$E:$E,$E2308,RawData!$F:$F,"CH"&amp;$D2308,RawData!$AF:$AF,$F2308))</f>
        <v>75.02</v>
      </c>
      <c r="J2308">
        <f>IF(COUNTIFS(RawData!$E:$E,$E2308,RawData!$F:$F,"CH"&amp;$D2308,RawData!$AF:$AF,$F2308)=0,"",SUMIFS(RawData!$AA:$AA,RawData!$E:$E,$E2308,RawData!$F:$F,"CH"&amp;$D2308,RawData!$AF:$AF,$F2308))</f>
        <v>78.13</v>
      </c>
      <c r="K2308">
        <f t="shared" ref="K2308:K2371" si="147">G2308-G2307</f>
        <v>1276.42</v>
      </c>
    </row>
    <row r="2309" spans="1:11" x14ac:dyDescent="0.3">
      <c r="A2309" t="s">
        <v>62</v>
      </c>
      <c r="B2309" t="str">
        <f>RawData!A2309</f>
        <v>48226H40040</v>
      </c>
      <c r="C2309" t="str">
        <f>IF(RawData!$B$2="","",RawData!$B$2)</f>
        <v>A2026100620533560886</v>
      </c>
      <c r="D2309">
        <f t="shared" si="144"/>
        <v>1</v>
      </c>
      <c r="E2309">
        <f t="shared" si="145"/>
        <v>75</v>
      </c>
      <c r="F2309" s="2">
        <f t="shared" si="146"/>
        <v>80</v>
      </c>
      <c r="G2309">
        <f>IF(COUNTIFS(RawData!$E:$E,$E2309,RawData!$F:$F,"CH"&amp;$D2309,RawData!$AF:$AF,$F2309)=0,"",SUMIFS(RawData!$P:$P,RawData!$E:$E,$E2309,RawData!$F:$F,"CH"&amp;$D2309,RawData!$AF:$AF,$F2309))</f>
        <v>1275.42</v>
      </c>
      <c r="H2309">
        <f>IF(COUNTIFS(RawData!$E:$E,$E2309,RawData!$F:$F,"CH"&amp;$D2309,RawData!$AF:$AF,$F2309)=0,"",SUMIFS(RawData!$T:$T,RawData!$E:$E,$E2309,RawData!$F:$F,"CH"&amp;$D2309,RawData!$AF:$AF,$F2309))</f>
        <v>46.85</v>
      </c>
      <c r="I2309">
        <f>IF(COUNTIFS(RawData!$E:$E,$E2309,RawData!$F:$F,"CH"&amp;$D2309,RawData!$AF:$AF,$F2309)=0,"",SUMIFS(RawData!$Z:$Z,RawData!$E:$E,$E2309,RawData!$F:$F,"CH"&amp;$D2309,RawData!$AF:$AF,$F2309))</f>
        <v>75.03</v>
      </c>
      <c r="J2309">
        <f>IF(COUNTIFS(RawData!$E:$E,$E2309,RawData!$F:$F,"CH"&amp;$D2309,RawData!$AF:$AF,$F2309)=0,"",SUMIFS(RawData!$AA:$AA,RawData!$E:$E,$E2309,RawData!$F:$F,"CH"&amp;$D2309,RawData!$AF:$AF,$F2309))</f>
        <v>77.97</v>
      </c>
      <c r="K2309">
        <f t="shared" si="147"/>
        <v>0</v>
      </c>
    </row>
    <row r="2310" spans="1:11" x14ac:dyDescent="0.3">
      <c r="A2310" t="s">
        <v>62</v>
      </c>
      <c r="B2310" t="str">
        <f>RawData!A2310</f>
        <v>48226H40040</v>
      </c>
      <c r="C2310" t="str">
        <f>IF(RawData!$B$2="","",RawData!$B$2)</f>
        <v>A2026100620533560886</v>
      </c>
      <c r="D2310">
        <f t="shared" si="144"/>
        <v>1</v>
      </c>
      <c r="E2310">
        <f t="shared" si="145"/>
        <v>75</v>
      </c>
      <c r="F2310" s="2">
        <f t="shared" si="146"/>
        <v>90</v>
      </c>
      <c r="G2310">
        <f>IF(COUNTIFS(RawData!$E:$E,$E2310,RawData!$F:$F,"CH"&amp;$D2310,RawData!$AF:$AF,$F2310)=0,"",SUMIFS(RawData!$P:$P,RawData!$E:$E,$E2310,RawData!$F:$F,"CH"&amp;$D2310,RawData!$AF:$AF,$F2310))</f>
        <v>1275.42</v>
      </c>
      <c r="H2310">
        <f>IF(COUNTIFS(RawData!$E:$E,$E2310,RawData!$F:$F,"CH"&amp;$D2310,RawData!$AF:$AF,$F2310)=0,"",SUMIFS(RawData!$T:$T,RawData!$E:$E,$E2310,RawData!$F:$F,"CH"&amp;$D2310,RawData!$AF:$AF,$F2310))</f>
        <v>50.07</v>
      </c>
      <c r="I2310">
        <f>IF(COUNTIFS(RawData!$E:$E,$E2310,RawData!$F:$F,"CH"&amp;$D2310,RawData!$AF:$AF,$F2310)=0,"",SUMIFS(RawData!$Z:$Z,RawData!$E:$E,$E2310,RawData!$F:$F,"CH"&amp;$D2310,RawData!$AF:$AF,$F2310))</f>
        <v>75.010000000000005</v>
      </c>
      <c r="J2310">
        <f>IF(COUNTIFS(RawData!$E:$E,$E2310,RawData!$F:$F,"CH"&amp;$D2310,RawData!$AF:$AF,$F2310)=0,"",SUMIFS(RawData!$AA:$AA,RawData!$E:$E,$E2310,RawData!$F:$F,"CH"&amp;$D2310,RawData!$AF:$AF,$F2310))</f>
        <v>77.81</v>
      </c>
      <c r="K2310">
        <f t="shared" si="147"/>
        <v>0</v>
      </c>
    </row>
    <row r="2311" spans="1:11" x14ac:dyDescent="0.3">
      <c r="A2311" t="s">
        <v>62</v>
      </c>
      <c r="B2311" t="str">
        <f>RawData!A2311</f>
        <v>48226H40040</v>
      </c>
      <c r="C2311" t="str">
        <f>IF(RawData!$B$2="","",RawData!$B$2)</f>
        <v>A2026100620533560886</v>
      </c>
      <c r="D2311">
        <f t="shared" si="144"/>
        <v>1</v>
      </c>
      <c r="E2311">
        <f t="shared" si="145"/>
        <v>75</v>
      </c>
      <c r="F2311" s="2">
        <f t="shared" si="146"/>
        <v>100</v>
      </c>
      <c r="G2311">
        <f>IF(COUNTIFS(RawData!$E:$E,$E2311,RawData!$F:$F,"CH"&amp;$D2311,RawData!$AF:$AF,$F2311)=0,"",SUMIFS(RawData!$P:$P,RawData!$E:$E,$E2311,RawData!$F:$F,"CH"&amp;$D2311,RawData!$AF:$AF,$F2311))</f>
        <v>1275.44</v>
      </c>
      <c r="H2311">
        <f>IF(COUNTIFS(RawData!$E:$E,$E2311,RawData!$F:$F,"CH"&amp;$D2311,RawData!$AF:$AF,$F2311)=0,"",SUMIFS(RawData!$T:$T,RawData!$E:$E,$E2311,RawData!$F:$F,"CH"&amp;$D2311,RawData!$AF:$AF,$F2311))</f>
        <v>51.95</v>
      </c>
      <c r="I2311">
        <f>IF(COUNTIFS(RawData!$E:$E,$E2311,RawData!$F:$F,"CH"&amp;$D2311,RawData!$AF:$AF,$F2311)=0,"",SUMIFS(RawData!$Z:$Z,RawData!$E:$E,$E2311,RawData!$F:$F,"CH"&amp;$D2311,RawData!$AF:$AF,$F2311))</f>
        <v>75.02</v>
      </c>
      <c r="J2311">
        <f>IF(COUNTIFS(RawData!$E:$E,$E2311,RawData!$F:$F,"CH"&amp;$D2311,RawData!$AF:$AF,$F2311)=0,"",SUMIFS(RawData!$AA:$AA,RawData!$E:$E,$E2311,RawData!$F:$F,"CH"&amp;$D2311,RawData!$AF:$AF,$F2311))</f>
        <v>77.73</v>
      </c>
      <c r="K2311">
        <f t="shared" si="147"/>
        <v>1.999999999998181E-2</v>
      </c>
    </row>
    <row r="2312" spans="1:11" x14ac:dyDescent="0.3">
      <c r="A2312" t="s">
        <v>62</v>
      </c>
      <c r="B2312" t="str">
        <f>RawData!A2312</f>
        <v>48226H40040</v>
      </c>
      <c r="C2312" t="str">
        <f>IF(RawData!$B$2="","",RawData!$B$2)</f>
        <v>A2026100620533560886</v>
      </c>
      <c r="D2312">
        <f t="shared" si="144"/>
        <v>1</v>
      </c>
      <c r="E2312">
        <f t="shared" si="145"/>
        <v>75</v>
      </c>
      <c r="F2312" s="2">
        <f t="shared" si="146"/>
        <v>110</v>
      </c>
      <c r="G2312">
        <f>IF(COUNTIFS(RawData!$E:$E,$E2312,RawData!$F:$F,"CH"&amp;$D2312,RawData!$AF:$AF,$F2312)=0,"",SUMIFS(RawData!$P:$P,RawData!$E:$E,$E2312,RawData!$F:$F,"CH"&amp;$D2312,RawData!$AF:$AF,$F2312))</f>
        <v>1275.46</v>
      </c>
      <c r="H2312">
        <f>IF(COUNTIFS(RawData!$E:$E,$E2312,RawData!$F:$F,"CH"&amp;$D2312,RawData!$AF:$AF,$F2312)=0,"",SUMIFS(RawData!$T:$T,RawData!$E:$E,$E2312,RawData!$F:$F,"CH"&amp;$D2312,RawData!$AF:$AF,$F2312))</f>
        <v>52.92</v>
      </c>
      <c r="I2312">
        <f>IF(COUNTIFS(RawData!$E:$E,$E2312,RawData!$F:$F,"CH"&amp;$D2312,RawData!$AF:$AF,$F2312)=0,"",SUMIFS(RawData!$Z:$Z,RawData!$E:$E,$E2312,RawData!$F:$F,"CH"&amp;$D2312,RawData!$AF:$AF,$F2312))</f>
        <v>74.989999999999995</v>
      </c>
      <c r="J2312">
        <f>IF(COUNTIFS(RawData!$E:$E,$E2312,RawData!$F:$F,"CH"&amp;$D2312,RawData!$AF:$AF,$F2312)=0,"",SUMIFS(RawData!$AA:$AA,RawData!$E:$E,$E2312,RawData!$F:$F,"CH"&amp;$D2312,RawData!$AF:$AF,$F2312))</f>
        <v>77.73</v>
      </c>
      <c r="K2312">
        <f t="shared" si="147"/>
        <v>1.999999999998181E-2</v>
      </c>
    </row>
    <row r="2313" spans="1:11" x14ac:dyDescent="0.3">
      <c r="A2313" t="s">
        <v>62</v>
      </c>
      <c r="B2313" t="str">
        <f>RawData!A2313</f>
        <v>48226H40040</v>
      </c>
      <c r="C2313" t="str">
        <f>IF(RawData!$B$2="","",RawData!$B$2)</f>
        <v>A2026100620533560886</v>
      </c>
      <c r="D2313">
        <f t="shared" si="144"/>
        <v>1</v>
      </c>
      <c r="E2313">
        <f t="shared" si="145"/>
        <v>75</v>
      </c>
      <c r="F2313" s="2">
        <f t="shared" si="146"/>
        <v>120</v>
      </c>
      <c r="G2313">
        <f>IF(COUNTIFS(RawData!$E:$E,$E2313,RawData!$F:$F,"CH"&amp;$D2313,RawData!$AF:$AF,$F2313)=0,"",SUMIFS(RawData!$P:$P,RawData!$E:$E,$E2313,RawData!$F:$F,"CH"&amp;$D2313,RawData!$AF:$AF,$F2313))</f>
        <v>1275.48</v>
      </c>
      <c r="H2313">
        <f>IF(COUNTIFS(RawData!$E:$E,$E2313,RawData!$F:$F,"CH"&amp;$D2313,RawData!$AF:$AF,$F2313)=0,"",SUMIFS(RawData!$T:$T,RawData!$E:$E,$E2313,RawData!$F:$F,"CH"&amp;$D2313,RawData!$AF:$AF,$F2313))</f>
        <v>53.96</v>
      </c>
      <c r="I2313">
        <f>IF(COUNTIFS(RawData!$E:$E,$E2313,RawData!$F:$F,"CH"&amp;$D2313,RawData!$AF:$AF,$F2313)=0,"",SUMIFS(RawData!$Z:$Z,RawData!$E:$E,$E2313,RawData!$F:$F,"CH"&amp;$D2313,RawData!$AF:$AF,$F2313))</f>
        <v>75</v>
      </c>
      <c r="J2313">
        <f>IF(COUNTIFS(RawData!$E:$E,$E2313,RawData!$F:$F,"CH"&amp;$D2313,RawData!$AF:$AF,$F2313)=0,"",SUMIFS(RawData!$AA:$AA,RawData!$E:$E,$E2313,RawData!$F:$F,"CH"&amp;$D2313,RawData!$AF:$AF,$F2313))</f>
        <v>77.66</v>
      </c>
      <c r="K2313">
        <f t="shared" si="147"/>
        <v>1.999999999998181E-2</v>
      </c>
    </row>
    <row r="2314" spans="1:11" x14ac:dyDescent="0.3">
      <c r="A2314" t="s">
        <v>62</v>
      </c>
      <c r="B2314" t="str">
        <f>RawData!A2314</f>
        <v>48226H40040</v>
      </c>
      <c r="C2314" t="str">
        <f>IF(RawData!$B$2="","",RawData!$B$2)</f>
        <v>A2026100620533560886</v>
      </c>
      <c r="D2314">
        <f t="shared" si="144"/>
        <v>1</v>
      </c>
      <c r="E2314">
        <f t="shared" si="145"/>
        <v>75</v>
      </c>
      <c r="F2314" s="2">
        <f t="shared" si="146"/>
        <v>130</v>
      </c>
      <c r="G2314">
        <f>IF(COUNTIFS(RawData!$E:$E,$E2314,RawData!$F:$F,"CH"&amp;$D2314,RawData!$AF:$AF,$F2314)=0,"",SUMIFS(RawData!$P:$P,RawData!$E:$E,$E2314,RawData!$F:$F,"CH"&amp;$D2314,RawData!$AF:$AF,$F2314))</f>
        <v>1275.5</v>
      </c>
      <c r="H2314">
        <f>IF(COUNTIFS(RawData!$E:$E,$E2314,RawData!$F:$F,"CH"&amp;$D2314,RawData!$AF:$AF,$F2314)=0,"",SUMIFS(RawData!$T:$T,RawData!$E:$E,$E2314,RawData!$F:$F,"CH"&amp;$D2314,RawData!$AF:$AF,$F2314))</f>
        <v>54.7</v>
      </c>
      <c r="I2314">
        <f>IF(COUNTIFS(RawData!$E:$E,$E2314,RawData!$F:$F,"CH"&amp;$D2314,RawData!$AF:$AF,$F2314)=0,"",SUMIFS(RawData!$Z:$Z,RawData!$E:$E,$E2314,RawData!$F:$F,"CH"&amp;$D2314,RawData!$AF:$AF,$F2314))</f>
        <v>75.010000000000005</v>
      </c>
      <c r="J2314">
        <f>IF(COUNTIFS(RawData!$E:$E,$E2314,RawData!$F:$F,"CH"&amp;$D2314,RawData!$AF:$AF,$F2314)=0,"",SUMIFS(RawData!$AA:$AA,RawData!$E:$E,$E2314,RawData!$F:$F,"CH"&amp;$D2314,RawData!$AF:$AF,$F2314))</f>
        <v>77.73</v>
      </c>
      <c r="K2314">
        <f t="shared" si="147"/>
        <v>1.999999999998181E-2</v>
      </c>
    </row>
    <row r="2315" spans="1:11" x14ac:dyDescent="0.3">
      <c r="A2315" t="s">
        <v>62</v>
      </c>
      <c r="B2315" t="str">
        <f>RawData!A2315</f>
        <v>48226H40040</v>
      </c>
      <c r="C2315" t="str">
        <f>IF(RawData!$B$2="","",RawData!$B$2)</f>
        <v>A2026100620533560886</v>
      </c>
      <c r="D2315">
        <f t="shared" si="144"/>
        <v>1</v>
      </c>
      <c r="E2315">
        <f t="shared" si="145"/>
        <v>75</v>
      </c>
      <c r="F2315" s="2">
        <f t="shared" si="146"/>
        <v>140</v>
      </c>
      <c r="G2315">
        <f>IF(COUNTIFS(RawData!$E:$E,$E2315,RawData!$F:$F,"CH"&amp;$D2315,RawData!$AF:$AF,$F2315)=0,"",SUMIFS(RawData!$P:$P,RawData!$E:$E,$E2315,RawData!$F:$F,"CH"&amp;$D2315,RawData!$AF:$AF,$F2315))</f>
        <v>1275.52</v>
      </c>
      <c r="H2315">
        <f>IF(COUNTIFS(RawData!$E:$E,$E2315,RawData!$F:$F,"CH"&amp;$D2315,RawData!$AF:$AF,$F2315)=0,"",SUMIFS(RawData!$T:$T,RawData!$E:$E,$E2315,RawData!$F:$F,"CH"&amp;$D2315,RawData!$AF:$AF,$F2315))</f>
        <v>55.35</v>
      </c>
      <c r="I2315">
        <f>IF(COUNTIFS(RawData!$E:$E,$E2315,RawData!$F:$F,"CH"&amp;$D2315,RawData!$AF:$AF,$F2315)=0,"",SUMIFS(RawData!$Z:$Z,RawData!$E:$E,$E2315,RawData!$F:$F,"CH"&amp;$D2315,RawData!$AF:$AF,$F2315))</f>
        <v>74.989999999999995</v>
      </c>
      <c r="J2315">
        <f>IF(COUNTIFS(RawData!$E:$E,$E2315,RawData!$F:$F,"CH"&amp;$D2315,RawData!$AF:$AF,$F2315)=0,"",SUMIFS(RawData!$AA:$AA,RawData!$E:$E,$E2315,RawData!$F:$F,"CH"&amp;$D2315,RawData!$AF:$AF,$F2315))</f>
        <v>77.73</v>
      </c>
      <c r="K2315">
        <f t="shared" si="147"/>
        <v>1.999999999998181E-2</v>
      </c>
    </row>
    <row r="2316" spans="1:11" x14ac:dyDescent="0.3">
      <c r="A2316" t="s">
        <v>62</v>
      </c>
      <c r="B2316" t="str">
        <f>RawData!A2316</f>
        <v>48226H40040</v>
      </c>
      <c r="C2316" t="str">
        <f>IF(RawData!$B$2="","",RawData!$B$2)</f>
        <v>A2026100620533560886</v>
      </c>
      <c r="D2316">
        <f t="shared" si="144"/>
        <v>1</v>
      </c>
      <c r="E2316">
        <f t="shared" si="145"/>
        <v>75</v>
      </c>
      <c r="F2316" s="2">
        <f t="shared" si="146"/>
        <v>150</v>
      </c>
      <c r="G2316">
        <f>IF(COUNTIFS(RawData!$E:$E,$E2316,RawData!$F:$F,"CH"&amp;$D2316,RawData!$AF:$AF,$F2316)=0,"",SUMIFS(RawData!$P:$P,RawData!$E:$E,$E2316,RawData!$F:$F,"CH"&amp;$D2316,RawData!$AF:$AF,$F2316))</f>
        <v>1275.56</v>
      </c>
      <c r="H2316">
        <f>IF(COUNTIFS(RawData!$E:$E,$E2316,RawData!$F:$F,"CH"&amp;$D2316,RawData!$AF:$AF,$F2316)=0,"",SUMIFS(RawData!$T:$T,RawData!$E:$E,$E2316,RawData!$F:$F,"CH"&amp;$D2316,RawData!$AF:$AF,$F2316))</f>
        <v>55.55</v>
      </c>
      <c r="I2316">
        <f>IF(COUNTIFS(RawData!$E:$E,$E2316,RawData!$F:$F,"CH"&amp;$D2316,RawData!$AF:$AF,$F2316)=0,"",SUMIFS(RawData!$Z:$Z,RawData!$E:$E,$E2316,RawData!$F:$F,"CH"&amp;$D2316,RawData!$AF:$AF,$F2316))</f>
        <v>75.010000000000005</v>
      </c>
      <c r="J2316">
        <f>IF(COUNTIFS(RawData!$E:$E,$E2316,RawData!$F:$F,"CH"&amp;$D2316,RawData!$AF:$AF,$F2316)=0,"",SUMIFS(RawData!$AA:$AA,RawData!$E:$E,$E2316,RawData!$F:$F,"CH"&amp;$D2316,RawData!$AF:$AF,$F2316))</f>
        <v>77.66</v>
      </c>
      <c r="K2316">
        <f t="shared" si="147"/>
        <v>3.999999999996362E-2</v>
      </c>
    </row>
    <row r="2317" spans="1:11" x14ac:dyDescent="0.3">
      <c r="A2317" t="s">
        <v>62</v>
      </c>
      <c r="B2317" t="str">
        <f>RawData!A2317</f>
        <v>48226H40040</v>
      </c>
      <c r="C2317" t="str">
        <f>IF(RawData!$B$2="","",RawData!$B$2)</f>
        <v>A2026100620533560886</v>
      </c>
      <c r="D2317">
        <f t="shared" si="144"/>
        <v>1</v>
      </c>
      <c r="E2317">
        <f t="shared" si="145"/>
        <v>75</v>
      </c>
      <c r="F2317" s="2">
        <f t="shared" si="146"/>
        <v>160</v>
      </c>
      <c r="G2317">
        <f>IF(COUNTIFS(RawData!$E:$E,$E2317,RawData!$F:$F,"CH"&amp;$D2317,RawData!$AF:$AF,$F2317)=0,"",SUMIFS(RawData!$P:$P,RawData!$E:$E,$E2317,RawData!$F:$F,"CH"&amp;$D2317,RawData!$AF:$AF,$F2317))</f>
        <v>1275.58</v>
      </c>
      <c r="H2317">
        <f>IF(COUNTIFS(RawData!$E:$E,$E2317,RawData!$F:$F,"CH"&amp;$D2317,RawData!$AF:$AF,$F2317)=0,"",SUMIFS(RawData!$T:$T,RawData!$E:$E,$E2317,RawData!$F:$F,"CH"&amp;$D2317,RawData!$AF:$AF,$F2317))</f>
        <v>56.74</v>
      </c>
      <c r="I2317">
        <f>IF(COUNTIFS(RawData!$E:$E,$E2317,RawData!$F:$F,"CH"&amp;$D2317,RawData!$AF:$AF,$F2317)=0,"",SUMIFS(RawData!$Z:$Z,RawData!$E:$E,$E2317,RawData!$F:$F,"CH"&amp;$D2317,RawData!$AF:$AF,$F2317))</f>
        <v>75</v>
      </c>
      <c r="J2317">
        <f>IF(COUNTIFS(RawData!$E:$E,$E2317,RawData!$F:$F,"CH"&amp;$D2317,RawData!$AF:$AF,$F2317)=0,"",SUMIFS(RawData!$AA:$AA,RawData!$E:$E,$E2317,RawData!$F:$F,"CH"&amp;$D2317,RawData!$AF:$AF,$F2317))</f>
        <v>77.66</v>
      </c>
      <c r="K2317">
        <f t="shared" si="147"/>
        <v>1.999999999998181E-2</v>
      </c>
    </row>
    <row r="2318" spans="1:11" x14ac:dyDescent="0.3">
      <c r="A2318" t="s">
        <v>62</v>
      </c>
      <c r="B2318" t="str">
        <f>RawData!A2318</f>
        <v>48226H40040</v>
      </c>
      <c r="C2318" t="str">
        <f>IF(RawData!$B$2="","",RawData!$B$2)</f>
        <v>A2026100620533560886</v>
      </c>
      <c r="D2318">
        <f t="shared" si="144"/>
        <v>1</v>
      </c>
      <c r="E2318">
        <f t="shared" si="145"/>
        <v>75</v>
      </c>
      <c r="F2318" s="2">
        <f t="shared" si="146"/>
        <v>170</v>
      </c>
      <c r="G2318">
        <f>IF(COUNTIFS(RawData!$E:$E,$E2318,RawData!$F:$F,"CH"&amp;$D2318,RawData!$AF:$AF,$F2318)=0,"",SUMIFS(RawData!$P:$P,RawData!$E:$E,$E2318,RawData!$F:$F,"CH"&amp;$D2318,RawData!$AF:$AF,$F2318))</f>
        <v>1275.5999999999999</v>
      </c>
      <c r="H2318">
        <f>IF(COUNTIFS(RawData!$E:$E,$E2318,RawData!$F:$F,"CH"&amp;$D2318,RawData!$AF:$AF,$F2318)=0,"",SUMIFS(RawData!$T:$T,RawData!$E:$E,$E2318,RawData!$F:$F,"CH"&amp;$D2318,RawData!$AF:$AF,$F2318))</f>
        <v>57.26</v>
      </c>
      <c r="I2318">
        <f>IF(COUNTIFS(RawData!$E:$E,$E2318,RawData!$F:$F,"CH"&amp;$D2318,RawData!$AF:$AF,$F2318)=0,"",SUMIFS(RawData!$Z:$Z,RawData!$E:$E,$E2318,RawData!$F:$F,"CH"&amp;$D2318,RawData!$AF:$AF,$F2318))</f>
        <v>74.989999999999995</v>
      </c>
      <c r="J2318">
        <f>IF(COUNTIFS(RawData!$E:$E,$E2318,RawData!$F:$F,"CH"&amp;$D2318,RawData!$AF:$AF,$F2318)=0,"",SUMIFS(RawData!$AA:$AA,RawData!$E:$E,$E2318,RawData!$F:$F,"CH"&amp;$D2318,RawData!$AF:$AF,$F2318))</f>
        <v>77.66</v>
      </c>
      <c r="K2318">
        <f t="shared" si="147"/>
        <v>1.999999999998181E-2</v>
      </c>
    </row>
    <row r="2319" spans="1:11" x14ac:dyDescent="0.3">
      <c r="A2319" t="s">
        <v>62</v>
      </c>
      <c r="B2319" t="str">
        <f>RawData!A2319</f>
        <v>48226H40040</v>
      </c>
      <c r="C2319" t="str">
        <f>IF(RawData!$B$2="","",RawData!$B$2)</f>
        <v>A2026100620533560886</v>
      </c>
      <c r="D2319">
        <f t="shared" si="144"/>
        <v>1</v>
      </c>
      <c r="E2319">
        <f t="shared" si="145"/>
        <v>75</v>
      </c>
      <c r="F2319" s="2">
        <f t="shared" si="146"/>
        <v>180</v>
      </c>
      <c r="G2319">
        <f>IF(COUNTIFS(RawData!$E:$E,$E2319,RawData!$F:$F,"CH"&amp;$D2319,RawData!$AF:$AF,$F2319)=0,"",SUMIFS(RawData!$P:$P,RawData!$E:$E,$E2319,RawData!$F:$F,"CH"&amp;$D2319,RawData!$AF:$AF,$F2319))</f>
        <v>1275.6400000000001</v>
      </c>
      <c r="H2319">
        <f>IF(COUNTIFS(RawData!$E:$E,$E2319,RawData!$F:$F,"CH"&amp;$D2319,RawData!$AF:$AF,$F2319)=0,"",SUMIFS(RawData!$T:$T,RawData!$E:$E,$E2319,RawData!$F:$F,"CH"&amp;$D2319,RawData!$AF:$AF,$F2319))</f>
        <v>57.14</v>
      </c>
      <c r="I2319">
        <f>IF(COUNTIFS(RawData!$E:$E,$E2319,RawData!$F:$F,"CH"&amp;$D2319,RawData!$AF:$AF,$F2319)=0,"",SUMIFS(RawData!$Z:$Z,RawData!$E:$E,$E2319,RawData!$F:$F,"CH"&amp;$D2319,RawData!$AF:$AF,$F2319))</f>
        <v>74.989999999999995</v>
      </c>
      <c r="J2319">
        <f>IF(COUNTIFS(RawData!$E:$E,$E2319,RawData!$F:$F,"CH"&amp;$D2319,RawData!$AF:$AF,$F2319)=0,"",SUMIFS(RawData!$AA:$AA,RawData!$E:$E,$E2319,RawData!$F:$F,"CH"&amp;$D2319,RawData!$AF:$AF,$F2319))</f>
        <v>77.73</v>
      </c>
      <c r="K2319">
        <f t="shared" si="147"/>
        <v>4.0000000000190994E-2</v>
      </c>
    </row>
    <row r="2320" spans="1:11" x14ac:dyDescent="0.3">
      <c r="A2320" t="s">
        <v>62</v>
      </c>
      <c r="B2320" t="str">
        <f>RawData!A2320</f>
        <v>48226H40040</v>
      </c>
      <c r="C2320" t="str">
        <f>IF(RawData!$B$2="","",RawData!$B$2)</f>
        <v>A2026100620533560886</v>
      </c>
      <c r="D2320">
        <f t="shared" si="144"/>
        <v>1</v>
      </c>
      <c r="E2320">
        <f t="shared" si="145"/>
        <v>75</v>
      </c>
      <c r="F2320" s="2">
        <f t="shared" si="146"/>
        <v>190</v>
      </c>
      <c r="G2320">
        <f>IF(COUNTIFS(RawData!$E:$E,$E2320,RawData!$F:$F,"CH"&amp;$D2320,RawData!$AF:$AF,$F2320)=0,"",SUMIFS(RawData!$P:$P,RawData!$E:$E,$E2320,RawData!$F:$F,"CH"&amp;$D2320,RawData!$AF:$AF,$F2320))</f>
        <v>1275.6600000000001</v>
      </c>
      <c r="H2320">
        <f>IF(COUNTIFS(RawData!$E:$E,$E2320,RawData!$F:$F,"CH"&amp;$D2320,RawData!$AF:$AF,$F2320)=0,"",SUMIFS(RawData!$T:$T,RawData!$E:$E,$E2320,RawData!$F:$F,"CH"&amp;$D2320,RawData!$AF:$AF,$F2320))</f>
        <v>57.59</v>
      </c>
      <c r="I2320">
        <f>IF(COUNTIFS(RawData!$E:$E,$E2320,RawData!$F:$F,"CH"&amp;$D2320,RawData!$AF:$AF,$F2320)=0,"",SUMIFS(RawData!$Z:$Z,RawData!$E:$E,$E2320,RawData!$F:$F,"CH"&amp;$D2320,RawData!$AF:$AF,$F2320))</f>
        <v>75</v>
      </c>
      <c r="J2320">
        <f>IF(COUNTIFS(RawData!$E:$E,$E2320,RawData!$F:$F,"CH"&amp;$D2320,RawData!$AF:$AF,$F2320)=0,"",SUMIFS(RawData!$AA:$AA,RawData!$E:$E,$E2320,RawData!$F:$F,"CH"&amp;$D2320,RawData!$AF:$AF,$F2320))</f>
        <v>77.73</v>
      </c>
      <c r="K2320">
        <f t="shared" si="147"/>
        <v>1.999999999998181E-2</v>
      </c>
    </row>
    <row r="2321" spans="1:11" x14ac:dyDescent="0.3">
      <c r="A2321" t="s">
        <v>62</v>
      </c>
      <c r="B2321" t="str">
        <f>RawData!A2321</f>
        <v>48226H40040</v>
      </c>
      <c r="C2321" t="str">
        <f>IF(RawData!$B$2="","",RawData!$B$2)</f>
        <v>A2026100620533560886</v>
      </c>
      <c r="D2321">
        <f t="shared" si="144"/>
        <v>1</v>
      </c>
      <c r="E2321">
        <f t="shared" si="145"/>
        <v>75</v>
      </c>
      <c r="F2321" s="2">
        <f t="shared" si="146"/>
        <v>200</v>
      </c>
      <c r="G2321">
        <f>IF(COUNTIFS(RawData!$E:$E,$E2321,RawData!$F:$F,"CH"&amp;$D2321,RawData!$AF:$AF,$F2321)=0,"",SUMIFS(RawData!$P:$P,RawData!$E:$E,$E2321,RawData!$F:$F,"CH"&amp;$D2321,RawData!$AF:$AF,$F2321))</f>
        <v>1275.7</v>
      </c>
      <c r="H2321">
        <f>IF(COUNTIFS(RawData!$E:$E,$E2321,RawData!$F:$F,"CH"&amp;$D2321,RawData!$AF:$AF,$F2321)=0,"",SUMIFS(RawData!$T:$T,RawData!$E:$E,$E2321,RawData!$F:$F,"CH"&amp;$D2321,RawData!$AF:$AF,$F2321))</f>
        <v>57.87</v>
      </c>
      <c r="I2321">
        <f>IF(COUNTIFS(RawData!$E:$E,$E2321,RawData!$F:$F,"CH"&amp;$D2321,RawData!$AF:$AF,$F2321)=0,"",SUMIFS(RawData!$Z:$Z,RawData!$E:$E,$E2321,RawData!$F:$F,"CH"&amp;$D2321,RawData!$AF:$AF,$F2321))</f>
        <v>75.010000000000005</v>
      </c>
      <c r="J2321">
        <f>IF(COUNTIFS(RawData!$E:$E,$E2321,RawData!$F:$F,"CH"&amp;$D2321,RawData!$AF:$AF,$F2321)=0,"",SUMIFS(RawData!$AA:$AA,RawData!$E:$E,$E2321,RawData!$F:$F,"CH"&amp;$D2321,RawData!$AF:$AF,$F2321))</f>
        <v>77.73</v>
      </c>
      <c r="K2321">
        <f t="shared" si="147"/>
        <v>3.999999999996362E-2</v>
      </c>
    </row>
    <row r="2322" spans="1:11" x14ac:dyDescent="0.3">
      <c r="A2322" t="s">
        <v>62</v>
      </c>
      <c r="B2322" t="str">
        <f>RawData!A2322</f>
        <v>48226H40040</v>
      </c>
      <c r="C2322" t="str">
        <f>IF(RawData!$B$2="","",RawData!$B$2)</f>
        <v>A2026100620533560886</v>
      </c>
      <c r="D2322">
        <f t="shared" si="144"/>
        <v>1</v>
      </c>
      <c r="E2322">
        <f t="shared" si="145"/>
        <v>75</v>
      </c>
      <c r="F2322" s="2">
        <f t="shared" si="146"/>
        <v>210</v>
      </c>
      <c r="G2322">
        <f>IF(COUNTIFS(RawData!$E:$E,$E2322,RawData!$F:$F,"CH"&amp;$D2322,RawData!$AF:$AF,$F2322)=0,"",SUMIFS(RawData!$P:$P,RawData!$E:$E,$E2322,RawData!$F:$F,"CH"&amp;$D2322,RawData!$AF:$AF,$F2322))</f>
        <v>1275.74</v>
      </c>
      <c r="H2322">
        <f>IF(COUNTIFS(RawData!$E:$E,$E2322,RawData!$F:$F,"CH"&amp;$D2322,RawData!$AF:$AF,$F2322)=0,"",SUMIFS(RawData!$T:$T,RawData!$E:$E,$E2322,RawData!$F:$F,"CH"&amp;$D2322,RawData!$AF:$AF,$F2322))</f>
        <v>58.03</v>
      </c>
      <c r="I2322">
        <f>IF(COUNTIFS(RawData!$E:$E,$E2322,RawData!$F:$F,"CH"&amp;$D2322,RawData!$AF:$AF,$F2322)=0,"",SUMIFS(RawData!$Z:$Z,RawData!$E:$E,$E2322,RawData!$F:$F,"CH"&amp;$D2322,RawData!$AF:$AF,$F2322))</f>
        <v>75</v>
      </c>
      <c r="J2322">
        <f>IF(COUNTIFS(RawData!$E:$E,$E2322,RawData!$F:$F,"CH"&amp;$D2322,RawData!$AF:$AF,$F2322)=0,"",SUMIFS(RawData!$AA:$AA,RawData!$E:$E,$E2322,RawData!$F:$F,"CH"&amp;$D2322,RawData!$AF:$AF,$F2322))</f>
        <v>77.81</v>
      </c>
      <c r="K2322">
        <f t="shared" si="147"/>
        <v>3.999999999996362E-2</v>
      </c>
    </row>
    <row r="2323" spans="1:11" x14ac:dyDescent="0.3">
      <c r="A2323" t="s">
        <v>62</v>
      </c>
      <c r="B2323" t="str">
        <f>RawData!A2323</f>
        <v>48226H40040</v>
      </c>
      <c r="C2323" t="str">
        <f>IF(RawData!$B$2="","",RawData!$B$2)</f>
        <v>A2026100620533560886</v>
      </c>
      <c r="D2323">
        <f t="shared" si="144"/>
        <v>1</v>
      </c>
      <c r="E2323">
        <f t="shared" si="145"/>
        <v>75</v>
      </c>
      <c r="F2323" s="2">
        <f t="shared" si="146"/>
        <v>220</v>
      </c>
      <c r="G2323">
        <f>IF(COUNTIFS(RawData!$E:$E,$E2323,RawData!$F:$F,"CH"&amp;$D2323,RawData!$AF:$AF,$F2323)=0,"",SUMIFS(RawData!$P:$P,RawData!$E:$E,$E2323,RawData!$F:$F,"CH"&amp;$D2323,RawData!$AF:$AF,$F2323))</f>
        <v>1275.76</v>
      </c>
      <c r="H2323">
        <f>IF(COUNTIFS(RawData!$E:$E,$E2323,RawData!$F:$F,"CH"&amp;$D2323,RawData!$AF:$AF,$F2323)=0,"",SUMIFS(RawData!$T:$T,RawData!$E:$E,$E2323,RawData!$F:$F,"CH"&amp;$D2323,RawData!$AF:$AF,$F2323))</f>
        <v>58.34</v>
      </c>
      <c r="I2323">
        <f>IF(COUNTIFS(RawData!$E:$E,$E2323,RawData!$F:$F,"CH"&amp;$D2323,RawData!$AF:$AF,$F2323)=0,"",SUMIFS(RawData!$Z:$Z,RawData!$E:$E,$E2323,RawData!$F:$F,"CH"&amp;$D2323,RawData!$AF:$AF,$F2323))</f>
        <v>75.02</v>
      </c>
      <c r="J2323">
        <f>IF(COUNTIFS(RawData!$E:$E,$E2323,RawData!$F:$F,"CH"&amp;$D2323,RawData!$AF:$AF,$F2323)=0,"",SUMIFS(RawData!$AA:$AA,RawData!$E:$E,$E2323,RawData!$F:$F,"CH"&amp;$D2323,RawData!$AF:$AF,$F2323))</f>
        <v>77.89</v>
      </c>
      <c r="K2323">
        <f t="shared" si="147"/>
        <v>1.999999999998181E-2</v>
      </c>
    </row>
    <row r="2324" spans="1:11" x14ac:dyDescent="0.3">
      <c r="A2324" t="s">
        <v>62</v>
      </c>
      <c r="B2324" t="str">
        <f>RawData!A2324</f>
        <v>48226H40040</v>
      </c>
      <c r="C2324" t="str">
        <f>IF(RawData!$B$2="","",RawData!$B$2)</f>
        <v>A2026100620533560886</v>
      </c>
      <c r="D2324">
        <f t="shared" si="144"/>
        <v>1</v>
      </c>
      <c r="E2324">
        <f t="shared" si="145"/>
        <v>75</v>
      </c>
      <c r="F2324" s="2">
        <f t="shared" si="146"/>
        <v>230</v>
      </c>
      <c r="G2324">
        <f>IF(COUNTIFS(RawData!$E:$E,$E2324,RawData!$F:$F,"CH"&amp;$D2324,RawData!$AF:$AF,$F2324)=0,"",SUMIFS(RawData!$P:$P,RawData!$E:$E,$E2324,RawData!$F:$F,"CH"&amp;$D2324,RawData!$AF:$AF,$F2324))</f>
        <v>1275.8</v>
      </c>
      <c r="H2324">
        <f>IF(COUNTIFS(RawData!$E:$E,$E2324,RawData!$F:$F,"CH"&amp;$D2324,RawData!$AF:$AF,$F2324)=0,"",SUMIFS(RawData!$T:$T,RawData!$E:$E,$E2324,RawData!$F:$F,"CH"&amp;$D2324,RawData!$AF:$AF,$F2324))</f>
        <v>58.36</v>
      </c>
      <c r="I2324">
        <f>IF(COUNTIFS(RawData!$E:$E,$E2324,RawData!$F:$F,"CH"&amp;$D2324,RawData!$AF:$AF,$F2324)=0,"",SUMIFS(RawData!$Z:$Z,RawData!$E:$E,$E2324,RawData!$F:$F,"CH"&amp;$D2324,RawData!$AF:$AF,$F2324))</f>
        <v>75.010000000000005</v>
      </c>
      <c r="J2324">
        <f>IF(COUNTIFS(RawData!$E:$E,$E2324,RawData!$F:$F,"CH"&amp;$D2324,RawData!$AF:$AF,$F2324)=0,"",SUMIFS(RawData!$AA:$AA,RawData!$E:$E,$E2324,RawData!$F:$F,"CH"&amp;$D2324,RawData!$AF:$AF,$F2324))</f>
        <v>77.81</v>
      </c>
      <c r="K2324">
        <f t="shared" si="147"/>
        <v>3.999999999996362E-2</v>
      </c>
    </row>
    <row r="2325" spans="1:11" x14ac:dyDescent="0.3">
      <c r="A2325" t="s">
        <v>62</v>
      </c>
      <c r="B2325" t="str">
        <f>RawData!A2325</f>
        <v>48226H40040</v>
      </c>
      <c r="C2325" t="str">
        <f>IF(RawData!$B$2="","",RawData!$B$2)</f>
        <v>A2026100620533560886</v>
      </c>
      <c r="D2325">
        <f t="shared" si="144"/>
        <v>1</v>
      </c>
      <c r="E2325">
        <f t="shared" si="145"/>
        <v>75</v>
      </c>
      <c r="F2325" s="2">
        <f t="shared" si="146"/>
        <v>240</v>
      </c>
      <c r="G2325">
        <f>IF(COUNTIFS(RawData!$E:$E,$E2325,RawData!$F:$F,"CH"&amp;$D2325,RawData!$AF:$AF,$F2325)=0,"",SUMIFS(RawData!$P:$P,RawData!$E:$E,$E2325,RawData!$F:$F,"CH"&amp;$D2325,RawData!$AF:$AF,$F2325))</f>
        <v>1275.82</v>
      </c>
      <c r="H2325">
        <f>IF(COUNTIFS(RawData!$E:$E,$E2325,RawData!$F:$F,"CH"&amp;$D2325,RawData!$AF:$AF,$F2325)=0,"",SUMIFS(RawData!$T:$T,RawData!$E:$E,$E2325,RawData!$F:$F,"CH"&amp;$D2325,RawData!$AF:$AF,$F2325))</f>
        <v>58.75</v>
      </c>
      <c r="I2325">
        <f>IF(COUNTIFS(RawData!$E:$E,$E2325,RawData!$F:$F,"CH"&amp;$D2325,RawData!$AF:$AF,$F2325)=0,"",SUMIFS(RawData!$Z:$Z,RawData!$E:$E,$E2325,RawData!$F:$F,"CH"&amp;$D2325,RawData!$AF:$AF,$F2325))</f>
        <v>74.98</v>
      </c>
      <c r="J2325">
        <f>IF(COUNTIFS(RawData!$E:$E,$E2325,RawData!$F:$F,"CH"&amp;$D2325,RawData!$AF:$AF,$F2325)=0,"",SUMIFS(RawData!$AA:$AA,RawData!$E:$E,$E2325,RawData!$F:$F,"CH"&amp;$D2325,RawData!$AF:$AF,$F2325))</f>
        <v>77.89</v>
      </c>
      <c r="K2325">
        <f t="shared" si="147"/>
        <v>1.999999999998181E-2</v>
      </c>
    </row>
    <row r="2326" spans="1:11" x14ac:dyDescent="0.3">
      <c r="A2326" t="s">
        <v>62</v>
      </c>
      <c r="B2326" t="str">
        <f>RawData!A2326</f>
        <v>48226H40040</v>
      </c>
      <c r="C2326" t="str">
        <f>IF(RawData!$B$2="","",RawData!$B$2)</f>
        <v>A2026100620533560886</v>
      </c>
      <c r="D2326">
        <f t="shared" si="144"/>
        <v>1</v>
      </c>
      <c r="E2326">
        <f t="shared" si="145"/>
        <v>75</v>
      </c>
      <c r="F2326" s="2">
        <f t="shared" si="146"/>
        <v>250</v>
      </c>
      <c r="G2326">
        <f>IF(COUNTIFS(RawData!$E:$E,$E2326,RawData!$F:$F,"CH"&amp;$D2326,RawData!$AF:$AF,$F2326)=0,"",SUMIFS(RawData!$P:$P,RawData!$E:$E,$E2326,RawData!$F:$F,"CH"&amp;$D2326,RawData!$AF:$AF,$F2326))</f>
        <v>1275.8599999999999</v>
      </c>
      <c r="H2326">
        <f>IF(COUNTIFS(RawData!$E:$E,$E2326,RawData!$F:$F,"CH"&amp;$D2326,RawData!$AF:$AF,$F2326)=0,"",SUMIFS(RawData!$T:$T,RawData!$E:$E,$E2326,RawData!$F:$F,"CH"&amp;$D2326,RawData!$AF:$AF,$F2326))</f>
        <v>58.69</v>
      </c>
      <c r="I2326">
        <f>IF(COUNTIFS(RawData!$E:$E,$E2326,RawData!$F:$F,"CH"&amp;$D2326,RawData!$AF:$AF,$F2326)=0,"",SUMIFS(RawData!$Z:$Z,RawData!$E:$E,$E2326,RawData!$F:$F,"CH"&amp;$D2326,RawData!$AF:$AF,$F2326))</f>
        <v>75.040000000000006</v>
      </c>
      <c r="J2326">
        <f>IF(COUNTIFS(RawData!$E:$E,$E2326,RawData!$F:$F,"CH"&amp;$D2326,RawData!$AF:$AF,$F2326)=0,"",SUMIFS(RawData!$AA:$AA,RawData!$E:$E,$E2326,RawData!$F:$F,"CH"&amp;$D2326,RawData!$AF:$AF,$F2326))</f>
        <v>77.97</v>
      </c>
      <c r="K2326">
        <f t="shared" si="147"/>
        <v>3.999999999996362E-2</v>
      </c>
    </row>
    <row r="2327" spans="1:11" x14ac:dyDescent="0.3">
      <c r="A2327" t="s">
        <v>62</v>
      </c>
      <c r="B2327" t="str">
        <f>RawData!A2327</f>
        <v>48226H40040</v>
      </c>
      <c r="C2327" t="str">
        <f>IF(RawData!$B$2="","",RawData!$B$2)</f>
        <v>A2026100620533560886</v>
      </c>
      <c r="D2327">
        <f t="shared" si="144"/>
        <v>1</v>
      </c>
      <c r="E2327">
        <f t="shared" si="145"/>
        <v>75</v>
      </c>
      <c r="F2327" s="2">
        <f t="shared" si="146"/>
        <v>260</v>
      </c>
      <c r="G2327">
        <f>IF(COUNTIFS(RawData!$E:$E,$E2327,RawData!$F:$F,"CH"&amp;$D2327,RawData!$AF:$AF,$F2327)=0,"",SUMIFS(RawData!$P:$P,RawData!$E:$E,$E2327,RawData!$F:$F,"CH"&amp;$D2327,RawData!$AF:$AF,$F2327))</f>
        <v>1275.9000000000001</v>
      </c>
      <c r="H2327">
        <f>IF(COUNTIFS(RawData!$E:$E,$E2327,RawData!$F:$F,"CH"&amp;$D2327,RawData!$AF:$AF,$F2327)=0,"",SUMIFS(RawData!$T:$T,RawData!$E:$E,$E2327,RawData!$F:$F,"CH"&amp;$D2327,RawData!$AF:$AF,$F2327))</f>
        <v>58.99</v>
      </c>
      <c r="I2327">
        <f>IF(COUNTIFS(RawData!$E:$E,$E2327,RawData!$F:$F,"CH"&amp;$D2327,RawData!$AF:$AF,$F2327)=0,"",SUMIFS(RawData!$Z:$Z,RawData!$E:$E,$E2327,RawData!$F:$F,"CH"&amp;$D2327,RawData!$AF:$AF,$F2327))</f>
        <v>74.989999999999995</v>
      </c>
      <c r="J2327">
        <f>IF(COUNTIFS(RawData!$E:$E,$E2327,RawData!$F:$F,"CH"&amp;$D2327,RawData!$AF:$AF,$F2327)=0,"",SUMIFS(RawData!$AA:$AA,RawData!$E:$E,$E2327,RawData!$F:$F,"CH"&amp;$D2327,RawData!$AF:$AF,$F2327))</f>
        <v>77.89</v>
      </c>
      <c r="K2327">
        <f t="shared" si="147"/>
        <v>4.0000000000190994E-2</v>
      </c>
    </row>
    <row r="2328" spans="1:11" x14ac:dyDescent="0.3">
      <c r="A2328" t="s">
        <v>62</v>
      </c>
      <c r="B2328" t="str">
        <f>RawData!A2328</f>
        <v>48226H40040</v>
      </c>
      <c r="C2328" t="str">
        <f>IF(RawData!$B$2="","",RawData!$B$2)</f>
        <v>A2026100620533560886</v>
      </c>
      <c r="D2328">
        <f t="shared" si="144"/>
        <v>1</v>
      </c>
      <c r="E2328">
        <f t="shared" si="145"/>
        <v>75</v>
      </c>
      <c r="F2328" s="2">
        <f t="shared" si="146"/>
        <v>270</v>
      </c>
      <c r="G2328">
        <f>IF(COUNTIFS(RawData!$E:$E,$E2328,RawData!$F:$F,"CH"&amp;$D2328,RawData!$AF:$AF,$F2328)=0,"",SUMIFS(RawData!$P:$P,RawData!$E:$E,$E2328,RawData!$F:$F,"CH"&amp;$D2328,RawData!$AF:$AF,$F2328))</f>
        <v>1275.92</v>
      </c>
      <c r="H2328">
        <f>IF(COUNTIFS(RawData!$E:$E,$E2328,RawData!$F:$F,"CH"&amp;$D2328,RawData!$AF:$AF,$F2328)=0,"",SUMIFS(RawData!$T:$T,RawData!$E:$E,$E2328,RawData!$F:$F,"CH"&amp;$D2328,RawData!$AF:$AF,$F2328))</f>
        <v>59.04</v>
      </c>
      <c r="I2328">
        <f>IF(COUNTIFS(RawData!$E:$E,$E2328,RawData!$F:$F,"CH"&amp;$D2328,RawData!$AF:$AF,$F2328)=0,"",SUMIFS(RawData!$Z:$Z,RawData!$E:$E,$E2328,RawData!$F:$F,"CH"&amp;$D2328,RawData!$AF:$AF,$F2328))</f>
        <v>75.03</v>
      </c>
      <c r="J2328">
        <f>IF(COUNTIFS(RawData!$E:$E,$E2328,RawData!$F:$F,"CH"&amp;$D2328,RawData!$AF:$AF,$F2328)=0,"",SUMIFS(RawData!$AA:$AA,RawData!$E:$E,$E2328,RawData!$F:$F,"CH"&amp;$D2328,RawData!$AF:$AF,$F2328))</f>
        <v>78.05</v>
      </c>
      <c r="K2328">
        <f t="shared" si="147"/>
        <v>1.999999999998181E-2</v>
      </c>
    </row>
    <row r="2329" spans="1:11" x14ac:dyDescent="0.3">
      <c r="A2329" t="s">
        <v>62</v>
      </c>
      <c r="B2329" t="str">
        <f>RawData!A2329</f>
        <v>48226H40040</v>
      </c>
      <c r="C2329" t="str">
        <f>IF(RawData!$B$2="","",RawData!$B$2)</f>
        <v>A2026100620533560886</v>
      </c>
      <c r="D2329">
        <f t="shared" si="144"/>
        <v>1</v>
      </c>
      <c r="E2329">
        <f t="shared" si="145"/>
        <v>75</v>
      </c>
      <c r="F2329" s="2">
        <f t="shared" si="146"/>
        <v>280</v>
      </c>
      <c r="G2329">
        <f>IF(COUNTIFS(RawData!$E:$E,$E2329,RawData!$F:$F,"CH"&amp;$D2329,RawData!$AF:$AF,$F2329)=0,"",SUMIFS(RawData!$P:$P,RawData!$E:$E,$E2329,RawData!$F:$F,"CH"&amp;$D2329,RawData!$AF:$AF,$F2329))</f>
        <v>1275.98</v>
      </c>
      <c r="H2329">
        <f>IF(COUNTIFS(RawData!$E:$E,$E2329,RawData!$F:$F,"CH"&amp;$D2329,RawData!$AF:$AF,$F2329)=0,"",SUMIFS(RawData!$T:$T,RawData!$E:$E,$E2329,RawData!$F:$F,"CH"&amp;$D2329,RawData!$AF:$AF,$F2329))</f>
        <v>59.14</v>
      </c>
      <c r="I2329">
        <f>IF(COUNTIFS(RawData!$E:$E,$E2329,RawData!$F:$F,"CH"&amp;$D2329,RawData!$AF:$AF,$F2329)=0,"",SUMIFS(RawData!$Z:$Z,RawData!$E:$E,$E2329,RawData!$F:$F,"CH"&amp;$D2329,RawData!$AF:$AF,$F2329))</f>
        <v>75.010000000000005</v>
      </c>
      <c r="J2329">
        <f>IF(COUNTIFS(RawData!$E:$E,$E2329,RawData!$F:$F,"CH"&amp;$D2329,RawData!$AF:$AF,$F2329)=0,"",SUMIFS(RawData!$AA:$AA,RawData!$E:$E,$E2329,RawData!$F:$F,"CH"&amp;$D2329,RawData!$AF:$AF,$F2329))</f>
        <v>78.05</v>
      </c>
      <c r="K2329">
        <f t="shared" si="147"/>
        <v>5.999999999994543E-2</v>
      </c>
    </row>
    <row r="2330" spans="1:11" x14ac:dyDescent="0.3">
      <c r="A2330" t="s">
        <v>62</v>
      </c>
      <c r="B2330" t="str">
        <f>RawData!A2330</f>
        <v>48226H40040</v>
      </c>
      <c r="C2330" t="str">
        <f>IF(RawData!$B$2="","",RawData!$B$2)</f>
        <v>A2026100620533560886</v>
      </c>
      <c r="D2330">
        <f t="shared" si="144"/>
        <v>1</v>
      </c>
      <c r="E2330">
        <f t="shared" si="145"/>
        <v>75</v>
      </c>
      <c r="F2330" s="2">
        <f t="shared" si="146"/>
        <v>290</v>
      </c>
      <c r="G2330">
        <f>IF(COUNTIFS(RawData!$E:$E,$E2330,RawData!$F:$F,"CH"&amp;$D2330,RawData!$AF:$AF,$F2330)=0,"",SUMIFS(RawData!$P:$P,RawData!$E:$E,$E2330,RawData!$F:$F,"CH"&amp;$D2330,RawData!$AF:$AF,$F2330))</f>
        <v>1276</v>
      </c>
      <c r="H2330">
        <f>IF(COUNTIFS(RawData!$E:$E,$E2330,RawData!$F:$F,"CH"&amp;$D2330,RawData!$AF:$AF,$F2330)=0,"",SUMIFS(RawData!$T:$T,RawData!$E:$E,$E2330,RawData!$F:$F,"CH"&amp;$D2330,RawData!$AF:$AF,$F2330))</f>
        <v>59.39</v>
      </c>
      <c r="I2330">
        <f>IF(COUNTIFS(RawData!$E:$E,$E2330,RawData!$F:$F,"CH"&amp;$D2330,RawData!$AF:$AF,$F2330)=0,"",SUMIFS(RawData!$Z:$Z,RawData!$E:$E,$E2330,RawData!$F:$F,"CH"&amp;$D2330,RawData!$AF:$AF,$F2330))</f>
        <v>75.010000000000005</v>
      </c>
      <c r="J2330">
        <f>IF(COUNTIFS(RawData!$E:$E,$E2330,RawData!$F:$F,"CH"&amp;$D2330,RawData!$AF:$AF,$F2330)=0,"",SUMIFS(RawData!$AA:$AA,RawData!$E:$E,$E2330,RawData!$F:$F,"CH"&amp;$D2330,RawData!$AF:$AF,$F2330))</f>
        <v>78.05</v>
      </c>
      <c r="K2330">
        <f t="shared" si="147"/>
        <v>1.999999999998181E-2</v>
      </c>
    </row>
    <row r="2331" spans="1:11" x14ac:dyDescent="0.3">
      <c r="A2331" t="s">
        <v>62</v>
      </c>
      <c r="B2331" t="str">
        <f>RawData!A2331</f>
        <v>48226H40040</v>
      </c>
      <c r="C2331" t="str">
        <f>IF(RawData!$B$2="","",RawData!$B$2)</f>
        <v>A2026100620533560886</v>
      </c>
      <c r="D2331">
        <f t="shared" si="144"/>
        <v>1</v>
      </c>
      <c r="E2331">
        <f t="shared" si="145"/>
        <v>75</v>
      </c>
      <c r="F2331" s="2">
        <f t="shared" si="146"/>
        <v>300</v>
      </c>
      <c r="G2331">
        <f>IF(COUNTIFS(RawData!$E:$E,$E2331,RawData!$F:$F,"CH"&amp;$D2331,RawData!$AF:$AF,$F2331)=0,"",SUMIFS(RawData!$P:$P,RawData!$E:$E,$E2331,RawData!$F:$F,"CH"&amp;$D2331,RawData!$AF:$AF,$F2331))</f>
        <v>1276.04</v>
      </c>
      <c r="H2331">
        <f>IF(COUNTIFS(RawData!$E:$E,$E2331,RawData!$F:$F,"CH"&amp;$D2331,RawData!$AF:$AF,$F2331)=0,"",SUMIFS(RawData!$T:$T,RawData!$E:$E,$E2331,RawData!$F:$F,"CH"&amp;$D2331,RawData!$AF:$AF,$F2331))</f>
        <v>59.36</v>
      </c>
      <c r="I2331">
        <f>IF(COUNTIFS(RawData!$E:$E,$E2331,RawData!$F:$F,"CH"&amp;$D2331,RawData!$AF:$AF,$F2331)=0,"",SUMIFS(RawData!$Z:$Z,RawData!$E:$E,$E2331,RawData!$F:$F,"CH"&amp;$D2331,RawData!$AF:$AF,$F2331))</f>
        <v>74.989999999999995</v>
      </c>
      <c r="J2331">
        <f>IF(COUNTIFS(RawData!$E:$E,$E2331,RawData!$F:$F,"CH"&amp;$D2331,RawData!$AF:$AF,$F2331)=0,"",SUMIFS(RawData!$AA:$AA,RawData!$E:$E,$E2331,RawData!$F:$F,"CH"&amp;$D2331,RawData!$AF:$AF,$F2331))</f>
        <v>78.05</v>
      </c>
      <c r="K2331">
        <f t="shared" si="147"/>
        <v>3.999999999996362E-2</v>
      </c>
    </row>
    <row r="2332" spans="1:11" x14ac:dyDescent="0.3">
      <c r="A2332" t="s">
        <v>62</v>
      </c>
      <c r="B2332" t="str">
        <f>RawData!A2332</f>
        <v>48226H40040</v>
      </c>
      <c r="C2332" t="str">
        <f>IF(RawData!$B$2="","",RawData!$B$2)</f>
        <v>A2026100620533560886</v>
      </c>
      <c r="D2332">
        <f t="shared" si="144"/>
        <v>1</v>
      </c>
      <c r="E2332">
        <f t="shared" si="145"/>
        <v>75</v>
      </c>
      <c r="F2332" s="2">
        <f t="shared" si="146"/>
        <v>310</v>
      </c>
      <c r="G2332">
        <f>IF(COUNTIFS(RawData!$E:$E,$E2332,RawData!$F:$F,"CH"&amp;$D2332,RawData!$AF:$AF,$F2332)=0,"",SUMIFS(RawData!$P:$P,RawData!$E:$E,$E2332,RawData!$F:$F,"CH"&amp;$D2332,RawData!$AF:$AF,$F2332))</f>
        <v>1276.08</v>
      </c>
      <c r="H2332">
        <f>IF(COUNTIFS(RawData!$E:$E,$E2332,RawData!$F:$F,"CH"&amp;$D2332,RawData!$AF:$AF,$F2332)=0,"",SUMIFS(RawData!$T:$T,RawData!$E:$E,$E2332,RawData!$F:$F,"CH"&amp;$D2332,RawData!$AF:$AF,$F2332))</f>
        <v>59.38</v>
      </c>
      <c r="I2332">
        <f>IF(COUNTIFS(RawData!$E:$E,$E2332,RawData!$F:$F,"CH"&amp;$D2332,RawData!$AF:$AF,$F2332)=0,"",SUMIFS(RawData!$Z:$Z,RawData!$E:$E,$E2332,RawData!$F:$F,"CH"&amp;$D2332,RawData!$AF:$AF,$F2332))</f>
        <v>75</v>
      </c>
      <c r="J2332">
        <f>IF(COUNTIFS(RawData!$E:$E,$E2332,RawData!$F:$F,"CH"&amp;$D2332,RawData!$AF:$AF,$F2332)=0,"",SUMIFS(RawData!$AA:$AA,RawData!$E:$E,$E2332,RawData!$F:$F,"CH"&amp;$D2332,RawData!$AF:$AF,$F2332))</f>
        <v>78.13</v>
      </c>
      <c r="K2332">
        <f t="shared" si="147"/>
        <v>3.999999999996362E-2</v>
      </c>
    </row>
    <row r="2333" spans="1:11" x14ac:dyDescent="0.3">
      <c r="A2333" t="s">
        <v>62</v>
      </c>
      <c r="B2333" t="str">
        <f>RawData!A2333</f>
        <v>48226H40040</v>
      </c>
      <c r="C2333" t="str">
        <f>IF(RawData!$B$2="","",RawData!$B$2)</f>
        <v>A2026100620533560886</v>
      </c>
      <c r="D2333">
        <f t="shared" si="144"/>
        <v>1</v>
      </c>
      <c r="E2333">
        <f t="shared" si="145"/>
        <v>75</v>
      </c>
      <c r="F2333" s="2">
        <f t="shared" si="146"/>
        <v>320</v>
      </c>
      <c r="G2333">
        <f>IF(COUNTIFS(RawData!$E:$E,$E2333,RawData!$F:$F,"CH"&amp;$D2333,RawData!$AF:$AF,$F2333)=0,"",SUMIFS(RawData!$P:$P,RawData!$E:$E,$E2333,RawData!$F:$F,"CH"&amp;$D2333,RawData!$AF:$AF,$F2333))</f>
        <v>1276.1199999999999</v>
      </c>
      <c r="H2333">
        <f>IF(COUNTIFS(RawData!$E:$E,$E2333,RawData!$F:$F,"CH"&amp;$D2333,RawData!$AF:$AF,$F2333)=0,"",SUMIFS(RawData!$T:$T,RawData!$E:$E,$E2333,RawData!$F:$F,"CH"&amp;$D2333,RawData!$AF:$AF,$F2333))</f>
        <v>59.53</v>
      </c>
      <c r="I2333">
        <f>IF(COUNTIFS(RawData!$E:$E,$E2333,RawData!$F:$F,"CH"&amp;$D2333,RawData!$AF:$AF,$F2333)=0,"",SUMIFS(RawData!$Z:$Z,RawData!$E:$E,$E2333,RawData!$F:$F,"CH"&amp;$D2333,RawData!$AF:$AF,$F2333))</f>
        <v>75</v>
      </c>
      <c r="J2333">
        <f>IF(COUNTIFS(RawData!$E:$E,$E2333,RawData!$F:$F,"CH"&amp;$D2333,RawData!$AF:$AF,$F2333)=0,"",SUMIFS(RawData!$AA:$AA,RawData!$E:$E,$E2333,RawData!$F:$F,"CH"&amp;$D2333,RawData!$AF:$AF,$F2333))</f>
        <v>78.209999999999994</v>
      </c>
      <c r="K2333">
        <f t="shared" si="147"/>
        <v>3.999999999996362E-2</v>
      </c>
    </row>
    <row r="2334" spans="1:11" x14ac:dyDescent="0.3">
      <c r="A2334" t="s">
        <v>62</v>
      </c>
      <c r="B2334" t="str">
        <f>RawData!A2334</f>
        <v>48226H40040</v>
      </c>
      <c r="C2334" t="str">
        <f>IF(RawData!$B$2="","",RawData!$B$2)</f>
        <v>A2026100620533560886</v>
      </c>
      <c r="D2334">
        <f t="shared" si="144"/>
        <v>1</v>
      </c>
      <c r="E2334">
        <f t="shared" si="145"/>
        <v>75</v>
      </c>
      <c r="F2334" s="2">
        <f t="shared" si="146"/>
        <v>330</v>
      </c>
      <c r="G2334">
        <f>IF(COUNTIFS(RawData!$E:$E,$E2334,RawData!$F:$F,"CH"&amp;$D2334,RawData!$AF:$AF,$F2334)=0,"",SUMIFS(RawData!$P:$P,RawData!$E:$E,$E2334,RawData!$F:$F,"CH"&amp;$D2334,RawData!$AF:$AF,$F2334))</f>
        <v>1276.1600000000001</v>
      </c>
      <c r="H2334">
        <f>IF(COUNTIFS(RawData!$E:$E,$E2334,RawData!$F:$F,"CH"&amp;$D2334,RawData!$AF:$AF,$F2334)=0,"",SUMIFS(RawData!$T:$T,RawData!$E:$E,$E2334,RawData!$F:$F,"CH"&amp;$D2334,RawData!$AF:$AF,$F2334))</f>
        <v>59.57</v>
      </c>
      <c r="I2334">
        <f>IF(COUNTIFS(RawData!$E:$E,$E2334,RawData!$F:$F,"CH"&amp;$D2334,RawData!$AF:$AF,$F2334)=0,"",SUMIFS(RawData!$Z:$Z,RawData!$E:$E,$E2334,RawData!$F:$F,"CH"&amp;$D2334,RawData!$AF:$AF,$F2334))</f>
        <v>75</v>
      </c>
      <c r="J2334">
        <f>IF(COUNTIFS(RawData!$E:$E,$E2334,RawData!$F:$F,"CH"&amp;$D2334,RawData!$AF:$AF,$F2334)=0,"",SUMIFS(RawData!$AA:$AA,RawData!$E:$E,$E2334,RawData!$F:$F,"CH"&amp;$D2334,RawData!$AF:$AF,$F2334))</f>
        <v>78.209999999999994</v>
      </c>
      <c r="K2334">
        <f t="shared" si="147"/>
        <v>4.0000000000190994E-2</v>
      </c>
    </row>
    <row r="2335" spans="1:11" x14ac:dyDescent="0.3">
      <c r="A2335" t="s">
        <v>62</v>
      </c>
      <c r="B2335" t="str">
        <f>RawData!A2335</f>
        <v>48226H40040</v>
      </c>
      <c r="C2335" t="str">
        <f>IF(RawData!$B$2="","",RawData!$B$2)</f>
        <v>A2026100620533560886</v>
      </c>
      <c r="D2335">
        <f t="shared" si="144"/>
        <v>1</v>
      </c>
      <c r="E2335">
        <f t="shared" si="145"/>
        <v>75</v>
      </c>
      <c r="F2335" s="2">
        <f t="shared" si="146"/>
        <v>340</v>
      </c>
      <c r="G2335">
        <f>IF(COUNTIFS(RawData!$E:$E,$E2335,RawData!$F:$F,"CH"&amp;$D2335,RawData!$AF:$AF,$F2335)=0,"",SUMIFS(RawData!$P:$P,RawData!$E:$E,$E2335,RawData!$F:$F,"CH"&amp;$D2335,RawData!$AF:$AF,$F2335))</f>
        <v>1276.18</v>
      </c>
      <c r="H2335">
        <f>IF(COUNTIFS(RawData!$E:$E,$E2335,RawData!$F:$F,"CH"&amp;$D2335,RawData!$AF:$AF,$F2335)=0,"",SUMIFS(RawData!$T:$T,RawData!$E:$E,$E2335,RawData!$F:$F,"CH"&amp;$D2335,RawData!$AF:$AF,$F2335))</f>
        <v>59.51</v>
      </c>
      <c r="I2335">
        <f>IF(COUNTIFS(RawData!$E:$E,$E2335,RawData!$F:$F,"CH"&amp;$D2335,RawData!$AF:$AF,$F2335)=0,"",SUMIFS(RawData!$Z:$Z,RawData!$E:$E,$E2335,RawData!$F:$F,"CH"&amp;$D2335,RawData!$AF:$AF,$F2335))</f>
        <v>75</v>
      </c>
      <c r="J2335">
        <f>IF(COUNTIFS(RawData!$E:$E,$E2335,RawData!$F:$F,"CH"&amp;$D2335,RawData!$AF:$AF,$F2335)=0,"",SUMIFS(RawData!$AA:$AA,RawData!$E:$E,$E2335,RawData!$F:$F,"CH"&amp;$D2335,RawData!$AF:$AF,$F2335))</f>
        <v>78.290000000000006</v>
      </c>
      <c r="K2335">
        <f t="shared" si="147"/>
        <v>1.999999999998181E-2</v>
      </c>
    </row>
    <row r="2336" spans="1:11" x14ac:dyDescent="0.3">
      <c r="A2336" t="s">
        <v>62</v>
      </c>
      <c r="B2336" t="str">
        <f>RawData!A2336</f>
        <v>48226H40040</v>
      </c>
      <c r="C2336" t="str">
        <f>IF(RawData!$B$2="","",RawData!$B$2)</f>
        <v>A2026100620533560886</v>
      </c>
      <c r="D2336">
        <f t="shared" si="144"/>
        <v>1</v>
      </c>
      <c r="E2336">
        <f t="shared" si="145"/>
        <v>75</v>
      </c>
      <c r="F2336" s="2">
        <f t="shared" si="146"/>
        <v>350</v>
      </c>
      <c r="G2336">
        <f>IF(COUNTIFS(RawData!$E:$E,$E2336,RawData!$F:$F,"CH"&amp;$D2336,RawData!$AF:$AF,$F2336)=0,"",SUMIFS(RawData!$P:$P,RawData!$E:$E,$E2336,RawData!$F:$F,"CH"&amp;$D2336,RawData!$AF:$AF,$F2336))</f>
        <v>1276.22</v>
      </c>
      <c r="H2336">
        <f>IF(COUNTIFS(RawData!$E:$E,$E2336,RawData!$F:$F,"CH"&amp;$D2336,RawData!$AF:$AF,$F2336)=0,"",SUMIFS(RawData!$T:$T,RawData!$E:$E,$E2336,RawData!$F:$F,"CH"&amp;$D2336,RawData!$AF:$AF,$F2336))</f>
        <v>59.58</v>
      </c>
      <c r="I2336">
        <f>IF(COUNTIFS(RawData!$E:$E,$E2336,RawData!$F:$F,"CH"&amp;$D2336,RawData!$AF:$AF,$F2336)=0,"",SUMIFS(RawData!$Z:$Z,RawData!$E:$E,$E2336,RawData!$F:$F,"CH"&amp;$D2336,RawData!$AF:$AF,$F2336))</f>
        <v>74.989999999999995</v>
      </c>
      <c r="J2336">
        <f>IF(COUNTIFS(RawData!$E:$E,$E2336,RawData!$F:$F,"CH"&amp;$D2336,RawData!$AF:$AF,$F2336)=0,"",SUMIFS(RawData!$AA:$AA,RawData!$E:$E,$E2336,RawData!$F:$F,"CH"&amp;$D2336,RawData!$AF:$AF,$F2336))</f>
        <v>78.37</v>
      </c>
      <c r="K2336">
        <f t="shared" si="147"/>
        <v>3.999999999996362E-2</v>
      </c>
    </row>
    <row r="2337" spans="1:11" x14ac:dyDescent="0.3">
      <c r="A2337" t="s">
        <v>62</v>
      </c>
      <c r="B2337" t="str">
        <f>RawData!A2337</f>
        <v>48226H40040</v>
      </c>
      <c r="C2337" t="str">
        <f>IF(RawData!$B$2="","",RawData!$B$2)</f>
        <v>A2026100620533560886</v>
      </c>
      <c r="D2337">
        <f t="shared" si="144"/>
        <v>1</v>
      </c>
      <c r="E2337">
        <f t="shared" si="145"/>
        <v>75</v>
      </c>
      <c r="F2337" s="2">
        <f t="shared" si="146"/>
        <v>360</v>
      </c>
      <c r="G2337">
        <f>IF(COUNTIFS(RawData!$E:$E,$E2337,RawData!$F:$F,"CH"&amp;$D2337,RawData!$AF:$AF,$F2337)=0,"",SUMIFS(RawData!$P:$P,RawData!$E:$E,$E2337,RawData!$F:$F,"CH"&amp;$D2337,RawData!$AF:$AF,$F2337))</f>
        <v>1276.28</v>
      </c>
      <c r="H2337">
        <f>IF(COUNTIFS(RawData!$E:$E,$E2337,RawData!$F:$F,"CH"&amp;$D2337,RawData!$AF:$AF,$F2337)=0,"",SUMIFS(RawData!$T:$T,RawData!$E:$E,$E2337,RawData!$F:$F,"CH"&amp;$D2337,RawData!$AF:$AF,$F2337))</f>
        <v>59.65</v>
      </c>
      <c r="I2337">
        <f>IF(COUNTIFS(RawData!$E:$E,$E2337,RawData!$F:$F,"CH"&amp;$D2337,RawData!$AF:$AF,$F2337)=0,"",SUMIFS(RawData!$Z:$Z,RawData!$E:$E,$E2337,RawData!$F:$F,"CH"&amp;$D2337,RawData!$AF:$AF,$F2337))</f>
        <v>75</v>
      </c>
      <c r="J2337">
        <f>IF(COUNTIFS(RawData!$E:$E,$E2337,RawData!$F:$F,"CH"&amp;$D2337,RawData!$AF:$AF,$F2337)=0,"",SUMIFS(RawData!$AA:$AA,RawData!$E:$E,$E2337,RawData!$F:$F,"CH"&amp;$D2337,RawData!$AF:$AF,$F2337))</f>
        <v>78.37</v>
      </c>
      <c r="K2337">
        <f t="shared" si="147"/>
        <v>5.999999999994543E-2</v>
      </c>
    </row>
    <row r="2338" spans="1:11" x14ac:dyDescent="0.3">
      <c r="A2338" t="s">
        <v>62</v>
      </c>
      <c r="B2338" t="str">
        <f>RawData!A2338</f>
        <v>48226H40040</v>
      </c>
      <c r="C2338" t="str">
        <f>IF(RawData!$B$2="","",RawData!$B$2)</f>
        <v>A2026100620533560886</v>
      </c>
      <c r="D2338">
        <f t="shared" si="144"/>
        <v>1</v>
      </c>
      <c r="E2338">
        <f t="shared" si="145"/>
        <v>75</v>
      </c>
      <c r="F2338" s="2">
        <f t="shared" si="146"/>
        <v>370</v>
      </c>
      <c r="G2338">
        <f>IF(COUNTIFS(RawData!$E:$E,$E2338,RawData!$F:$F,"CH"&amp;$D2338,RawData!$AF:$AF,$F2338)=0,"",SUMIFS(RawData!$P:$P,RawData!$E:$E,$E2338,RawData!$F:$F,"CH"&amp;$D2338,RawData!$AF:$AF,$F2338))</f>
        <v>1276.3</v>
      </c>
      <c r="H2338">
        <f>IF(COUNTIFS(RawData!$E:$E,$E2338,RawData!$F:$F,"CH"&amp;$D2338,RawData!$AF:$AF,$F2338)=0,"",SUMIFS(RawData!$T:$T,RawData!$E:$E,$E2338,RawData!$F:$F,"CH"&amp;$D2338,RawData!$AF:$AF,$F2338))</f>
        <v>59.76</v>
      </c>
      <c r="I2338">
        <f>IF(COUNTIFS(RawData!$E:$E,$E2338,RawData!$F:$F,"CH"&amp;$D2338,RawData!$AF:$AF,$F2338)=0,"",SUMIFS(RawData!$Z:$Z,RawData!$E:$E,$E2338,RawData!$F:$F,"CH"&amp;$D2338,RawData!$AF:$AF,$F2338))</f>
        <v>75</v>
      </c>
      <c r="J2338">
        <f>IF(COUNTIFS(RawData!$E:$E,$E2338,RawData!$F:$F,"CH"&amp;$D2338,RawData!$AF:$AF,$F2338)=0,"",SUMIFS(RawData!$AA:$AA,RawData!$E:$E,$E2338,RawData!$F:$F,"CH"&amp;$D2338,RawData!$AF:$AF,$F2338))</f>
        <v>78.37</v>
      </c>
      <c r="K2338">
        <f t="shared" si="147"/>
        <v>1.999999999998181E-2</v>
      </c>
    </row>
    <row r="2339" spans="1:11" x14ac:dyDescent="0.3">
      <c r="A2339" t="s">
        <v>62</v>
      </c>
      <c r="B2339" t="str">
        <f>RawData!A2339</f>
        <v>48226H40040</v>
      </c>
      <c r="C2339" t="str">
        <f>IF(RawData!$B$2="","",RawData!$B$2)</f>
        <v>A2026100620533560886</v>
      </c>
      <c r="D2339">
        <f t="shared" si="144"/>
        <v>1</v>
      </c>
      <c r="E2339">
        <f t="shared" si="145"/>
        <v>75</v>
      </c>
      <c r="F2339" s="2">
        <f t="shared" si="146"/>
        <v>380</v>
      </c>
      <c r="G2339">
        <f>IF(COUNTIFS(RawData!$E:$E,$E2339,RawData!$F:$F,"CH"&amp;$D2339,RawData!$AF:$AF,$F2339)=0,"",SUMIFS(RawData!$P:$P,RawData!$E:$E,$E2339,RawData!$F:$F,"CH"&amp;$D2339,RawData!$AF:$AF,$F2339))</f>
        <v>1276.3399999999999</v>
      </c>
      <c r="H2339">
        <f>IF(COUNTIFS(RawData!$E:$E,$E2339,RawData!$F:$F,"CH"&amp;$D2339,RawData!$AF:$AF,$F2339)=0,"",SUMIFS(RawData!$T:$T,RawData!$E:$E,$E2339,RawData!$F:$F,"CH"&amp;$D2339,RawData!$AF:$AF,$F2339))</f>
        <v>59.81</v>
      </c>
      <c r="I2339">
        <f>IF(COUNTIFS(RawData!$E:$E,$E2339,RawData!$F:$F,"CH"&amp;$D2339,RawData!$AF:$AF,$F2339)=0,"",SUMIFS(RawData!$Z:$Z,RawData!$E:$E,$E2339,RawData!$F:$F,"CH"&amp;$D2339,RawData!$AF:$AF,$F2339))</f>
        <v>74.989999999999995</v>
      </c>
      <c r="J2339">
        <f>IF(COUNTIFS(RawData!$E:$E,$E2339,RawData!$F:$F,"CH"&amp;$D2339,RawData!$AF:$AF,$F2339)=0,"",SUMIFS(RawData!$AA:$AA,RawData!$E:$E,$E2339,RawData!$F:$F,"CH"&amp;$D2339,RawData!$AF:$AF,$F2339))</f>
        <v>78.45</v>
      </c>
      <c r="K2339">
        <f t="shared" si="147"/>
        <v>3.999999999996362E-2</v>
      </c>
    </row>
    <row r="2340" spans="1:11" x14ac:dyDescent="0.3">
      <c r="A2340" t="s">
        <v>62</v>
      </c>
      <c r="B2340" t="str">
        <f>RawData!A2340</f>
        <v>48226H40040</v>
      </c>
      <c r="C2340" t="str">
        <f>IF(RawData!$B$2="","",RawData!$B$2)</f>
        <v>A2026100620533560886</v>
      </c>
      <c r="D2340">
        <f t="shared" si="144"/>
        <v>1</v>
      </c>
      <c r="E2340">
        <f t="shared" si="145"/>
        <v>75</v>
      </c>
      <c r="F2340" s="2">
        <f t="shared" si="146"/>
        <v>390</v>
      </c>
      <c r="G2340">
        <f>IF(COUNTIFS(RawData!$E:$E,$E2340,RawData!$F:$F,"CH"&amp;$D2340,RawData!$AF:$AF,$F2340)=0,"",SUMIFS(RawData!$P:$P,RawData!$E:$E,$E2340,RawData!$F:$F,"CH"&amp;$D2340,RawData!$AF:$AF,$F2340))</f>
        <v>1276.3800000000001</v>
      </c>
      <c r="H2340">
        <f>IF(COUNTIFS(RawData!$E:$E,$E2340,RawData!$F:$F,"CH"&amp;$D2340,RawData!$AF:$AF,$F2340)=0,"",SUMIFS(RawData!$T:$T,RawData!$E:$E,$E2340,RawData!$F:$F,"CH"&amp;$D2340,RawData!$AF:$AF,$F2340))</f>
        <v>59.93</v>
      </c>
      <c r="I2340">
        <f>IF(COUNTIFS(RawData!$E:$E,$E2340,RawData!$F:$F,"CH"&amp;$D2340,RawData!$AF:$AF,$F2340)=0,"",SUMIFS(RawData!$Z:$Z,RawData!$E:$E,$E2340,RawData!$F:$F,"CH"&amp;$D2340,RawData!$AF:$AF,$F2340))</f>
        <v>75.010000000000005</v>
      </c>
      <c r="J2340">
        <f>IF(COUNTIFS(RawData!$E:$E,$E2340,RawData!$F:$F,"CH"&amp;$D2340,RawData!$AF:$AF,$F2340)=0,"",SUMIFS(RawData!$AA:$AA,RawData!$E:$E,$E2340,RawData!$F:$F,"CH"&amp;$D2340,RawData!$AF:$AF,$F2340))</f>
        <v>78.45</v>
      </c>
      <c r="K2340">
        <f t="shared" si="147"/>
        <v>4.0000000000190994E-2</v>
      </c>
    </row>
    <row r="2341" spans="1:11" x14ac:dyDescent="0.3">
      <c r="A2341" t="s">
        <v>62</v>
      </c>
      <c r="B2341" t="str">
        <f>RawData!A2341</f>
        <v>48226H40040</v>
      </c>
      <c r="C2341" t="str">
        <f>IF(RawData!$B$2="","",RawData!$B$2)</f>
        <v>A2026100620533560886</v>
      </c>
      <c r="D2341">
        <f t="shared" si="144"/>
        <v>1</v>
      </c>
      <c r="E2341">
        <f t="shared" si="145"/>
        <v>75</v>
      </c>
      <c r="F2341" s="2">
        <f t="shared" si="146"/>
        <v>400</v>
      </c>
      <c r="G2341">
        <f>IF(COUNTIFS(RawData!$E:$E,$E2341,RawData!$F:$F,"CH"&amp;$D2341,RawData!$AF:$AF,$F2341)=0,"",SUMIFS(RawData!$P:$P,RawData!$E:$E,$E2341,RawData!$F:$F,"CH"&amp;$D2341,RawData!$AF:$AF,$F2341))</f>
        <v>1276.42</v>
      </c>
      <c r="H2341">
        <f>IF(COUNTIFS(RawData!$E:$E,$E2341,RawData!$F:$F,"CH"&amp;$D2341,RawData!$AF:$AF,$F2341)=0,"",SUMIFS(RawData!$T:$T,RawData!$E:$E,$E2341,RawData!$F:$F,"CH"&amp;$D2341,RawData!$AF:$AF,$F2341))</f>
        <v>59.7</v>
      </c>
      <c r="I2341">
        <f>IF(COUNTIFS(RawData!$E:$E,$E2341,RawData!$F:$F,"CH"&amp;$D2341,RawData!$AF:$AF,$F2341)=0,"",SUMIFS(RawData!$Z:$Z,RawData!$E:$E,$E2341,RawData!$F:$F,"CH"&amp;$D2341,RawData!$AF:$AF,$F2341))</f>
        <v>74.989999999999995</v>
      </c>
      <c r="J2341">
        <f>IF(COUNTIFS(RawData!$E:$E,$E2341,RawData!$F:$F,"CH"&amp;$D2341,RawData!$AF:$AF,$F2341)=0,"",SUMIFS(RawData!$AA:$AA,RawData!$E:$E,$E2341,RawData!$F:$F,"CH"&amp;$D2341,RawData!$AF:$AF,$F2341))</f>
        <v>78.45</v>
      </c>
      <c r="K2341">
        <f t="shared" si="147"/>
        <v>3.999999999996362E-2</v>
      </c>
    </row>
    <row r="2342" spans="1:11" x14ac:dyDescent="0.3">
      <c r="A2342" t="s">
        <v>63</v>
      </c>
      <c r="B2342" t="str">
        <f>RawData!A2342</f>
        <v>48226H40040</v>
      </c>
      <c r="C2342" t="str">
        <f>IF(RawData!$B$2="","",RawData!$B$2)</f>
        <v>A2026100620533560886</v>
      </c>
      <c r="D2342">
        <f t="shared" si="144"/>
        <v>2</v>
      </c>
      <c r="E2342">
        <f t="shared" si="145"/>
        <v>75</v>
      </c>
      <c r="F2342" s="2">
        <f t="shared" si="146"/>
        <v>50</v>
      </c>
      <c r="G2342">
        <f>IF(COUNTIFS(RawData!$E:$E,$E2342,RawData!$F:$F,"CH"&amp;$D2342,RawData!$AF:$AF,$F2342)=0,"",SUMIFS(RawData!$P:$P,RawData!$E:$E,$E2342,RawData!$F:$F,"CH"&amp;$D2342,RawData!$AF:$AF,$F2342))</f>
        <v>-1</v>
      </c>
      <c r="H2342">
        <f>IF(COUNTIFS(RawData!$E:$E,$E2342,RawData!$F:$F,"CH"&amp;$D2342,RawData!$AF:$AF,$F2342)=0,"",SUMIFS(RawData!$T:$T,RawData!$E:$E,$E2342,RawData!$F:$F,"CH"&amp;$D2342,RawData!$AF:$AF,$F2342))</f>
        <v>-999.99</v>
      </c>
      <c r="I2342">
        <f>IF(COUNTIFS(RawData!$E:$E,$E2342,RawData!$F:$F,"CH"&amp;$D2342,RawData!$AF:$AF,$F2342)=0,"",SUMIFS(RawData!$Z:$Z,RawData!$E:$E,$E2342,RawData!$F:$F,"CH"&amp;$D2342,RawData!$AF:$AF,$F2342))</f>
        <v>75</v>
      </c>
      <c r="J2342">
        <f>IF(COUNTIFS(RawData!$E:$E,$E2342,RawData!$F:$F,"CH"&amp;$D2342,RawData!$AF:$AF,$F2342)=0,"",SUMIFS(RawData!$AA:$AA,RawData!$E:$E,$E2342,RawData!$F:$F,"CH"&amp;$D2342,RawData!$AF:$AF,$F2342))</f>
        <v>79.02</v>
      </c>
      <c r="K2342">
        <f t="shared" si="147"/>
        <v>-1277.42</v>
      </c>
    </row>
    <row r="2343" spans="1:11" x14ac:dyDescent="0.3">
      <c r="A2343" t="s">
        <v>63</v>
      </c>
      <c r="B2343" t="str">
        <f>RawData!A2343</f>
        <v>48226H40040</v>
      </c>
      <c r="C2343" t="str">
        <f>IF(RawData!$B$2="","",RawData!$B$2)</f>
        <v>A2026100620533560886</v>
      </c>
      <c r="D2343">
        <f t="shared" si="144"/>
        <v>2</v>
      </c>
      <c r="E2343">
        <f t="shared" si="145"/>
        <v>75</v>
      </c>
      <c r="F2343" s="2">
        <f t="shared" si="146"/>
        <v>60</v>
      </c>
      <c r="G2343">
        <f>IF(COUNTIFS(RawData!$E:$E,$E2343,RawData!$F:$F,"CH"&amp;$D2343,RawData!$AF:$AF,$F2343)=0,"",SUMIFS(RawData!$P:$P,RawData!$E:$E,$E2343,RawData!$F:$F,"CH"&amp;$D2343,RawData!$AF:$AF,$F2343))</f>
        <v>1295.22</v>
      </c>
      <c r="H2343">
        <f>IF(COUNTIFS(RawData!$E:$E,$E2343,RawData!$F:$F,"CH"&amp;$D2343,RawData!$AF:$AF,$F2343)=0,"",SUMIFS(RawData!$T:$T,RawData!$E:$E,$E2343,RawData!$F:$F,"CH"&amp;$D2343,RawData!$AF:$AF,$F2343))</f>
        <v>7.6</v>
      </c>
      <c r="I2343">
        <f>IF(COUNTIFS(RawData!$E:$E,$E2343,RawData!$F:$F,"CH"&amp;$D2343,RawData!$AF:$AF,$F2343)=0,"",SUMIFS(RawData!$Z:$Z,RawData!$E:$E,$E2343,RawData!$F:$F,"CH"&amp;$D2343,RawData!$AF:$AF,$F2343))</f>
        <v>75.08</v>
      </c>
      <c r="J2343">
        <f>IF(COUNTIFS(RawData!$E:$E,$E2343,RawData!$F:$F,"CH"&amp;$D2343,RawData!$AF:$AF,$F2343)=0,"",SUMIFS(RawData!$AA:$AA,RawData!$E:$E,$E2343,RawData!$F:$F,"CH"&amp;$D2343,RawData!$AF:$AF,$F2343))</f>
        <v>78.540000000000006</v>
      </c>
      <c r="K2343">
        <f t="shared" si="147"/>
        <v>1296.22</v>
      </c>
    </row>
    <row r="2344" spans="1:11" x14ac:dyDescent="0.3">
      <c r="A2344" t="s">
        <v>63</v>
      </c>
      <c r="B2344" t="str">
        <f>RawData!A2344</f>
        <v>48226H40040</v>
      </c>
      <c r="C2344" t="str">
        <f>IF(RawData!$B$2="","",RawData!$B$2)</f>
        <v>A2026100620533560886</v>
      </c>
      <c r="D2344">
        <f t="shared" si="144"/>
        <v>2</v>
      </c>
      <c r="E2344">
        <f t="shared" si="145"/>
        <v>75</v>
      </c>
      <c r="F2344" s="2">
        <f t="shared" si="146"/>
        <v>70</v>
      </c>
      <c r="G2344">
        <f>IF(COUNTIFS(RawData!$E:$E,$E2344,RawData!$F:$F,"CH"&amp;$D2344,RawData!$AF:$AF,$F2344)=0,"",SUMIFS(RawData!$P:$P,RawData!$E:$E,$E2344,RawData!$F:$F,"CH"&amp;$D2344,RawData!$AF:$AF,$F2344))</f>
        <v>1295.1600000000001</v>
      </c>
      <c r="H2344">
        <f>IF(COUNTIFS(RawData!$E:$E,$E2344,RawData!$F:$F,"CH"&amp;$D2344,RawData!$AF:$AF,$F2344)=0,"",SUMIFS(RawData!$T:$T,RawData!$E:$E,$E2344,RawData!$F:$F,"CH"&amp;$D2344,RawData!$AF:$AF,$F2344))</f>
        <v>47.09</v>
      </c>
      <c r="I2344">
        <f>IF(COUNTIFS(RawData!$E:$E,$E2344,RawData!$F:$F,"CH"&amp;$D2344,RawData!$AF:$AF,$F2344)=0,"",SUMIFS(RawData!$Z:$Z,RawData!$E:$E,$E2344,RawData!$F:$F,"CH"&amp;$D2344,RawData!$AF:$AF,$F2344))</f>
        <v>75.02</v>
      </c>
      <c r="J2344">
        <f>IF(COUNTIFS(RawData!$E:$E,$E2344,RawData!$F:$F,"CH"&amp;$D2344,RawData!$AF:$AF,$F2344)=0,"",SUMIFS(RawData!$AA:$AA,RawData!$E:$E,$E2344,RawData!$F:$F,"CH"&amp;$D2344,RawData!$AF:$AF,$F2344))</f>
        <v>78.13</v>
      </c>
      <c r="K2344">
        <f t="shared" si="147"/>
        <v>-5.999999999994543E-2</v>
      </c>
    </row>
    <row r="2345" spans="1:11" x14ac:dyDescent="0.3">
      <c r="A2345" t="s">
        <v>63</v>
      </c>
      <c r="B2345" t="str">
        <f>RawData!A2345</f>
        <v>48226H40040</v>
      </c>
      <c r="C2345" t="str">
        <f>IF(RawData!$B$2="","",RawData!$B$2)</f>
        <v>A2026100620533560886</v>
      </c>
      <c r="D2345">
        <f t="shared" si="144"/>
        <v>2</v>
      </c>
      <c r="E2345">
        <f t="shared" si="145"/>
        <v>75</v>
      </c>
      <c r="F2345" s="2">
        <f t="shared" si="146"/>
        <v>80</v>
      </c>
      <c r="G2345">
        <f>IF(COUNTIFS(RawData!$E:$E,$E2345,RawData!$F:$F,"CH"&amp;$D2345,RawData!$AF:$AF,$F2345)=0,"",SUMIFS(RawData!$P:$P,RawData!$E:$E,$E2345,RawData!$F:$F,"CH"&amp;$D2345,RawData!$AF:$AF,$F2345))</f>
        <v>1295.18</v>
      </c>
      <c r="H2345">
        <f>IF(COUNTIFS(RawData!$E:$E,$E2345,RawData!$F:$F,"CH"&amp;$D2345,RawData!$AF:$AF,$F2345)=0,"",SUMIFS(RawData!$T:$T,RawData!$E:$E,$E2345,RawData!$F:$F,"CH"&amp;$D2345,RawData!$AF:$AF,$F2345))</f>
        <v>50.95</v>
      </c>
      <c r="I2345">
        <f>IF(COUNTIFS(RawData!$E:$E,$E2345,RawData!$F:$F,"CH"&amp;$D2345,RawData!$AF:$AF,$F2345)=0,"",SUMIFS(RawData!$Z:$Z,RawData!$E:$E,$E2345,RawData!$F:$F,"CH"&amp;$D2345,RawData!$AF:$AF,$F2345))</f>
        <v>75.03</v>
      </c>
      <c r="J2345">
        <f>IF(COUNTIFS(RawData!$E:$E,$E2345,RawData!$F:$F,"CH"&amp;$D2345,RawData!$AF:$AF,$F2345)=0,"",SUMIFS(RawData!$AA:$AA,RawData!$E:$E,$E2345,RawData!$F:$F,"CH"&amp;$D2345,RawData!$AF:$AF,$F2345))</f>
        <v>77.97</v>
      </c>
      <c r="K2345">
        <f t="shared" si="147"/>
        <v>1.999999999998181E-2</v>
      </c>
    </row>
    <row r="2346" spans="1:11" x14ac:dyDescent="0.3">
      <c r="A2346" t="s">
        <v>63</v>
      </c>
      <c r="B2346" t="str">
        <f>RawData!A2346</f>
        <v>48226H40040</v>
      </c>
      <c r="C2346" t="str">
        <f>IF(RawData!$B$2="","",RawData!$B$2)</f>
        <v>A2026100620533560886</v>
      </c>
      <c r="D2346">
        <f t="shared" si="144"/>
        <v>2</v>
      </c>
      <c r="E2346">
        <f t="shared" si="145"/>
        <v>75</v>
      </c>
      <c r="F2346" s="2">
        <f t="shared" si="146"/>
        <v>90</v>
      </c>
      <c r="G2346">
        <f>IF(COUNTIFS(RawData!$E:$E,$E2346,RawData!$F:$F,"CH"&amp;$D2346,RawData!$AF:$AF,$F2346)=0,"",SUMIFS(RawData!$P:$P,RawData!$E:$E,$E2346,RawData!$F:$F,"CH"&amp;$D2346,RawData!$AF:$AF,$F2346))</f>
        <v>1295.18</v>
      </c>
      <c r="H2346">
        <f>IF(COUNTIFS(RawData!$E:$E,$E2346,RawData!$F:$F,"CH"&amp;$D2346,RawData!$AF:$AF,$F2346)=0,"",SUMIFS(RawData!$T:$T,RawData!$E:$E,$E2346,RawData!$F:$F,"CH"&amp;$D2346,RawData!$AF:$AF,$F2346))</f>
        <v>52.69</v>
      </c>
      <c r="I2346">
        <f>IF(COUNTIFS(RawData!$E:$E,$E2346,RawData!$F:$F,"CH"&amp;$D2346,RawData!$AF:$AF,$F2346)=0,"",SUMIFS(RawData!$Z:$Z,RawData!$E:$E,$E2346,RawData!$F:$F,"CH"&amp;$D2346,RawData!$AF:$AF,$F2346))</f>
        <v>75.010000000000005</v>
      </c>
      <c r="J2346">
        <f>IF(COUNTIFS(RawData!$E:$E,$E2346,RawData!$F:$F,"CH"&amp;$D2346,RawData!$AF:$AF,$F2346)=0,"",SUMIFS(RawData!$AA:$AA,RawData!$E:$E,$E2346,RawData!$F:$F,"CH"&amp;$D2346,RawData!$AF:$AF,$F2346))</f>
        <v>77.81</v>
      </c>
      <c r="K2346">
        <f t="shared" si="147"/>
        <v>0</v>
      </c>
    </row>
    <row r="2347" spans="1:11" x14ac:dyDescent="0.3">
      <c r="A2347" t="s">
        <v>63</v>
      </c>
      <c r="B2347" t="str">
        <f>RawData!A2347</f>
        <v>48226H40040</v>
      </c>
      <c r="C2347" t="str">
        <f>IF(RawData!$B$2="","",RawData!$B$2)</f>
        <v>A2026100620533560886</v>
      </c>
      <c r="D2347">
        <f t="shared" si="144"/>
        <v>2</v>
      </c>
      <c r="E2347">
        <f t="shared" si="145"/>
        <v>75</v>
      </c>
      <c r="F2347" s="2">
        <f t="shared" si="146"/>
        <v>100</v>
      </c>
      <c r="G2347">
        <f>IF(COUNTIFS(RawData!$E:$E,$E2347,RawData!$F:$F,"CH"&amp;$D2347,RawData!$AF:$AF,$F2347)=0,"",SUMIFS(RawData!$P:$P,RawData!$E:$E,$E2347,RawData!$F:$F,"CH"&amp;$D2347,RawData!$AF:$AF,$F2347))</f>
        <v>1295.2</v>
      </c>
      <c r="H2347">
        <f>IF(COUNTIFS(RawData!$E:$E,$E2347,RawData!$F:$F,"CH"&amp;$D2347,RawData!$AF:$AF,$F2347)=0,"",SUMIFS(RawData!$T:$T,RawData!$E:$E,$E2347,RawData!$F:$F,"CH"&amp;$D2347,RawData!$AF:$AF,$F2347))</f>
        <v>53.84</v>
      </c>
      <c r="I2347">
        <f>IF(COUNTIFS(RawData!$E:$E,$E2347,RawData!$F:$F,"CH"&amp;$D2347,RawData!$AF:$AF,$F2347)=0,"",SUMIFS(RawData!$Z:$Z,RawData!$E:$E,$E2347,RawData!$F:$F,"CH"&amp;$D2347,RawData!$AF:$AF,$F2347))</f>
        <v>75.02</v>
      </c>
      <c r="J2347">
        <f>IF(COUNTIFS(RawData!$E:$E,$E2347,RawData!$F:$F,"CH"&amp;$D2347,RawData!$AF:$AF,$F2347)=0,"",SUMIFS(RawData!$AA:$AA,RawData!$E:$E,$E2347,RawData!$F:$F,"CH"&amp;$D2347,RawData!$AF:$AF,$F2347))</f>
        <v>77.73</v>
      </c>
      <c r="K2347">
        <f t="shared" si="147"/>
        <v>1.999999999998181E-2</v>
      </c>
    </row>
    <row r="2348" spans="1:11" x14ac:dyDescent="0.3">
      <c r="A2348" t="s">
        <v>63</v>
      </c>
      <c r="B2348" t="str">
        <f>RawData!A2348</f>
        <v>48226H40040</v>
      </c>
      <c r="C2348" t="str">
        <f>IF(RawData!$B$2="","",RawData!$B$2)</f>
        <v>A2026100620533560886</v>
      </c>
      <c r="D2348">
        <f t="shared" si="144"/>
        <v>2</v>
      </c>
      <c r="E2348">
        <f t="shared" si="145"/>
        <v>75</v>
      </c>
      <c r="F2348" s="2">
        <f t="shared" si="146"/>
        <v>110</v>
      </c>
      <c r="G2348">
        <f>IF(COUNTIFS(RawData!$E:$E,$E2348,RawData!$F:$F,"CH"&amp;$D2348,RawData!$AF:$AF,$F2348)=0,"",SUMIFS(RawData!$P:$P,RawData!$E:$E,$E2348,RawData!$F:$F,"CH"&amp;$D2348,RawData!$AF:$AF,$F2348))</f>
        <v>1295.22</v>
      </c>
      <c r="H2348">
        <f>IF(COUNTIFS(RawData!$E:$E,$E2348,RawData!$F:$F,"CH"&amp;$D2348,RawData!$AF:$AF,$F2348)=0,"",SUMIFS(RawData!$T:$T,RawData!$E:$E,$E2348,RawData!$F:$F,"CH"&amp;$D2348,RawData!$AF:$AF,$F2348))</f>
        <v>54.61</v>
      </c>
      <c r="I2348">
        <f>IF(COUNTIFS(RawData!$E:$E,$E2348,RawData!$F:$F,"CH"&amp;$D2348,RawData!$AF:$AF,$F2348)=0,"",SUMIFS(RawData!$Z:$Z,RawData!$E:$E,$E2348,RawData!$F:$F,"CH"&amp;$D2348,RawData!$AF:$AF,$F2348))</f>
        <v>74.989999999999995</v>
      </c>
      <c r="J2348">
        <f>IF(COUNTIFS(RawData!$E:$E,$E2348,RawData!$F:$F,"CH"&amp;$D2348,RawData!$AF:$AF,$F2348)=0,"",SUMIFS(RawData!$AA:$AA,RawData!$E:$E,$E2348,RawData!$F:$F,"CH"&amp;$D2348,RawData!$AF:$AF,$F2348))</f>
        <v>77.73</v>
      </c>
      <c r="K2348">
        <f t="shared" si="147"/>
        <v>1.999999999998181E-2</v>
      </c>
    </row>
    <row r="2349" spans="1:11" x14ac:dyDescent="0.3">
      <c r="A2349" t="s">
        <v>63</v>
      </c>
      <c r="B2349" t="str">
        <f>RawData!A2349</f>
        <v>48226H40040</v>
      </c>
      <c r="C2349" t="str">
        <f>IF(RawData!$B$2="","",RawData!$B$2)</f>
        <v>A2026100620533560886</v>
      </c>
      <c r="D2349">
        <f t="shared" si="144"/>
        <v>2</v>
      </c>
      <c r="E2349">
        <f t="shared" si="145"/>
        <v>75</v>
      </c>
      <c r="F2349" s="2">
        <f t="shared" si="146"/>
        <v>120</v>
      </c>
      <c r="G2349">
        <f>IF(COUNTIFS(RawData!$E:$E,$E2349,RawData!$F:$F,"CH"&amp;$D2349,RawData!$AF:$AF,$F2349)=0,"",SUMIFS(RawData!$P:$P,RawData!$E:$E,$E2349,RawData!$F:$F,"CH"&amp;$D2349,RawData!$AF:$AF,$F2349))</f>
        <v>1295.24</v>
      </c>
      <c r="H2349">
        <f>IF(COUNTIFS(RawData!$E:$E,$E2349,RawData!$F:$F,"CH"&amp;$D2349,RawData!$AF:$AF,$F2349)=0,"",SUMIFS(RawData!$T:$T,RawData!$E:$E,$E2349,RawData!$F:$F,"CH"&amp;$D2349,RawData!$AF:$AF,$F2349))</f>
        <v>55.24</v>
      </c>
      <c r="I2349">
        <f>IF(COUNTIFS(RawData!$E:$E,$E2349,RawData!$F:$F,"CH"&amp;$D2349,RawData!$AF:$AF,$F2349)=0,"",SUMIFS(RawData!$Z:$Z,RawData!$E:$E,$E2349,RawData!$F:$F,"CH"&amp;$D2349,RawData!$AF:$AF,$F2349))</f>
        <v>75</v>
      </c>
      <c r="J2349">
        <f>IF(COUNTIFS(RawData!$E:$E,$E2349,RawData!$F:$F,"CH"&amp;$D2349,RawData!$AF:$AF,$F2349)=0,"",SUMIFS(RawData!$AA:$AA,RawData!$E:$E,$E2349,RawData!$F:$F,"CH"&amp;$D2349,RawData!$AF:$AF,$F2349))</f>
        <v>77.66</v>
      </c>
      <c r="K2349">
        <f t="shared" si="147"/>
        <v>1.999999999998181E-2</v>
      </c>
    </row>
    <row r="2350" spans="1:11" x14ac:dyDescent="0.3">
      <c r="A2350" t="s">
        <v>63</v>
      </c>
      <c r="B2350" t="str">
        <f>RawData!A2350</f>
        <v>48226H40040</v>
      </c>
      <c r="C2350" t="str">
        <f>IF(RawData!$B$2="","",RawData!$B$2)</f>
        <v>A2026100620533560886</v>
      </c>
      <c r="D2350">
        <f t="shared" si="144"/>
        <v>2</v>
      </c>
      <c r="E2350">
        <f t="shared" si="145"/>
        <v>75</v>
      </c>
      <c r="F2350" s="2">
        <f t="shared" si="146"/>
        <v>130</v>
      </c>
      <c r="G2350">
        <f>IF(COUNTIFS(RawData!$E:$E,$E2350,RawData!$F:$F,"CH"&amp;$D2350,RawData!$AF:$AF,$F2350)=0,"",SUMIFS(RawData!$P:$P,RawData!$E:$E,$E2350,RawData!$F:$F,"CH"&amp;$D2350,RawData!$AF:$AF,$F2350))</f>
        <v>1295.26</v>
      </c>
      <c r="H2350">
        <f>IF(COUNTIFS(RawData!$E:$E,$E2350,RawData!$F:$F,"CH"&amp;$D2350,RawData!$AF:$AF,$F2350)=0,"",SUMIFS(RawData!$T:$T,RawData!$E:$E,$E2350,RawData!$F:$F,"CH"&amp;$D2350,RawData!$AF:$AF,$F2350))</f>
        <v>56.41</v>
      </c>
      <c r="I2350">
        <f>IF(COUNTIFS(RawData!$E:$E,$E2350,RawData!$F:$F,"CH"&amp;$D2350,RawData!$AF:$AF,$F2350)=0,"",SUMIFS(RawData!$Z:$Z,RawData!$E:$E,$E2350,RawData!$F:$F,"CH"&amp;$D2350,RawData!$AF:$AF,$F2350))</f>
        <v>75.010000000000005</v>
      </c>
      <c r="J2350">
        <f>IF(COUNTIFS(RawData!$E:$E,$E2350,RawData!$F:$F,"CH"&amp;$D2350,RawData!$AF:$AF,$F2350)=0,"",SUMIFS(RawData!$AA:$AA,RawData!$E:$E,$E2350,RawData!$F:$F,"CH"&amp;$D2350,RawData!$AF:$AF,$F2350))</f>
        <v>77.73</v>
      </c>
      <c r="K2350">
        <f t="shared" si="147"/>
        <v>1.999999999998181E-2</v>
      </c>
    </row>
    <row r="2351" spans="1:11" x14ac:dyDescent="0.3">
      <c r="A2351" t="s">
        <v>63</v>
      </c>
      <c r="B2351" t="str">
        <f>RawData!A2351</f>
        <v>48226H40040</v>
      </c>
      <c r="C2351" t="str">
        <f>IF(RawData!$B$2="","",RawData!$B$2)</f>
        <v>A2026100620533560886</v>
      </c>
      <c r="D2351">
        <f t="shared" si="144"/>
        <v>2</v>
      </c>
      <c r="E2351">
        <f t="shared" si="145"/>
        <v>75</v>
      </c>
      <c r="F2351" s="2">
        <f t="shared" si="146"/>
        <v>140</v>
      </c>
      <c r="G2351">
        <f>IF(COUNTIFS(RawData!$E:$E,$E2351,RawData!$F:$F,"CH"&amp;$D2351,RawData!$AF:$AF,$F2351)=0,"",SUMIFS(RawData!$P:$P,RawData!$E:$E,$E2351,RawData!$F:$F,"CH"&amp;$D2351,RawData!$AF:$AF,$F2351))</f>
        <v>1295.28</v>
      </c>
      <c r="H2351">
        <f>IF(COUNTIFS(RawData!$E:$E,$E2351,RawData!$F:$F,"CH"&amp;$D2351,RawData!$AF:$AF,$F2351)=0,"",SUMIFS(RawData!$T:$T,RawData!$E:$E,$E2351,RawData!$F:$F,"CH"&amp;$D2351,RawData!$AF:$AF,$F2351))</f>
        <v>56.97</v>
      </c>
      <c r="I2351">
        <f>IF(COUNTIFS(RawData!$E:$E,$E2351,RawData!$F:$F,"CH"&amp;$D2351,RawData!$AF:$AF,$F2351)=0,"",SUMIFS(RawData!$Z:$Z,RawData!$E:$E,$E2351,RawData!$F:$F,"CH"&amp;$D2351,RawData!$AF:$AF,$F2351))</f>
        <v>74.989999999999995</v>
      </c>
      <c r="J2351">
        <f>IF(COUNTIFS(RawData!$E:$E,$E2351,RawData!$F:$F,"CH"&amp;$D2351,RawData!$AF:$AF,$F2351)=0,"",SUMIFS(RawData!$AA:$AA,RawData!$E:$E,$E2351,RawData!$F:$F,"CH"&amp;$D2351,RawData!$AF:$AF,$F2351))</f>
        <v>77.73</v>
      </c>
      <c r="K2351">
        <f t="shared" si="147"/>
        <v>1.999999999998181E-2</v>
      </c>
    </row>
    <row r="2352" spans="1:11" x14ac:dyDescent="0.3">
      <c r="A2352" t="s">
        <v>63</v>
      </c>
      <c r="B2352" t="str">
        <f>RawData!A2352</f>
        <v>48226H40040</v>
      </c>
      <c r="C2352" t="str">
        <f>IF(RawData!$B$2="","",RawData!$B$2)</f>
        <v>A2026100620533560886</v>
      </c>
      <c r="D2352">
        <f t="shared" si="144"/>
        <v>2</v>
      </c>
      <c r="E2352">
        <f t="shared" si="145"/>
        <v>75</v>
      </c>
      <c r="F2352" s="2">
        <f t="shared" si="146"/>
        <v>150</v>
      </c>
      <c r="G2352">
        <f>IF(COUNTIFS(RawData!$E:$E,$E2352,RawData!$F:$F,"CH"&amp;$D2352,RawData!$AF:$AF,$F2352)=0,"",SUMIFS(RawData!$P:$P,RawData!$E:$E,$E2352,RawData!$F:$F,"CH"&amp;$D2352,RawData!$AF:$AF,$F2352))</f>
        <v>1295.32</v>
      </c>
      <c r="H2352">
        <f>IF(COUNTIFS(RawData!$E:$E,$E2352,RawData!$F:$F,"CH"&amp;$D2352,RawData!$AF:$AF,$F2352)=0,"",SUMIFS(RawData!$T:$T,RawData!$E:$E,$E2352,RawData!$F:$F,"CH"&amp;$D2352,RawData!$AF:$AF,$F2352))</f>
        <v>57.4</v>
      </c>
      <c r="I2352">
        <f>IF(COUNTIFS(RawData!$E:$E,$E2352,RawData!$F:$F,"CH"&amp;$D2352,RawData!$AF:$AF,$F2352)=0,"",SUMIFS(RawData!$Z:$Z,RawData!$E:$E,$E2352,RawData!$F:$F,"CH"&amp;$D2352,RawData!$AF:$AF,$F2352))</f>
        <v>75.010000000000005</v>
      </c>
      <c r="J2352">
        <f>IF(COUNTIFS(RawData!$E:$E,$E2352,RawData!$F:$F,"CH"&amp;$D2352,RawData!$AF:$AF,$F2352)=0,"",SUMIFS(RawData!$AA:$AA,RawData!$E:$E,$E2352,RawData!$F:$F,"CH"&amp;$D2352,RawData!$AF:$AF,$F2352))</f>
        <v>77.66</v>
      </c>
      <c r="K2352">
        <f t="shared" si="147"/>
        <v>3.999999999996362E-2</v>
      </c>
    </row>
    <row r="2353" spans="1:11" x14ac:dyDescent="0.3">
      <c r="A2353" t="s">
        <v>63</v>
      </c>
      <c r="B2353" t="str">
        <f>RawData!A2353</f>
        <v>48226H40040</v>
      </c>
      <c r="C2353" t="str">
        <f>IF(RawData!$B$2="","",RawData!$B$2)</f>
        <v>A2026100620533560886</v>
      </c>
      <c r="D2353">
        <f t="shared" si="144"/>
        <v>2</v>
      </c>
      <c r="E2353">
        <f t="shared" si="145"/>
        <v>75</v>
      </c>
      <c r="F2353" s="2">
        <f t="shared" si="146"/>
        <v>160</v>
      </c>
      <c r="G2353">
        <f>IF(COUNTIFS(RawData!$E:$E,$E2353,RawData!$F:$F,"CH"&amp;$D2353,RawData!$AF:$AF,$F2353)=0,"",SUMIFS(RawData!$P:$P,RawData!$E:$E,$E2353,RawData!$F:$F,"CH"&amp;$D2353,RawData!$AF:$AF,$F2353))</f>
        <v>1295.3399999999999</v>
      </c>
      <c r="H2353">
        <f>IF(COUNTIFS(RawData!$E:$E,$E2353,RawData!$F:$F,"CH"&amp;$D2353,RawData!$AF:$AF,$F2353)=0,"",SUMIFS(RawData!$T:$T,RawData!$E:$E,$E2353,RawData!$F:$F,"CH"&amp;$D2353,RawData!$AF:$AF,$F2353))</f>
        <v>57.6</v>
      </c>
      <c r="I2353">
        <f>IF(COUNTIFS(RawData!$E:$E,$E2353,RawData!$F:$F,"CH"&amp;$D2353,RawData!$AF:$AF,$F2353)=0,"",SUMIFS(RawData!$Z:$Z,RawData!$E:$E,$E2353,RawData!$F:$F,"CH"&amp;$D2353,RawData!$AF:$AF,$F2353))</f>
        <v>75</v>
      </c>
      <c r="J2353">
        <f>IF(COUNTIFS(RawData!$E:$E,$E2353,RawData!$F:$F,"CH"&amp;$D2353,RawData!$AF:$AF,$F2353)=0,"",SUMIFS(RawData!$AA:$AA,RawData!$E:$E,$E2353,RawData!$F:$F,"CH"&amp;$D2353,RawData!$AF:$AF,$F2353))</f>
        <v>77.66</v>
      </c>
      <c r="K2353">
        <f t="shared" si="147"/>
        <v>1.999999999998181E-2</v>
      </c>
    </row>
    <row r="2354" spans="1:11" x14ac:dyDescent="0.3">
      <c r="A2354" t="s">
        <v>63</v>
      </c>
      <c r="B2354" t="str">
        <f>RawData!A2354</f>
        <v>48226H40040</v>
      </c>
      <c r="C2354" t="str">
        <f>IF(RawData!$B$2="","",RawData!$B$2)</f>
        <v>A2026100620533560886</v>
      </c>
      <c r="D2354">
        <f t="shared" si="144"/>
        <v>2</v>
      </c>
      <c r="E2354">
        <f t="shared" si="145"/>
        <v>75</v>
      </c>
      <c r="F2354" s="2">
        <f t="shared" si="146"/>
        <v>170</v>
      </c>
      <c r="G2354">
        <f>IF(COUNTIFS(RawData!$E:$E,$E2354,RawData!$F:$F,"CH"&amp;$D2354,RawData!$AF:$AF,$F2354)=0,"",SUMIFS(RawData!$P:$P,RawData!$E:$E,$E2354,RawData!$F:$F,"CH"&amp;$D2354,RawData!$AF:$AF,$F2354))</f>
        <v>1295.3800000000001</v>
      </c>
      <c r="H2354">
        <f>IF(COUNTIFS(RawData!$E:$E,$E2354,RawData!$F:$F,"CH"&amp;$D2354,RawData!$AF:$AF,$F2354)=0,"",SUMIFS(RawData!$T:$T,RawData!$E:$E,$E2354,RawData!$F:$F,"CH"&amp;$D2354,RawData!$AF:$AF,$F2354))</f>
        <v>57.76</v>
      </c>
      <c r="I2354">
        <f>IF(COUNTIFS(RawData!$E:$E,$E2354,RawData!$F:$F,"CH"&amp;$D2354,RawData!$AF:$AF,$F2354)=0,"",SUMIFS(RawData!$Z:$Z,RawData!$E:$E,$E2354,RawData!$F:$F,"CH"&amp;$D2354,RawData!$AF:$AF,$F2354))</f>
        <v>74.989999999999995</v>
      </c>
      <c r="J2354">
        <f>IF(COUNTIFS(RawData!$E:$E,$E2354,RawData!$F:$F,"CH"&amp;$D2354,RawData!$AF:$AF,$F2354)=0,"",SUMIFS(RawData!$AA:$AA,RawData!$E:$E,$E2354,RawData!$F:$F,"CH"&amp;$D2354,RawData!$AF:$AF,$F2354))</f>
        <v>77.66</v>
      </c>
      <c r="K2354">
        <f t="shared" si="147"/>
        <v>4.0000000000190994E-2</v>
      </c>
    </row>
    <row r="2355" spans="1:11" x14ac:dyDescent="0.3">
      <c r="A2355" t="s">
        <v>63</v>
      </c>
      <c r="B2355" t="str">
        <f>RawData!A2355</f>
        <v>48226H40040</v>
      </c>
      <c r="C2355" t="str">
        <f>IF(RawData!$B$2="","",RawData!$B$2)</f>
        <v>A2026100620533560886</v>
      </c>
      <c r="D2355">
        <f t="shared" si="144"/>
        <v>2</v>
      </c>
      <c r="E2355">
        <f t="shared" si="145"/>
        <v>75</v>
      </c>
      <c r="F2355" s="2">
        <f t="shared" si="146"/>
        <v>180</v>
      </c>
      <c r="G2355">
        <f>IF(COUNTIFS(RawData!$E:$E,$E2355,RawData!$F:$F,"CH"&amp;$D2355,RawData!$AF:$AF,$F2355)=0,"",SUMIFS(RawData!$P:$P,RawData!$E:$E,$E2355,RawData!$F:$F,"CH"&amp;$D2355,RawData!$AF:$AF,$F2355))</f>
        <v>1295.4000000000001</v>
      </c>
      <c r="H2355">
        <f>IF(COUNTIFS(RawData!$E:$E,$E2355,RawData!$F:$F,"CH"&amp;$D2355,RawData!$AF:$AF,$F2355)=0,"",SUMIFS(RawData!$T:$T,RawData!$E:$E,$E2355,RawData!$F:$F,"CH"&amp;$D2355,RawData!$AF:$AF,$F2355))</f>
        <v>58.12</v>
      </c>
      <c r="I2355">
        <f>IF(COUNTIFS(RawData!$E:$E,$E2355,RawData!$F:$F,"CH"&amp;$D2355,RawData!$AF:$AF,$F2355)=0,"",SUMIFS(RawData!$Z:$Z,RawData!$E:$E,$E2355,RawData!$F:$F,"CH"&amp;$D2355,RawData!$AF:$AF,$F2355))</f>
        <v>74.989999999999995</v>
      </c>
      <c r="J2355">
        <f>IF(COUNTIFS(RawData!$E:$E,$E2355,RawData!$F:$F,"CH"&amp;$D2355,RawData!$AF:$AF,$F2355)=0,"",SUMIFS(RawData!$AA:$AA,RawData!$E:$E,$E2355,RawData!$F:$F,"CH"&amp;$D2355,RawData!$AF:$AF,$F2355))</f>
        <v>77.73</v>
      </c>
      <c r="K2355">
        <f t="shared" si="147"/>
        <v>1.999999999998181E-2</v>
      </c>
    </row>
    <row r="2356" spans="1:11" x14ac:dyDescent="0.3">
      <c r="A2356" t="s">
        <v>63</v>
      </c>
      <c r="B2356" t="str">
        <f>RawData!A2356</f>
        <v>48226H40040</v>
      </c>
      <c r="C2356" t="str">
        <f>IF(RawData!$B$2="","",RawData!$B$2)</f>
        <v>A2026100620533560886</v>
      </c>
      <c r="D2356">
        <f t="shared" si="144"/>
        <v>2</v>
      </c>
      <c r="E2356">
        <f t="shared" si="145"/>
        <v>75</v>
      </c>
      <c r="F2356" s="2">
        <f t="shared" si="146"/>
        <v>190</v>
      </c>
      <c r="G2356">
        <f>IF(COUNTIFS(RawData!$E:$E,$E2356,RawData!$F:$F,"CH"&amp;$D2356,RawData!$AF:$AF,$F2356)=0,"",SUMIFS(RawData!$P:$P,RawData!$E:$E,$E2356,RawData!$F:$F,"CH"&amp;$D2356,RawData!$AF:$AF,$F2356))</f>
        <v>1295.44</v>
      </c>
      <c r="H2356">
        <f>IF(COUNTIFS(RawData!$E:$E,$E2356,RawData!$F:$F,"CH"&amp;$D2356,RawData!$AF:$AF,$F2356)=0,"",SUMIFS(RawData!$T:$T,RawData!$E:$E,$E2356,RawData!$F:$F,"CH"&amp;$D2356,RawData!$AF:$AF,$F2356))</f>
        <v>58.95</v>
      </c>
      <c r="I2356">
        <f>IF(COUNTIFS(RawData!$E:$E,$E2356,RawData!$F:$F,"CH"&amp;$D2356,RawData!$AF:$AF,$F2356)=0,"",SUMIFS(RawData!$Z:$Z,RawData!$E:$E,$E2356,RawData!$F:$F,"CH"&amp;$D2356,RawData!$AF:$AF,$F2356))</f>
        <v>75</v>
      </c>
      <c r="J2356">
        <f>IF(COUNTIFS(RawData!$E:$E,$E2356,RawData!$F:$F,"CH"&amp;$D2356,RawData!$AF:$AF,$F2356)=0,"",SUMIFS(RawData!$AA:$AA,RawData!$E:$E,$E2356,RawData!$F:$F,"CH"&amp;$D2356,RawData!$AF:$AF,$F2356))</f>
        <v>77.73</v>
      </c>
      <c r="K2356">
        <f t="shared" si="147"/>
        <v>3.999999999996362E-2</v>
      </c>
    </row>
    <row r="2357" spans="1:11" x14ac:dyDescent="0.3">
      <c r="A2357" t="s">
        <v>63</v>
      </c>
      <c r="B2357" t="str">
        <f>RawData!A2357</f>
        <v>48226H40040</v>
      </c>
      <c r="C2357" t="str">
        <f>IF(RawData!$B$2="","",RawData!$B$2)</f>
        <v>A2026100620533560886</v>
      </c>
      <c r="D2357">
        <f t="shared" si="144"/>
        <v>2</v>
      </c>
      <c r="E2357">
        <f t="shared" si="145"/>
        <v>75</v>
      </c>
      <c r="F2357" s="2">
        <f t="shared" si="146"/>
        <v>200</v>
      </c>
      <c r="G2357">
        <f>IF(COUNTIFS(RawData!$E:$E,$E2357,RawData!$F:$F,"CH"&amp;$D2357,RawData!$AF:$AF,$F2357)=0,"",SUMIFS(RawData!$P:$P,RawData!$E:$E,$E2357,RawData!$F:$F,"CH"&amp;$D2357,RawData!$AF:$AF,$F2357))</f>
        <v>1295.46</v>
      </c>
      <c r="H2357">
        <f>IF(COUNTIFS(RawData!$E:$E,$E2357,RawData!$F:$F,"CH"&amp;$D2357,RawData!$AF:$AF,$F2357)=0,"",SUMIFS(RawData!$T:$T,RawData!$E:$E,$E2357,RawData!$F:$F,"CH"&amp;$D2357,RawData!$AF:$AF,$F2357))</f>
        <v>59.26</v>
      </c>
      <c r="I2357">
        <f>IF(COUNTIFS(RawData!$E:$E,$E2357,RawData!$F:$F,"CH"&amp;$D2357,RawData!$AF:$AF,$F2357)=0,"",SUMIFS(RawData!$Z:$Z,RawData!$E:$E,$E2357,RawData!$F:$F,"CH"&amp;$D2357,RawData!$AF:$AF,$F2357))</f>
        <v>75.010000000000005</v>
      </c>
      <c r="J2357">
        <f>IF(COUNTIFS(RawData!$E:$E,$E2357,RawData!$F:$F,"CH"&amp;$D2357,RawData!$AF:$AF,$F2357)=0,"",SUMIFS(RawData!$AA:$AA,RawData!$E:$E,$E2357,RawData!$F:$F,"CH"&amp;$D2357,RawData!$AF:$AF,$F2357))</f>
        <v>77.73</v>
      </c>
      <c r="K2357">
        <f t="shared" si="147"/>
        <v>1.999999999998181E-2</v>
      </c>
    </row>
    <row r="2358" spans="1:11" x14ac:dyDescent="0.3">
      <c r="A2358" t="s">
        <v>63</v>
      </c>
      <c r="B2358" t="str">
        <f>RawData!A2358</f>
        <v>48226H40040</v>
      </c>
      <c r="C2358" t="str">
        <f>IF(RawData!$B$2="","",RawData!$B$2)</f>
        <v>A2026100620533560886</v>
      </c>
      <c r="D2358">
        <f t="shared" si="144"/>
        <v>2</v>
      </c>
      <c r="E2358">
        <f t="shared" si="145"/>
        <v>75</v>
      </c>
      <c r="F2358" s="2">
        <f t="shared" si="146"/>
        <v>210</v>
      </c>
      <c r="G2358">
        <f>IF(COUNTIFS(RawData!$E:$E,$E2358,RawData!$F:$F,"CH"&amp;$D2358,RawData!$AF:$AF,$F2358)=0,"",SUMIFS(RawData!$P:$P,RawData!$E:$E,$E2358,RawData!$F:$F,"CH"&amp;$D2358,RawData!$AF:$AF,$F2358))</f>
        <v>1295.5</v>
      </c>
      <c r="H2358">
        <f>IF(COUNTIFS(RawData!$E:$E,$E2358,RawData!$F:$F,"CH"&amp;$D2358,RawData!$AF:$AF,$F2358)=0,"",SUMIFS(RawData!$T:$T,RawData!$E:$E,$E2358,RawData!$F:$F,"CH"&amp;$D2358,RawData!$AF:$AF,$F2358))</f>
        <v>59.44</v>
      </c>
      <c r="I2358">
        <f>IF(COUNTIFS(RawData!$E:$E,$E2358,RawData!$F:$F,"CH"&amp;$D2358,RawData!$AF:$AF,$F2358)=0,"",SUMIFS(RawData!$Z:$Z,RawData!$E:$E,$E2358,RawData!$F:$F,"CH"&amp;$D2358,RawData!$AF:$AF,$F2358))</f>
        <v>75</v>
      </c>
      <c r="J2358">
        <f>IF(COUNTIFS(RawData!$E:$E,$E2358,RawData!$F:$F,"CH"&amp;$D2358,RawData!$AF:$AF,$F2358)=0,"",SUMIFS(RawData!$AA:$AA,RawData!$E:$E,$E2358,RawData!$F:$F,"CH"&amp;$D2358,RawData!$AF:$AF,$F2358))</f>
        <v>77.81</v>
      </c>
      <c r="K2358">
        <f t="shared" si="147"/>
        <v>3.999999999996362E-2</v>
      </c>
    </row>
    <row r="2359" spans="1:11" x14ac:dyDescent="0.3">
      <c r="A2359" t="s">
        <v>63</v>
      </c>
      <c r="B2359" t="str">
        <f>RawData!A2359</f>
        <v>48226H40040</v>
      </c>
      <c r="C2359" t="str">
        <f>IF(RawData!$B$2="","",RawData!$B$2)</f>
        <v>A2026100620533560886</v>
      </c>
      <c r="D2359">
        <f t="shared" si="144"/>
        <v>2</v>
      </c>
      <c r="E2359">
        <f t="shared" si="145"/>
        <v>75</v>
      </c>
      <c r="F2359" s="2">
        <f t="shared" si="146"/>
        <v>220</v>
      </c>
      <c r="G2359">
        <f>IF(COUNTIFS(RawData!$E:$E,$E2359,RawData!$F:$F,"CH"&amp;$D2359,RawData!$AF:$AF,$F2359)=0,"",SUMIFS(RawData!$P:$P,RawData!$E:$E,$E2359,RawData!$F:$F,"CH"&amp;$D2359,RawData!$AF:$AF,$F2359))</f>
        <v>1295.52</v>
      </c>
      <c r="H2359">
        <f>IF(COUNTIFS(RawData!$E:$E,$E2359,RawData!$F:$F,"CH"&amp;$D2359,RawData!$AF:$AF,$F2359)=0,"",SUMIFS(RawData!$T:$T,RawData!$E:$E,$E2359,RawData!$F:$F,"CH"&amp;$D2359,RawData!$AF:$AF,$F2359))</f>
        <v>59.54</v>
      </c>
      <c r="I2359">
        <f>IF(COUNTIFS(RawData!$E:$E,$E2359,RawData!$F:$F,"CH"&amp;$D2359,RawData!$AF:$AF,$F2359)=0,"",SUMIFS(RawData!$Z:$Z,RawData!$E:$E,$E2359,RawData!$F:$F,"CH"&amp;$D2359,RawData!$AF:$AF,$F2359))</f>
        <v>75.02</v>
      </c>
      <c r="J2359">
        <f>IF(COUNTIFS(RawData!$E:$E,$E2359,RawData!$F:$F,"CH"&amp;$D2359,RawData!$AF:$AF,$F2359)=0,"",SUMIFS(RawData!$AA:$AA,RawData!$E:$E,$E2359,RawData!$F:$F,"CH"&amp;$D2359,RawData!$AF:$AF,$F2359))</f>
        <v>77.89</v>
      </c>
      <c r="K2359">
        <f t="shared" si="147"/>
        <v>1.999999999998181E-2</v>
      </c>
    </row>
    <row r="2360" spans="1:11" x14ac:dyDescent="0.3">
      <c r="A2360" t="s">
        <v>63</v>
      </c>
      <c r="B2360" t="str">
        <f>RawData!A2360</f>
        <v>48226H40040</v>
      </c>
      <c r="C2360" t="str">
        <f>IF(RawData!$B$2="","",RawData!$B$2)</f>
        <v>A2026100620533560886</v>
      </c>
      <c r="D2360">
        <f t="shared" si="144"/>
        <v>2</v>
      </c>
      <c r="E2360">
        <f t="shared" si="145"/>
        <v>75</v>
      </c>
      <c r="F2360" s="2">
        <f t="shared" si="146"/>
        <v>230</v>
      </c>
      <c r="G2360">
        <f>IF(COUNTIFS(RawData!$E:$E,$E2360,RawData!$F:$F,"CH"&amp;$D2360,RawData!$AF:$AF,$F2360)=0,"",SUMIFS(RawData!$P:$P,RawData!$E:$E,$E2360,RawData!$F:$F,"CH"&amp;$D2360,RawData!$AF:$AF,$F2360))</f>
        <v>1295.56</v>
      </c>
      <c r="H2360">
        <f>IF(COUNTIFS(RawData!$E:$E,$E2360,RawData!$F:$F,"CH"&amp;$D2360,RawData!$AF:$AF,$F2360)=0,"",SUMIFS(RawData!$T:$T,RawData!$E:$E,$E2360,RawData!$F:$F,"CH"&amp;$D2360,RawData!$AF:$AF,$F2360))</f>
        <v>59.66</v>
      </c>
      <c r="I2360">
        <f>IF(COUNTIFS(RawData!$E:$E,$E2360,RawData!$F:$F,"CH"&amp;$D2360,RawData!$AF:$AF,$F2360)=0,"",SUMIFS(RawData!$Z:$Z,RawData!$E:$E,$E2360,RawData!$F:$F,"CH"&amp;$D2360,RawData!$AF:$AF,$F2360))</f>
        <v>75.010000000000005</v>
      </c>
      <c r="J2360">
        <f>IF(COUNTIFS(RawData!$E:$E,$E2360,RawData!$F:$F,"CH"&amp;$D2360,RawData!$AF:$AF,$F2360)=0,"",SUMIFS(RawData!$AA:$AA,RawData!$E:$E,$E2360,RawData!$F:$F,"CH"&amp;$D2360,RawData!$AF:$AF,$F2360))</f>
        <v>77.81</v>
      </c>
      <c r="K2360">
        <f t="shared" si="147"/>
        <v>3.999999999996362E-2</v>
      </c>
    </row>
    <row r="2361" spans="1:11" x14ac:dyDescent="0.3">
      <c r="A2361" t="s">
        <v>63</v>
      </c>
      <c r="B2361" t="str">
        <f>RawData!A2361</f>
        <v>48226H40040</v>
      </c>
      <c r="C2361" t="str">
        <f>IF(RawData!$B$2="","",RawData!$B$2)</f>
        <v>A2026100620533560886</v>
      </c>
      <c r="D2361">
        <f t="shared" si="144"/>
        <v>2</v>
      </c>
      <c r="E2361">
        <f t="shared" si="145"/>
        <v>75</v>
      </c>
      <c r="F2361" s="2">
        <f t="shared" si="146"/>
        <v>240</v>
      </c>
      <c r="G2361">
        <f>IF(COUNTIFS(RawData!$E:$E,$E2361,RawData!$F:$F,"CH"&amp;$D2361,RawData!$AF:$AF,$F2361)=0,"",SUMIFS(RawData!$P:$P,RawData!$E:$E,$E2361,RawData!$F:$F,"CH"&amp;$D2361,RawData!$AF:$AF,$F2361))</f>
        <v>1295.5999999999999</v>
      </c>
      <c r="H2361">
        <f>IF(COUNTIFS(RawData!$E:$E,$E2361,RawData!$F:$F,"CH"&amp;$D2361,RawData!$AF:$AF,$F2361)=0,"",SUMIFS(RawData!$T:$T,RawData!$E:$E,$E2361,RawData!$F:$F,"CH"&amp;$D2361,RawData!$AF:$AF,$F2361))</f>
        <v>59.69</v>
      </c>
      <c r="I2361">
        <f>IF(COUNTIFS(RawData!$E:$E,$E2361,RawData!$F:$F,"CH"&amp;$D2361,RawData!$AF:$AF,$F2361)=0,"",SUMIFS(RawData!$Z:$Z,RawData!$E:$E,$E2361,RawData!$F:$F,"CH"&amp;$D2361,RawData!$AF:$AF,$F2361))</f>
        <v>74.98</v>
      </c>
      <c r="J2361">
        <f>IF(COUNTIFS(RawData!$E:$E,$E2361,RawData!$F:$F,"CH"&amp;$D2361,RawData!$AF:$AF,$F2361)=0,"",SUMIFS(RawData!$AA:$AA,RawData!$E:$E,$E2361,RawData!$F:$F,"CH"&amp;$D2361,RawData!$AF:$AF,$F2361))</f>
        <v>77.89</v>
      </c>
      <c r="K2361">
        <f t="shared" si="147"/>
        <v>3.999999999996362E-2</v>
      </c>
    </row>
    <row r="2362" spans="1:11" x14ac:dyDescent="0.3">
      <c r="A2362" t="s">
        <v>63</v>
      </c>
      <c r="B2362" t="str">
        <f>RawData!A2362</f>
        <v>48226H40040</v>
      </c>
      <c r="C2362" t="str">
        <f>IF(RawData!$B$2="","",RawData!$B$2)</f>
        <v>A2026100620533560886</v>
      </c>
      <c r="D2362">
        <f t="shared" si="144"/>
        <v>2</v>
      </c>
      <c r="E2362">
        <f t="shared" si="145"/>
        <v>75</v>
      </c>
      <c r="F2362" s="2">
        <f t="shared" si="146"/>
        <v>250</v>
      </c>
      <c r="G2362">
        <f>IF(COUNTIFS(RawData!$E:$E,$E2362,RawData!$F:$F,"CH"&amp;$D2362,RawData!$AF:$AF,$F2362)=0,"",SUMIFS(RawData!$P:$P,RawData!$E:$E,$E2362,RawData!$F:$F,"CH"&amp;$D2362,RawData!$AF:$AF,$F2362))</f>
        <v>1295.6400000000001</v>
      </c>
      <c r="H2362">
        <f>IF(COUNTIFS(RawData!$E:$E,$E2362,RawData!$F:$F,"CH"&amp;$D2362,RawData!$AF:$AF,$F2362)=0,"",SUMIFS(RawData!$T:$T,RawData!$E:$E,$E2362,RawData!$F:$F,"CH"&amp;$D2362,RawData!$AF:$AF,$F2362))</f>
        <v>59.91</v>
      </c>
      <c r="I2362">
        <f>IF(COUNTIFS(RawData!$E:$E,$E2362,RawData!$F:$F,"CH"&amp;$D2362,RawData!$AF:$AF,$F2362)=0,"",SUMIFS(RawData!$Z:$Z,RawData!$E:$E,$E2362,RawData!$F:$F,"CH"&amp;$D2362,RawData!$AF:$AF,$F2362))</f>
        <v>75.040000000000006</v>
      </c>
      <c r="J2362">
        <f>IF(COUNTIFS(RawData!$E:$E,$E2362,RawData!$F:$F,"CH"&amp;$D2362,RawData!$AF:$AF,$F2362)=0,"",SUMIFS(RawData!$AA:$AA,RawData!$E:$E,$E2362,RawData!$F:$F,"CH"&amp;$D2362,RawData!$AF:$AF,$F2362))</f>
        <v>77.97</v>
      </c>
      <c r="K2362">
        <f t="shared" si="147"/>
        <v>4.0000000000190994E-2</v>
      </c>
    </row>
    <row r="2363" spans="1:11" x14ac:dyDescent="0.3">
      <c r="A2363" t="s">
        <v>63</v>
      </c>
      <c r="B2363" t="str">
        <f>RawData!A2363</f>
        <v>48226H40040</v>
      </c>
      <c r="C2363" t="str">
        <f>IF(RawData!$B$2="","",RawData!$B$2)</f>
        <v>A2026100620533560886</v>
      </c>
      <c r="D2363">
        <f t="shared" si="144"/>
        <v>2</v>
      </c>
      <c r="E2363">
        <f t="shared" si="145"/>
        <v>75</v>
      </c>
      <c r="F2363" s="2">
        <f t="shared" si="146"/>
        <v>260</v>
      </c>
      <c r="G2363">
        <f>IF(COUNTIFS(RawData!$E:$E,$E2363,RawData!$F:$F,"CH"&amp;$D2363,RawData!$AF:$AF,$F2363)=0,"",SUMIFS(RawData!$P:$P,RawData!$E:$E,$E2363,RawData!$F:$F,"CH"&amp;$D2363,RawData!$AF:$AF,$F2363))</f>
        <v>1295.6600000000001</v>
      </c>
      <c r="H2363">
        <f>IF(COUNTIFS(RawData!$E:$E,$E2363,RawData!$F:$F,"CH"&amp;$D2363,RawData!$AF:$AF,$F2363)=0,"",SUMIFS(RawData!$T:$T,RawData!$E:$E,$E2363,RawData!$F:$F,"CH"&amp;$D2363,RawData!$AF:$AF,$F2363))</f>
        <v>60.17</v>
      </c>
      <c r="I2363">
        <f>IF(COUNTIFS(RawData!$E:$E,$E2363,RawData!$F:$F,"CH"&amp;$D2363,RawData!$AF:$AF,$F2363)=0,"",SUMIFS(RawData!$Z:$Z,RawData!$E:$E,$E2363,RawData!$F:$F,"CH"&amp;$D2363,RawData!$AF:$AF,$F2363))</f>
        <v>74.989999999999995</v>
      </c>
      <c r="J2363">
        <f>IF(COUNTIFS(RawData!$E:$E,$E2363,RawData!$F:$F,"CH"&amp;$D2363,RawData!$AF:$AF,$F2363)=0,"",SUMIFS(RawData!$AA:$AA,RawData!$E:$E,$E2363,RawData!$F:$F,"CH"&amp;$D2363,RawData!$AF:$AF,$F2363))</f>
        <v>77.89</v>
      </c>
      <c r="K2363">
        <f t="shared" si="147"/>
        <v>1.999999999998181E-2</v>
      </c>
    </row>
    <row r="2364" spans="1:11" x14ac:dyDescent="0.3">
      <c r="A2364" t="s">
        <v>63</v>
      </c>
      <c r="B2364" t="str">
        <f>RawData!A2364</f>
        <v>48226H40040</v>
      </c>
      <c r="C2364" t="str">
        <f>IF(RawData!$B$2="","",RawData!$B$2)</f>
        <v>A2026100620533560886</v>
      </c>
      <c r="D2364">
        <f t="shared" si="144"/>
        <v>2</v>
      </c>
      <c r="E2364">
        <f t="shared" si="145"/>
        <v>75</v>
      </c>
      <c r="F2364" s="2">
        <f t="shared" si="146"/>
        <v>270</v>
      </c>
      <c r="G2364">
        <f>IF(COUNTIFS(RawData!$E:$E,$E2364,RawData!$F:$F,"CH"&amp;$D2364,RawData!$AF:$AF,$F2364)=0,"",SUMIFS(RawData!$P:$P,RawData!$E:$E,$E2364,RawData!$F:$F,"CH"&amp;$D2364,RawData!$AF:$AF,$F2364))</f>
        <v>1295.7</v>
      </c>
      <c r="H2364">
        <f>IF(COUNTIFS(RawData!$E:$E,$E2364,RawData!$F:$F,"CH"&amp;$D2364,RawData!$AF:$AF,$F2364)=0,"",SUMIFS(RawData!$T:$T,RawData!$E:$E,$E2364,RawData!$F:$F,"CH"&amp;$D2364,RawData!$AF:$AF,$F2364))</f>
        <v>60.1</v>
      </c>
      <c r="I2364">
        <f>IF(COUNTIFS(RawData!$E:$E,$E2364,RawData!$F:$F,"CH"&amp;$D2364,RawData!$AF:$AF,$F2364)=0,"",SUMIFS(RawData!$Z:$Z,RawData!$E:$E,$E2364,RawData!$F:$F,"CH"&amp;$D2364,RawData!$AF:$AF,$F2364))</f>
        <v>75.03</v>
      </c>
      <c r="J2364">
        <f>IF(COUNTIFS(RawData!$E:$E,$E2364,RawData!$F:$F,"CH"&amp;$D2364,RawData!$AF:$AF,$F2364)=0,"",SUMIFS(RawData!$AA:$AA,RawData!$E:$E,$E2364,RawData!$F:$F,"CH"&amp;$D2364,RawData!$AF:$AF,$F2364))</f>
        <v>78.05</v>
      </c>
      <c r="K2364">
        <f t="shared" si="147"/>
        <v>3.999999999996362E-2</v>
      </c>
    </row>
    <row r="2365" spans="1:11" x14ac:dyDescent="0.3">
      <c r="A2365" t="s">
        <v>63</v>
      </c>
      <c r="B2365" t="str">
        <f>RawData!A2365</f>
        <v>48226H40040</v>
      </c>
      <c r="C2365" t="str">
        <f>IF(RawData!$B$2="","",RawData!$B$2)</f>
        <v>A2026100620533560886</v>
      </c>
      <c r="D2365">
        <f t="shared" si="144"/>
        <v>2</v>
      </c>
      <c r="E2365">
        <f t="shared" si="145"/>
        <v>75</v>
      </c>
      <c r="F2365" s="2">
        <f t="shared" si="146"/>
        <v>280</v>
      </c>
      <c r="G2365">
        <f>IF(COUNTIFS(RawData!$E:$E,$E2365,RawData!$F:$F,"CH"&amp;$D2365,RawData!$AF:$AF,$F2365)=0,"",SUMIFS(RawData!$P:$P,RawData!$E:$E,$E2365,RawData!$F:$F,"CH"&amp;$D2365,RawData!$AF:$AF,$F2365))</f>
        <v>1295.74</v>
      </c>
      <c r="H2365">
        <f>IF(COUNTIFS(RawData!$E:$E,$E2365,RawData!$F:$F,"CH"&amp;$D2365,RawData!$AF:$AF,$F2365)=0,"",SUMIFS(RawData!$T:$T,RawData!$E:$E,$E2365,RawData!$F:$F,"CH"&amp;$D2365,RawData!$AF:$AF,$F2365))</f>
        <v>60.22</v>
      </c>
      <c r="I2365">
        <f>IF(COUNTIFS(RawData!$E:$E,$E2365,RawData!$F:$F,"CH"&amp;$D2365,RawData!$AF:$AF,$F2365)=0,"",SUMIFS(RawData!$Z:$Z,RawData!$E:$E,$E2365,RawData!$F:$F,"CH"&amp;$D2365,RawData!$AF:$AF,$F2365))</f>
        <v>75.010000000000005</v>
      </c>
      <c r="J2365">
        <f>IF(COUNTIFS(RawData!$E:$E,$E2365,RawData!$F:$F,"CH"&amp;$D2365,RawData!$AF:$AF,$F2365)=0,"",SUMIFS(RawData!$AA:$AA,RawData!$E:$E,$E2365,RawData!$F:$F,"CH"&amp;$D2365,RawData!$AF:$AF,$F2365))</f>
        <v>78.05</v>
      </c>
      <c r="K2365">
        <f t="shared" si="147"/>
        <v>3.999999999996362E-2</v>
      </c>
    </row>
    <row r="2366" spans="1:11" x14ac:dyDescent="0.3">
      <c r="A2366" t="s">
        <v>63</v>
      </c>
      <c r="B2366" t="str">
        <f>RawData!A2366</f>
        <v>48226H40040</v>
      </c>
      <c r="C2366" t="str">
        <f>IF(RawData!$B$2="","",RawData!$B$2)</f>
        <v>A2026100620533560886</v>
      </c>
      <c r="D2366">
        <f t="shared" si="144"/>
        <v>2</v>
      </c>
      <c r="E2366">
        <f t="shared" si="145"/>
        <v>75</v>
      </c>
      <c r="F2366" s="2">
        <f t="shared" si="146"/>
        <v>290</v>
      </c>
      <c r="G2366">
        <f>IF(COUNTIFS(RawData!$E:$E,$E2366,RawData!$F:$F,"CH"&amp;$D2366,RawData!$AF:$AF,$F2366)=0,"",SUMIFS(RawData!$P:$P,RawData!$E:$E,$E2366,RawData!$F:$F,"CH"&amp;$D2366,RawData!$AF:$AF,$F2366))</f>
        <v>1295.76</v>
      </c>
      <c r="H2366">
        <f>IF(COUNTIFS(RawData!$E:$E,$E2366,RawData!$F:$F,"CH"&amp;$D2366,RawData!$AF:$AF,$F2366)=0,"",SUMIFS(RawData!$T:$T,RawData!$E:$E,$E2366,RawData!$F:$F,"CH"&amp;$D2366,RawData!$AF:$AF,$F2366))</f>
        <v>60.42</v>
      </c>
      <c r="I2366">
        <f>IF(COUNTIFS(RawData!$E:$E,$E2366,RawData!$F:$F,"CH"&amp;$D2366,RawData!$AF:$AF,$F2366)=0,"",SUMIFS(RawData!$Z:$Z,RawData!$E:$E,$E2366,RawData!$F:$F,"CH"&amp;$D2366,RawData!$AF:$AF,$F2366))</f>
        <v>75.010000000000005</v>
      </c>
      <c r="J2366">
        <f>IF(COUNTIFS(RawData!$E:$E,$E2366,RawData!$F:$F,"CH"&amp;$D2366,RawData!$AF:$AF,$F2366)=0,"",SUMIFS(RawData!$AA:$AA,RawData!$E:$E,$E2366,RawData!$F:$F,"CH"&amp;$D2366,RawData!$AF:$AF,$F2366))</f>
        <v>78.05</v>
      </c>
      <c r="K2366">
        <f t="shared" si="147"/>
        <v>1.999999999998181E-2</v>
      </c>
    </row>
    <row r="2367" spans="1:11" x14ac:dyDescent="0.3">
      <c r="A2367" t="s">
        <v>63</v>
      </c>
      <c r="B2367" t="str">
        <f>RawData!A2367</f>
        <v>48226H40040</v>
      </c>
      <c r="C2367" t="str">
        <f>IF(RawData!$B$2="","",RawData!$B$2)</f>
        <v>A2026100620533560886</v>
      </c>
      <c r="D2367">
        <f t="shared" si="144"/>
        <v>2</v>
      </c>
      <c r="E2367">
        <f t="shared" si="145"/>
        <v>75</v>
      </c>
      <c r="F2367" s="2">
        <f t="shared" si="146"/>
        <v>300</v>
      </c>
      <c r="G2367">
        <f>IF(COUNTIFS(RawData!$E:$E,$E2367,RawData!$F:$F,"CH"&amp;$D2367,RawData!$AF:$AF,$F2367)=0,"",SUMIFS(RawData!$P:$P,RawData!$E:$E,$E2367,RawData!$F:$F,"CH"&amp;$D2367,RawData!$AF:$AF,$F2367))</f>
        <v>1295.8</v>
      </c>
      <c r="H2367">
        <f>IF(COUNTIFS(RawData!$E:$E,$E2367,RawData!$F:$F,"CH"&amp;$D2367,RawData!$AF:$AF,$F2367)=0,"",SUMIFS(RawData!$T:$T,RawData!$E:$E,$E2367,RawData!$F:$F,"CH"&amp;$D2367,RawData!$AF:$AF,$F2367))</f>
        <v>60.47</v>
      </c>
      <c r="I2367">
        <f>IF(COUNTIFS(RawData!$E:$E,$E2367,RawData!$F:$F,"CH"&amp;$D2367,RawData!$AF:$AF,$F2367)=0,"",SUMIFS(RawData!$Z:$Z,RawData!$E:$E,$E2367,RawData!$F:$F,"CH"&amp;$D2367,RawData!$AF:$AF,$F2367))</f>
        <v>74.989999999999995</v>
      </c>
      <c r="J2367">
        <f>IF(COUNTIFS(RawData!$E:$E,$E2367,RawData!$F:$F,"CH"&amp;$D2367,RawData!$AF:$AF,$F2367)=0,"",SUMIFS(RawData!$AA:$AA,RawData!$E:$E,$E2367,RawData!$F:$F,"CH"&amp;$D2367,RawData!$AF:$AF,$F2367))</f>
        <v>78.05</v>
      </c>
      <c r="K2367">
        <f t="shared" si="147"/>
        <v>3.999999999996362E-2</v>
      </c>
    </row>
    <row r="2368" spans="1:11" x14ac:dyDescent="0.3">
      <c r="A2368" t="s">
        <v>63</v>
      </c>
      <c r="B2368" t="str">
        <f>RawData!A2368</f>
        <v>48226H40040</v>
      </c>
      <c r="C2368" t="str">
        <f>IF(RawData!$B$2="","",RawData!$B$2)</f>
        <v>A2026100620533560886</v>
      </c>
      <c r="D2368">
        <f t="shared" si="144"/>
        <v>2</v>
      </c>
      <c r="E2368">
        <f t="shared" si="145"/>
        <v>75</v>
      </c>
      <c r="F2368" s="2">
        <f t="shared" si="146"/>
        <v>310</v>
      </c>
      <c r="G2368">
        <f>IF(COUNTIFS(RawData!$E:$E,$E2368,RawData!$F:$F,"CH"&amp;$D2368,RawData!$AF:$AF,$F2368)=0,"",SUMIFS(RawData!$P:$P,RawData!$E:$E,$E2368,RawData!$F:$F,"CH"&amp;$D2368,RawData!$AF:$AF,$F2368))</f>
        <v>1295.8399999999999</v>
      </c>
      <c r="H2368">
        <f>IF(COUNTIFS(RawData!$E:$E,$E2368,RawData!$F:$F,"CH"&amp;$D2368,RawData!$AF:$AF,$F2368)=0,"",SUMIFS(RawData!$T:$T,RawData!$E:$E,$E2368,RawData!$F:$F,"CH"&amp;$D2368,RawData!$AF:$AF,$F2368))</f>
        <v>60.35</v>
      </c>
      <c r="I2368">
        <f>IF(COUNTIFS(RawData!$E:$E,$E2368,RawData!$F:$F,"CH"&amp;$D2368,RawData!$AF:$AF,$F2368)=0,"",SUMIFS(RawData!$Z:$Z,RawData!$E:$E,$E2368,RawData!$F:$F,"CH"&amp;$D2368,RawData!$AF:$AF,$F2368))</f>
        <v>75</v>
      </c>
      <c r="J2368">
        <f>IF(COUNTIFS(RawData!$E:$E,$E2368,RawData!$F:$F,"CH"&amp;$D2368,RawData!$AF:$AF,$F2368)=0,"",SUMIFS(RawData!$AA:$AA,RawData!$E:$E,$E2368,RawData!$F:$F,"CH"&amp;$D2368,RawData!$AF:$AF,$F2368))</f>
        <v>78.13</v>
      </c>
      <c r="K2368">
        <f t="shared" si="147"/>
        <v>3.999999999996362E-2</v>
      </c>
    </row>
    <row r="2369" spans="1:11" x14ac:dyDescent="0.3">
      <c r="A2369" t="s">
        <v>63</v>
      </c>
      <c r="B2369" t="str">
        <f>RawData!A2369</f>
        <v>48226H40040</v>
      </c>
      <c r="C2369" t="str">
        <f>IF(RawData!$B$2="","",RawData!$B$2)</f>
        <v>A2026100620533560886</v>
      </c>
      <c r="D2369">
        <f t="shared" si="144"/>
        <v>2</v>
      </c>
      <c r="E2369">
        <f t="shared" si="145"/>
        <v>75</v>
      </c>
      <c r="F2369" s="2">
        <f t="shared" si="146"/>
        <v>320</v>
      </c>
      <c r="G2369">
        <f>IF(COUNTIFS(RawData!$E:$E,$E2369,RawData!$F:$F,"CH"&amp;$D2369,RawData!$AF:$AF,$F2369)=0,"",SUMIFS(RawData!$P:$P,RawData!$E:$E,$E2369,RawData!$F:$F,"CH"&amp;$D2369,RawData!$AF:$AF,$F2369))</f>
        <v>1295.8800000000001</v>
      </c>
      <c r="H2369">
        <f>IF(COUNTIFS(RawData!$E:$E,$E2369,RawData!$F:$F,"CH"&amp;$D2369,RawData!$AF:$AF,$F2369)=0,"",SUMIFS(RawData!$T:$T,RawData!$E:$E,$E2369,RawData!$F:$F,"CH"&amp;$D2369,RawData!$AF:$AF,$F2369))</f>
        <v>60.58</v>
      </c>
      <c r="I2369">
        <f>IF(COUNTIFS(RawData!$E:$E,$E2369,RawData!$F:$F,"CH"&amp;$D2369,RawData!$AF:$AF,$F2369)=0,"",SUMIFS(RawData!$Z:$Z,RawData!$E:$E,$E2369,RawData!$F:$F,"CH"&amp;$D2369,RawData!$AF:$AF,$F2369))</f>
        <v>75</v>
      </c>
      <c r="J2369">
        <f>IF(COUNTIFS(RawData!$E:$E,$E2369,RawData!$F:$F,"CH"&amp;$D2369,RawData!$AF:$AF,$F2369)=0,"",SUMIFS(RawData!$AA:$AA,RawData!$E:$E,$E2369,RawData!$F:$F,"CH"&amp;$D2369,RawData!$AF:$AF,$F2369))</f>
        <v>78.209999999999994</v>
      </c>
      <c r="K2369">
        <f t="shared" si="147"/>
        <v>4.0000000000190994E-2</v>
      </c>
    </row>
    <row r="2370" spans="1:11" x14ac:dyDescent="0.3">
      <c r="A2370" t="s">
        <v>63</v>
      </c>
      <c r="B2370" t="str">
        <f>RawData!A2370</f>
        <v>48226H40040</v>
      </c>
      <c r="C2370" t="str">
        <f>IF(RawData!$B$2="","",RawData!$B$2)</f>
        <v>A2026100620533560886</v>
      </c>
      <c r="D2370">
        <f t="shared" ref="D2370:D2433" si="148">MOD(INT((ROW()-2)/36),4)+1</f>
        <v>2</v>
      </c>
      <c r="E2370">
        <f t="shared" ref="E2370:E2433" si="149">-5+5*INT((ROW()-2)/144)</f>
        <v>75</v>
      </c>
      <c r="F2370" s="2">
        <f t="shared" ref="F2370:F2433" si="150">50+10*MOD(ROW()-2,36)</f>
        <v>330</v>
      </c>
      <c r="G2370">
        <f>IF(COUNTIFS(RawData!$E:$E,$E2370,RawData!$F:$F,"CH"&amp;$D2370,RawData!$AF:$AF,$F2370)=0,"",SUMIFS(RawData!$P:$P,RawData!$E:$E,$E2370,RawData!$F:$F,"CH"&amp;$D2370,RawData!$AF:$AF,$F2370))</f>
        <v>1295.92</v>
      </c>
      <c r="H2370">
        <f>IF(COUNTIFS(RawData!$E:$E,$E2370,RawData!$F:$F,"CH"&amp;$D2370,RawData!$AF:$AF,$F2370)=0,"",SUMIFS(RawData!$T:$T,RawData!$E:$E,$E2370,RawData!$F:$F,"CH"&amp;$D2370,RawData!$AF:$AF,$F2370))</f>
        <v>60.58</v>
      </c>
      <c r="I2370">
        <f>IF(COUNTIFS(RawData!$E:$E,$E2370,RawData!$F:$F,"CH"&amp;$D2370,RawData!$AF:$AF,$F2370)=0,"",SUMIFS(RawData!$Z:$Z,RawData!$E:$E,$E2370,RawData!$F:$F,"CH"&amp;$D2370,RawData!$AF:$AF,$F2370))</f>
        <v>75</v>
      </c>
      <c r="J2370">
        <f>IF(COUNTIFS(RawData!$E:$E,$E2370,RawData!$F:$F,"CH"&amp;$D2370,RawData!$AF:$AF,$F2370)=0,"",SUMIFS(RawData!$AA:$AA,RawData!$E:$E,$E2370,RawData!$F:$F,"CH"&amp;$D2370,RawData!$AF:$AF,$F2370))</f>
        <v>78.209999999999994</v>
      </c>
      <c r="K2370">
        <f t="shared" si="147"/>
        <v>3.999999999996362E-2</v>
      </c>
    </row>
    <row r="2371" spans="1:11" x14ac:dyDescent="0.3">
      <c r="A2371" t="s">
        <v>63</v>
      </c>
      <c r="B2371" t="str">
        <f>RawData!A2371</f>
        <v>48226H40040</v>
      </c>
      <c r="C2371" t="str">
        <f>IF(RawData!$B$2="","",RawData!$B$2)</f>
        <v>A2026100620533560886</v>
      </c>
      <c r="D2371">
        <f t="shared" si="148"/>
        <v>2</v>
      </c>
      <c r="E2371">
        <f t="shared" si="149"/>
        <v>75</v>
      </c>
      <c r="F2371" s="2">
        <f t="shared" si="150"/>
        <v>340</v>
      </c>
      <c r="G2371">
        <f>IF(COUNTIFS(RawData!$E:$E,$E2371,RawData!$F:$F,"CH"&amp;$D2371,RawData!$AF:$AF,$F2371)=0,"",SUMIFS(RawData!$P:$P,RawData!$E:$E,$E2371,RawData!$F:$F,"CH"&amp;$D2371,RawData!$AF:$AF,$F2371))</f>
        <v>1295.96</v>
      </c>
      <c r="H2371">
        <f>IF(COUNTIFS(RawData!$E:$E,$E2371,RawData!$F:$F,"CH"&amp;$D2371,RawData!$AF:$AF,$F2371)=0,"",SUMIFS(RawData!$T:$T,RawData!$E:$E,$E2371,RawData!$F:$F,"CH"&amp;$D2371,RawData!$AF:$AF,$F2371))</f>
        <v>60.56</v>
      </c>
      <c r="I2371">
        <f>IF(COUNTIFS(RawData!$E:$E,$E2371,RawData!$F:$F,"CH"&amp;$D2371,RawData!$AF:$AF,$F2371)=0,"",SUMIFS(RawData!$Z:$Z,RawData!$E:$E,$E2371,RawData!$F:$F,"CH"&amp;$D2371,RawData!$AF:$AF,$F2371))</f>
        <v>75</v>
      </c>
      <c r="J2371">
        <f>IF(COUNTIFS(RawData!$E:$E,$E2371,RawData!$F:$F,"CH"&amp;$D2371,RawData!$AF:$AF,$F2371)=0,"",SUMIFS(RawData!$AA:$AA,RawData!$E:$E,$E2371,RawData!$F:$F,"CH"&amp;$D2371,RawData!$AF:$AF,$F2371))</f>
        <v>78.290000000000006</v>
      </c>
      <c r="K2371">
        <f t="shared" si="147"/>
        <v>3.999999999996362E-2</v>
      </c>
    </row>
    <row r="2372" spans="1:11" x14ac:dyDescent="0.3">
      <c r="A2372" t="s">
        <v>63</v>
      </c>
      <c r="B2372" t="str">
        <f>RawData!A2372</f>
        <v>48226H40040</v>
      </c>
      <c r="C2372" t="str">
        <f>IF(RawData!$B$2="","",RawData!$B$2)</f>
        <v>A2026100620533560886</v>
      </c>
      <c r="D2372">
        <f t="shared" si="148"/>
        <v>2</v>
      </c>
      <c r="E2372">
        <f t="shared" si="149"/>
        <v>75</v>
      </c>
      <c r="F2372" s="2">
        <f t="shared" si="150"/>
        <v>350</v>
      </c>
      <c r="G2372">
        <f>IF(COUNTIFS(RawData!$E:$E,$E2372,RawData!$F:$F,"CH"&amp;$D2372,RawData!$AF:$AF,$F2372)=0,"",SUMIFS(RawData!$P:$P,RawData!$E:$E,$E2372,RawData!$F:$F,"CH"&amp;$D2372,RawData!$AF:$AF,$F2372))</f>
        <v>1296</v>
      </c>
      <c r="H2372">
        <f>IF(COUNTIFS(RawData!$E:$E,$E2372,RawData!$F:$F,"CH"&amp;$D2372,RawData!$AF:$AF,$F2372)=0,"",SUMIFS(RawData!$T:$T,RawData!$E:$E,$E2372,RawData!$F:$F,"CH"&amp;$D2372,RawData!$AF:$AF,$F2372))</f>
        <v>60.66</v>
      </c>
      <c r="I2372">
        <f>IF(COUNTIFS(RawData!$E:$E,$E2372,RawData!$F:$F,"CH"&amp;$D2372,RawData!$AF:$AF,$F2372)=0,"",SUMIFS(RawData!$Z:$Z,RawData!$E:$E,$E2372,RawData!$F:$F,"CH"&amp;$D2372,RawData!$AF:$AF,$F2372))</f>
        <v>74.989999999999995</v>
      </c>
      <c r="J2372">
        <f>IF(COUNTIFS(RawData!$E:$E,$E2372,RawData!$F:$F,"CH"&amp;$D2372,RawData!$AF:$AF,$F2372)=0,"",SUMIFS(RawData!$AA:$AA,RawData!$E:$E,$E2372,RawData!$F:$F,"CH"&amp;$D2372,RawData!$AF:$AF,$F2372))</f>
        <v>78.37</v>
      </c>
      <c r="K2372">
        <f t="shared" ref="K2372:K2435" si="151">G2372-G2371</f>
        <v>3.999999999996362E-2</v>
      </c>
    </row>
    <row r="2373" spans="1:11" x14ac:dyDescent="0.3">
      <c r="A2373" t="s">
        <v>63</v>
      </c>
      <c r="B2373" t="str">
        <f>RawData!A2373</f>
        <v>48226H40040</v>
      </c>
      <c r="C2373" t="str">
        <f>IF(RawData!$B$2="","",RawData!$B$2)</f>
        <v>A2026100620533560886</v>
      </c>
      <c r="D2373">
        <f t="shared" si="148"/>
        <v>2</v>
      </c>
      <c r="E2373">
        <f t="shared" si="149"/>
        <v>75</v>
      </c>
      <c r="F2373" s="2">
        <f t="shared" si="150"/>
        <v>360</v>
      </c>
      <c r="G2373">
        <f>IF(COUNTIFS(RawData!$E:$E,$E2373,RawData!$F:$F,"CH"&amp;$D2373,RawData!$AF:$AF,$F2373)=0,"",SUMIFS(RawData!$P:$P,RawData!$E:$E,$E2373,RawData!$F:$F,"CH"&amp;$D2373,RawData!$AF:$AF,$F2373))</f>
        <v>1296.04</v>
      </c>
      <c r="H2373">
        <f>IF(COUNTIFS(RawData!$E:$E,$E2373,RawData!$F:$F,"CH"&amp;$D2373,RawData!$AF:$AF,$F2373)=0,"",SUMIFS(RawData!$T:$T,RawData!$E:$E,$E2373,RawData!$F:$F,"CH"&amp;$D2373,RawData!$AF:$AF,$F2373))</f>
        <v>60.65</v>
      </c>
      <c r="I2373">
        <f>IF(COUNTIFS(RawData!$E:$E,$E2373,RawData!$F:$F,"CH"&amp;$D2373,RawData!$AF:$AF,$F2373)=0,"",SUMIFS(RawData!$Z:$Z,RawData!$E:$E,$E2373,RawData!$F:$F,"CH"&amp;$D2373,RawData!$AF:$AF,$F2373))</f>
        <v>75</v>
      </c>
      <c r="J2373">
        <f>IF(COUNTIFS(RawData!$E:$E,$E2373,RawData!$F:$F,"CH"&amp;$D2373,RawData!$AF:$AF,$F2373)=0,"",SUMIFS(RawData!$AA:$AA,RawData!$E:$E,$E2373,RawData!$F:$F,"CH"&amp;$D2373,RawData!$AF:$AF,$F2373))</f>
        <v>78.37</v>
      </c>
      <c r="K2373">
        <f t="shared" si="151"/>
        <v>3.999999999996362E-2</v>
      </c>
    </row>
    <row r="2374" spans="1:11" x14ac:dyDescent="0.3">
      <c r="A2374" t="s">
        <v>63</v>
      </c>
      <c r="B2374" t="str">
        <f>RawData!A2374</f>
        <v>48226H40040</v>
      </c>
      <c r="C2374" t="str">
        <f>IF(RawData!$B$2="","",RawData!$B$2)</f>
        <v>A2026100620533560886</v>
      </c>
      <c r="D2374">
        <f t="shared" si="148"/>
        <v>2</v>
      </c>
      <c r="E2374">
        <f t="shared" si="149"/>
        <v>75</v>
      </c>
      <c r="F2374" s="2">
        <f t="shared" si="150"/>
        <v>370</v>
      </c>
      <c r="G2374">
        <f>IF(COUNTIFS(RawData!$E:$E,$E2374,RawData!$F:$F,"CH"&amp;$D2374,RawData!$AF:$AF,$F2374)=0,"",SUMIFS(RawData!$P:$P,RawData!$E:$E,$E2374,RawData!$F:$F,"CH"&amp;$D2374,RawData!$AF:$AF,$F2374))</f>
        <v>1296.08</v>
      </c>
      <c r="H2374">
        <f>IF(COUNTIFS(RawData!$E:$E,$E2374,RawData!$F:$F,"CH"&amp;$D2374,RawData!$AF:$AF,$F2374)=0,"",SUMIFS(RawData!$T:$T,RawData!$E:$E,$E2374,RawData!$F:$F,"CH"&amp;$D2374,RawData!$AF:$AF,$F2374))</f>
        <v>60.73</v>
      </c>
      <c r="I2374">
        <f>IF(COUNTIFS(RawData!$E:$E,$E2374,RawData!$F:$F,"CH"&amp;$D2374,RawData!$AF:$AF,$F2374)=0,"",SUMIFS(RawData!$Z:$Z,RawData!$E:$E,$E2374,RawData!$F:$F,"CH"&amp;$D2374,RawData!$AF:$AF,$F2374))</f>
        <v>75</v>
      </c>
      <c r="J2374">
        <f>IF(COUNTIFS(RawData!$E:$E,$E2374,RawData!$F:$F,"CH"&amp;$D2374,RawData!$AF:$AF,$F2374)=0,"",SUMIFS(RawData!$AA:$AA,RawData!$E:$E,$E2374,RawData!$F:$F,"CH"&amp;$D2374,RawData!$AF:$AF,$F2374))</f>
        <v>78.37</v>
      </c>
      <c r="K2374">
        <f t="shared" si="151"/>
        <v>3.999999999996362E-2</v>
      </c>
    </row>
    <row r="2375" spans="1:11" x14ac:dyDescent="0.3">
      <c r="A2375" t="s">
        <v>63</v>
      </c>
      <c r="B2375" t="str">
        <f>RawData!A2375</f>
        <v>48226H40040</v>
      </c>
      <c r="C2375" t="str">
        <f>IF(RawData!$B$2="","",RawData!$B$2)</f>
        <v>A2026100620533560886</v>
      </c>
      <c r="D2375">
        <f t="shared" si="148"/>
        <v>2</v>
      </c>
      <c r="E2375">
        <f t="shared" si="149"/>
        <v>75</v>
      </c>
      <c r="F2375" s="2">
        <f t="shared" si="150"/>
        <v>380</v>
      </c>
      <c r="G2375">
        <f>IF(COUNTIFS(RawData!$E:$E,$E2375,RawData!$F:$F,"CH"&amp;$D2375,RawData!$AF:$AF,$F2375)=0,"",SUMIFS(RawData!$P:$P,RawData!$E:$E,$E2375,RawData!$F:$F,"CH"&amp;$D2375,RawData!$AF:$AF,$F2375))</f>
        <v>1296.1199999999999</v>
      </c>
      <c r="H2375">
        <f>IF(COUNTIFS(RawData!$E:$E,$E2375,RawData!$F:$F,"CH"&amp;$D2375,RawData!$AF:$AF,$F2375)=0,"",SUMIFS(RawData!$T:$T,RawData!$E:$E,$E2375,RawData!$F:$F,"CH"&amp;$D2375,RawData!$AF:$AF,$F2375))</f>
        <v>60.74</v>
      </c>
      <c r="I2375">
        <f>IF(COUNTIFS(RawData!$E:$E,$E2375,RawData!$F:$F,"CH"&amp;$D2375,RawData!$AF:$AF,$F2375)=0,"",SUMIFS(RawData!$Z:$Z,RawData!$E:$E,$E2375,RawData!$F:$F,"CH"&amp;$D2375,RawData!$AF:$AF,$F2375))</f>
        <v>74.989999999999995</v>
      </c>
      <c r="J2375">
        <f>IF(COUNTIFS(RawData!$E:$E,$E2375,RawData!$F:$F,"CH"&amp;$D2375,RawData!$AF:$AF,$F2375)=0,"",SUMIFS(RawData!$AA:$AA,RawData!$E:$E,$E2375,RawData!$F:$F,"CH"&amp;$D2375,RawData!$AF:$AF,$F2375))</f>
        <v>78.45</v>
      </c>
      <c r="K2375">
        <f t="shared" si="151"/>
        <v>3.999999999996362E-2</v>
      </c>
    </row>
    <row r="2376" spans="1:11" x14ac:dyDescent="0.3">
      <c r="A2376" t="s">
        <v>63</v>
      </c>
      <c r="B2376" t="str">
        <f>RawData!A2376</f>
        <v>48226H40040</v>
      </c>
      <c r="C2376" t="str">
        <f>IF(RawData!$B$2="","",RawData!$B$2)</f>
        <v>A2026100620533560886</v>
      </c>
      <c r="D2376">
        <f t="shared" si="148"/>
        <v>2</v>
      </c>
      <c r="E2376">
        <f t="shared" si="149"/>
        <v>75</v>
      </c>
      <c r="F2376" s="2">
        <f t="shared" si="150"/>
        <v>390</v>
      </c>
      <c r="G2376">
        <f>IF(COUNTIFS(RawData!$E:$E,$E2376,RawData!$F:$F,"CH"&amp;$D2376,RawData!$AF:$AF,$F2376)=0,"",SUMIFS(RawData!$P:$P,RawData!$E:$E,$E2376,RawData!$F:$F,"CH"&amp;$D2376,RawData!$AF:$AF,$F2376))</f>
        <v>1296.1400000000001</v>
      </c>
      <c r="H2376">
        <f>IF(COUNTIFS(RawData!$E:$E,$E2376,RawData!$F:$F,"CH"&amp;$D2376,RawData!$AF:$AF,$F2376)=0,"",SUMIFS(RawData!$T:$T,RawData!$E:$E,$E2376,RawData!$F:$F,"CH"&amp;$D2376,RawData!$AF:$AF,$F2376))</f>
        <v>60.8</v>
      </c>
      <c r="I2376">
        <f>IF(COUNTIFS(RawData!$E:$E,$E2376,RawData!$F:$F,"CH"&amp;$D2376,RawData!$AF:$AF,$F2376)=0,"",SUMIFS(RawData!$Z:$Z,RawData!$E:$E,$E2376,RawData!$F:$F,"CH"&amp;$D2376,RawData!$AF:$AF,$F2376))</f>
        <v>75.010000000000005</v>
      </c>
      <c r="J2376">
        <f>IF(COUNTIFS(RawData!$E:$E,$E2376,RawData!$F:$F,"CH"&amp;$D2376,RawData!$AF:$AF,$F2376)=0,"",SUMIFS(RawData!$AA:$AA,RawData!$E:$E,$E2376,RawData!$F:$F,"CH"&amp;$D2376,RawData!$AF:$AF,$F2376))</f>
        <v>78.45</v>
      </c>
      <c r="K2376">
        <f t="shared" si="151"/>
        <v>2.0000000000209184E-2</v>
      </c>
    </row>
    <row r="2377" spans="1:11" x14ac:dyDescent="0.3">
      <c r="A2377" t="s">
        <v>63</v>
      </c>
      <c r="B2377" t="str">
        <f>RawData!A2377</f>
        <v>48226H40040</v>
      </c>
      <c r="C2377" t="str">
        <f>IF(RawData!$B$2="","",RawData!$B$2)</f>
        <v>A2026100620533560886</v>
      </c>
      <c r="D2377">
        <f t="shared" si="148"/>
        <v>2</v>
      </c>
      <c r="E2377">
        <f t="shared" si="149"/>
        <v>75</v>
      </c>
      <c r="F2377" s="2">
        <f t="shared" si="150"/>
        <v>400</v>
      </c>
      <c r="G2377">
        <f>IF(COUNTIFS(RawData!$E:$E,$E2377,RawData!$F:$F,"CH"&amp;$D2377,RawData!$AF:$AF,$F2377)=0,"",SUMIFS(RawData!$P:$P,RawData!$E:$E,$E2377,RawData!$F:$F,"CH"&amp;$D2377,RawData!$AF:$AF,$F2377))</f>
        <v>1296.18</v>
      </c>
      <c r="H2377">
        <f>IF(COUNTIFS(RawData!$E:$E,$E2377,RawData!$F:$F,"CH"&amp;$D2377,RawData!$AF:$AF,$F2377)=0,"",SUMIFS(RawData!$T:$T,RawData!$E:$E,$E2377,RawData!$F:$F,"CH"&amp;$D2377,RawData!$AF:$AF,$F2377))</f>
        <v>60.9</v>
      </c>
      <c r="I2377">
        <f>IF(COUNTIFS(RawData!$E:$E,$E2377,RawData!$F:$F,"CH"&amp;$D2377,RawData!$AF:$AF,$F2377)=0,"",SUMIFS(RawData!$Z:$Z,RawData!$E:$E,$E2377,RawData!$F:$F,"CH"&amp;$D2377,RawData!$AF:$AF,$F2377))</f>
        <v>74.989999999999995</v>
      </c>
      <c r="J2377">
        <f>IF(COUNTIFS(RawData!$E:$E,$E2377,RawData!$F:$F,"CH"&amp;$D2377,RawData!$AF:$AF,$F2377)=0,"",SUMIFS(RawData!$AA:$AA,RawData!$E:$E,$E2377,RawData!$F:$F,"CH"&amp;$D2377,RawData!$AF:$AF,$F2377))</f>
        <v>78.45</v>
      </c>
      <c r="K2377">
        <f t="shared" si="151"/>
        <v>3.999999999996362E-2</v>
      </c>
    </row>
    <row r="2378" spans="1:11" x14ac:dyDescent="0.3">
      <c r="A2378" t="s">
        <v>64</v>
      </c>
      <c r="B2378" t="str">
        <f>RawData!A2378</f>
        <v>48226H40040</v>
      </c>
      <c r="C2378" t="str">
        <f>IF(RawData!$B$2="","",RawData!$B$2)</f>
        <v>A2026100620533560886</v>
      </c>
      <c r="D2378">
        <f t="shared" si="148"/>
        <v>3</v>
      </c>
      <c r="E2378">
        <f t="shared" si="149"/>
        <v>75</v>
      </c>
      <c r="F2378" s="2">
        <f t="shared" si="150"/>
        <v>50</v>
      </c>
      <c r="G2378">
        <f>IF(COUNTIFS(RawData!$E:$E,$E2378,RawData!$F:$F,"CH"&amp;$D2378,RawData!$AF:$AF,$F2378)=0,"",SUMIFS(RawData!$P:$P,RawData!$E:$E,$E2378,RawData!$F:$F,"CH"&amp;$D2378,RawData!$AF:$AF,$F2378))</f>
        <v>1315.56</v>
      </c>
      <c r="H2378">
        <f>IF(COUNTIFS(RawData!$E:$E,$E2378,RawData!$F:$F,"CH"&amp;$D2378,RawData!$AF:$AF,$F2378)=0,"",SUMIFS(RawData!$T:$T,RawData!$E:$E,$E2378,RawData!$F:$F,"CH"&amp;$D2378,RawData!$AF:$AF,$F2378))</f>
        <v>7.25</v>
      </c>
      <c r="I2378">
        <f>IF(COUNTIFS(RawData!$E:$E,$E2378,RawData!$F:$F,"CH"&amp;$D2378,RawData!$AF:$AF,$F2378)=0,"",SUMIFS(RawData!$Z:$Z,RawData!$E:$E,$E2378,RawData!$F:$F,"CH"&amp;$D2378,RawData!$AF:$AF,$F2378))</f>
        <v>75</v>
      </c>
      <c r="J2378">
        <f>IF(COUNTIFS(RawData!$E:$E,$E2378,RawData!$F:$F,"CH"&amp;$D2378,RawData!$AF:$AF,$F2378)=0,"",SUMIFS(RawData!$AA:$AA,RawData!$E:$E,$E2378,RawData!$F:$F,"CH"&amp;$D2378,RawData!$AF:$AF,$F2378))</f>
        <v>79.02</v>
      </c>
      <c r="K2378">
        <f t="shared" si="151"/>
        <v>19.379999999999882</v>
      </c>
    </row>
    <row r="2379" spans="1:11" x14ac:dyDescent="0.3">
      <c r="A2379" t="s">
        <v>64</v>
      </c>
      <c r="B2379" t="str">
        <f>RawData!A2379</f>
        <v>48226H40040</v>
      </c>
      <c r="C2379" t="str">
        <f>IF(RawData!$B$2="","",RawData!$B$2)</f>
        <v>A2026100620533560886</v>
      </c>
      <c r="D2379">
        <f t="shared" si="148"/>
        <v>3</v>
      </c>
      <c r="E2379">
        <f t="shared" si="149"/>
        <v>75</v>
      </c>
      <c r="F2379" s="2">
        <f t="shared" si="150"/>
        <v>60</v>
      </c>
      <c r="G2379">
        <f>IF(COUNTIFS(RawData!$E:$E,$E2379,RawData!$F:$F,"CH"&amp;$D2379,RawData!$AF:$AF,$F2379)=0,"",SUMIFS(RawData!$P:$P,RawData!$E:$E,$E2379,RawData!$F:$F,"CH"&amp;$D2379,RawData!$AF:$AF,$F2379))</f>
        <v>1315.54</v>
      </c>
      <c r="H2379">
        <f>IF(COUNTIFS(RawData!$E:$E,$E2379,RawData!$F:$F,"CH"&amp;$D2379,RawData!$AF:$AF,$F2379)=0,"",SUMIFS(RawData!$T:$T,RawData!$E:$E,$E2379,RawData!$F:$F,"CH"&amp;$D2379,RawData!$AF:$AF,$F2379))</f>
        <v>42.53</v>
      </c>
      <c r="I2379">
        <f>IF(COUNTIFS(RawData!$E:$E,$E2379,RawData!$F:$F,"CH"&amp;$D2379,RawData!$AF:$AF,$F2379)=0,"",SUMIFS(RawData!$Z:$Z,RawData!$E:$E,$E2379,RawData!$F:$F,"CH"&amp;$D2379,RawData!$AF:$AF,$F2379))</f>
        <v>75.08</v>
      </c>
      <c r="J2379">
        <f>IF(COUNTIFS(RawData!$E:$E,$E2379,RawData!$F:$F,"CH"&amp;$D2379,RawData!$AF:$AF,$F2379)=0,"",SUMIFS(RawData!$AA:$AA,RawData!$E:$E,$E2379,RawData!$F:$F,"CH"&amp;$D2379,RawData!$AF:$AF,$F2379))</f>
        <v>78.540000000000006</v>
      </c>
      <c r="K2379">
        <f t="shared" si="151"/>
        <v>-1.999999999998181E-2</v>
      </c>
    </row>
    <row r="2380" spans="1:11" x14ac:dyDescent="0.3">
      <c r="A2380" t="s">
        <v>64</v>
      </c>
      <c r="B2380" t="str">
        <f>RawData!A2380</f>
        <v>48226H40040</v>
      </c>
      <c r="C2380" t="str">
        <f>IF(RawData!$B$2="","",RawData!$B$2)</f>
        <v>A2026100620533560886</v>
      </c>
      <c r="D2380">
        <f t="shared" si="148"/>
        <v>3</v>
      </c>
      <c r="E2380">
        <f t="shared" si="149"/>
        <v>75</v>
      </c>
      <c r="F2380" s="2">
        <f t="shared" si="150"/>
        <v>70</v>
      </c>
      <c r="G2380">
        <f>IF(COUNTIFS(RawData!$E:$E,$E2380,RawData!$F:$F,"CH"&amp;$D2380,RawData!$AF:$AF,$F2380)=0,"",SUMIFS(RawData!$P:$P,RawData!$E:$E,$E2380,RawData!$F:$F,"CH"&amp;$D2380,RawData!$AF:$AF,$F2380))</f>
        <v>1315.52</v>
      </c>
      <c r="H2380">
        <f>IF(COUNTIFS(RawData!$E:$E,$E2380,RawData!$F:$F,"CH"&amp;$D2380,RawData!$AF:$AF,$F2380)=0,"",SUMIFS(RawData!$T:$T,RawData!$E:$E,$E2380,RawData!$F:$F,"CH"&amp;$D2380,RawData!$AF:$AF,$F2380))</f>
        <v>45.84</v>
      </c>
      <c r="I2380">
        <f>IF(COUNTIFS(RawData!$E:$E,$E2380,RawData!$F:$F,"CH"&amp;$D2380,RawData!$AF:$AF,$F2380)=0,"",SUMIFS(RawData!$Z:$Z,RawData!$E:$E,$E2380,RawData!$F:$F,"CH"&amp;$D2380,RawData!$AF:$AF,$F2380))</f>
        <v>75.02</v>
      </c>
      <c r="J2380">
        <f>IF(COUNTIFS(RawData!$E:$E,$E2380,RawData!$F:$F,"CH"&amp;$D2380,RawData!$AF:$AF,$F2380)=0,"",SUMIFS(RawData!$AA:$AA,RawData!$E:$E,$E2380,RawData!$F:$F,"CH"&amp;$D2380,RawData!$AF:$AF,$F2380))</f>
        <v>78.13</v>
      </c>
      <c r="K2380">
        <f t="shared" si="151"/>
        <v>-1.999999999998181E-2</v>
      </c>
    </row>
    <row r="2381" spans="1:11" x14ac:dyDescent="0.3">
      <c r="A2381" t="s">
        <v>64</v>
      </c>
      <c r="B2381" t="str">
        <f>RawData!A2381</f>
        <v>48226H40040</v>
      </c>
      <c r="C2381" t="str">
        <f>IF(RawData!$B$2="","",RawData!$B$2)</f>
        <v>A2026100620533560886</v>
      </c>
      <c r="D2381">
        <f t="shared" si="148"/>
        <v>3</v>
      </c>
      <c r="E2381">
        <f t="shared" si="149"/>
        <v>75</v>
      </c>
      <c r="F2381" s="2">
        <f t="shared" si="150"/>
        <v>80</v>
      </c>
      <c r="G2381">
        <f>IF(COUNTIFS(RawData!$E:$E,$E2381,RawData!$F:$F,"CH"&amp;$D2381,RawData!$AF:$AF,$F2381)=0,"",SUMIFS(RawData!$P:$P,RawData!$E:$E,$E2381,RawData!$F:$F,"CH"&amp;$D2381,RawData!$AF:$AF,$F2381))</f>
        <v>1315.52</v>
      </c>
      <c r="H2381">
        <f>IF(COUNTIFS(RawData!$E:$E,$E2381,RawData!$F:$F,"CH"&amp;$D2381,RawData!$AF:$AF,$F2381)=0,"",SUMIFS(RawData!$T:$T,RawData!$E:$E,$E2381,RawData!$F:$F,"CH"&amp;$D2381,RawData!$AF:$AF,$F2381))</f>
        <v>47.4</v>
      </c>
      <c r="I2381">
        <f>IF(COUNTIFS(RawData!$E:$E,$E2381,RawData!$F:$F,"CH"&amp;$D2381,RawData!$AF:$AF,$F2381)=0,"",SUMIFS(RawData!$Z:$Z,RawData!$E:$E,$E2381,RawData!$F:$F,"CH"&amp;$D2381,RawData!$AF:$AF,$F2381))</f>
        <v>75.03</v>
      </c>
      <c r="J2381">
        <f>IF(COUNTIFS(RawData!$E:$E,$E2381,RawData!$F:$F,"CH"&amp;$D2381,RawData!$AF:$AF,$F2381)=0,"",SUMIFS(RawData!$AA:$AA,RawData!$E:$E,$E2381,RawData!$F:$F,"CH"&amp;$D2381,RawData!$AF:$AF,$F2381))</f>
        <v>77.97</v>
      </c>
      <c r="K2381">
        <f t="shared" si="151"/>
        <v>0</v>
      </c>
    </row>
    <row r="2382" spans="1:11" x14ac:dyDescent="0.3">
      <c r="A2382" t="s">
        <v>64</v>
      </c>
      <c r="B2382" t="str">
        <f>RawData!A2382</f>
        <v>48226H40040</v>
      </c>
      <c r="C2382" t="str">
        <f>IF(RawData!$B$2="","",RawData!$B$2)</f>
        <v>A2026100620533560886</v>
      </c>
      <c r="D2382">
        <f t="shared" si="148"/>
        <v>3</v>
      </c>
      <c r="E2382">
        <f t="shared" si="149"/>
        <v>75</v>
      </c>
      <c r="F2382" s="2">
        <f t="shared" si="150"/>
        <v>90</v>
      </c>
      <c r="G2382">
        <f>IF(COUNTIFS(RawData!$E:$E,$E2382,RawData!$F:$F,"CH"&amp;$D2382,RawData!$AF:$AF,$F2382)=0,"",SUMIFS(RawData!$P:$P,RawData!$E:$E,$E2382,RawData!$F:$F,"CH"&amp;$D2382,RawData!$AF:$AF,$F2382))</f>
        <v>1315.54</v>
      </c>
      <c r="H2382">
        <f>IF(COUNTIFS(RawData!$E:$E,$E2382,RawData!$F:$F,"CH"&amp;$D2382,RawData!$AF:$AF,$F2382)=0,"",SUMIFS(RawData!$T:$T,RawData!$E:$E,$E2382,RawData!$F:$F,"CH"&amp;$D2382,RawData!$AF:$AF,$F2382))</f>
        <v>48.52</v>
      </c>
      <c r="I2382">
        <f>IF(COUNTIFS(RawData!$E:$E,$E2382,RawData!$F:$F,"CH"&amp;$D2382,RawData!$AF:$AF,$F2382)=0,"",SUMIFS(RawData!$Z:$Z,RawData!$E:$E,$E2382,RawData!$F:$F,"CH"&amp;$D2382,RawData!$AF:$AF,$F2382))</f>
        <v>75.010000000000005</v>
      </c>
      <c r="J2382">
        <f>IF(COUNTIFS(RawData!$E:$E,$E2382,RawData!$F:$F,"CH"&amp;$D2382,RawData!$AF:$AF,$F2382)=0,"",SUMIFS(RawData!$AA:$AA,RawData!$E:$E,$E2382,RawData!$F:$F,"CH"&amp;$D2382,RawData!$AF:$AF,$F2382))</f>
        <v>77.81</v>
      </c>
      <c r="K2382">
        <f t="shared" si="151"/>
        <v>1.999999999998181E-2</v>
      </c>
    </row>
    <row r="2383" spans="1:11" x14ac:dyDescent="0.3">
      <c r="A2383" t="s">
        <v>64</v>
      </c>
      <c r="B2383" t="str">
        <f>RawData!A2383</f>
        <v>48226H40040</v>
      </c>
      <c r="C2383" t="str">
        <f>IF(RawData!$B$2="","",RawData!$B$2)</f>
        <v>A2026100620533560886</v>
      </c>
      <c r="D2383">
        <f t="shared" si="148"/>
        <v>3</v>
      </c>
      <c r="E2383">
        <f t="shared" si="149"/>
        <v>75</v>
      </c>
      <c r="F2383" s="2">
        <f t="shared" si="150"/>
        <v>100</v>
      </c>
      <c r="G2383">
        <f>IF(COUNTIFS(RawData!$E:$E,$E2383,RawData!$F:$F,"CH"&amp;$D2383,RawData!$AF:$AF,$F2383)=0,"",SUMIFS(RawData!$P:$P,RawData!$E:$E,$E2383,RawData!$F:$F,"CH"&amp;$D2383,RawData!$AF:$AF,$F2383))</f>
        <v>1315.54</v>
      </c>
      <c r="H2383">
        <f>IF(COUNTIFS(RawData!$E:$E,$E2383,RawData!$F:$F,"CH"&amp;$D2383,RawData!$AF:$AF,$F2383)=0,"",SUMIFS(RawData!$T:$T,RawData!$E:$E,$E2383,RawData!$F:$F,"CH"&amp;$D2383,RawData!$AF:$AF,$F2383))</f>
        <v>49.35</v>
      </c>
      <c r="I2383">
        <f>IF(COUNTIFS(RawData!$E:$E,$E2383,RawData!$F:$F,"CH"&amp;$D2383,RawData!$AF:$AF,$F2383)=0,"",SUMIFS(RawData!$Z:$Z,RawData!$E:$E,$E2383,RawData!$F:$F,"CH"&amp;$D2383,RawData!$AF:$AF,$F2383))</f>
        <v>75.02</v>
      </c>
      <c r="J2383">
        <f>IF(COUNTIFS(RawData!$E:$E,$E2383,RawData!$F:$F,"CH"&amp;$D2383,RawData!$AF:$AF,$F2383)=0,"",SUMIFS(RawData!$AA:$AA,RawData!$E:$E,$E2383,RawData!$F:$F,"CH"&amp;$D2383,RawData!$AF:$AF,$F2383))</f>
        <v>77.73</v>
      </c>
      <c r="K2383">
        <f t="shared" si="151"/>
        <v>0</v>
      </c>
    </row>
    <row r="2384" spans="1:11" x14ac:dyDescent="0.3">
      <c r="A2384" t="s">
        <v>64</v>
      </c>
      <c r="B2384" t="str">
        <f>RawData!A2384</f>
        <v>48226H40040</v>
      </c>
      <c r="C2384" t="str">
        <f>IF(RawData!$B$2="","",RawData!$B$2)</f>
        <v>A2026100620533560886</v>
      </c>
      <c r="D2384">
        <f t="shared" si="148"/>
        <v>3</v>
      </c>
      <c r="E2384">
        <f t="shared" si="149"/>
        <v>75</v>
      </c>
      <c r="F2384" s="2">
        <f t="shared" si="150"/>
        <v>110</v>
      </c>
      <c r="G2384">
        <f>IF(COUNTIFS(RawData!$E:$E,$E2384,RawData!$F:$F,"CH"&amp;$D2384,RawData!$AF:$AF,$F2384)=0,"",SUMIFS(RawData!$P:$P,RawData!$E:$E,$E2384,RawData!$F:$F,"CH"&amp;$D2384,RawData!$AF:$AF,$F2384))</f>
        <v>1315.56</v>
      </c>
      <c r="H2384">
        <f>IF(COUNTIFS(RawData!$E:$E,$E2384,RawData!$F:$F,"CH"&amp;$D2384,RawData!$AF:$AF,$F2384)=0,"",SUMIFS(RawData!$T:$T,RawData!$E:$E,$E2384,RawData!$F:$F,"CH"&amp;$D2384,RawData!$AF:$AF,$F2384))</f>
        <v>50.09</v>
      </c>
      <c r="I2384">
        <f>IF(COUNTIFS(RawData!$E:$E,$E2384,RawData!$F:$F,"CH"&amp;$D2384,RawData!$AF:$AF,$F2384)=0,"",SUMIFS(RawData!$Z:$Z,RawData!$E:$E,$E2384,RawData!$F:$F,"CH"&amp;$D2384,RawData!$AF:$AF,$F2384))</f>
        <v>74.989999999999995</v>
      </c>
      <c r="J2384">
        <f>IF(COUNTIFS(RawData!$E:$E,$E2384,RawData!$F:$F,"CH"&amp;$D2384,RawData!$AF:$AF,$F2384)=0,"",SUMIFS(RawData!$AA:$AA,RawData!$E:$E,$E2384,RawData!$F:$F,"CH"&amp;$D2384,RawData!$AF:$AF,$F2384))</f>
        <v>77.73</v>
      </c>
      <c r="K2384">
        <f t="shared" si="151"/>
        <v>1.999999999998181E-2</v>
      </c>
    </row>
    <row r="2385" spans="1:11" x14ac:dyDescent="0.3">
      <c r="A2385" t="s">
        <v>64</v>
      </c>
      <c r="B2385" t="str">
        <f>RawData!A2385</f>
        <v>48226H40040</v>
      </c>
      <c r="C2385" t="str">
        <f>IF(RawData!$B$2="","",RawData!$B$2)</f>
        <v>A2026100620533560886</v>
      </c>
      <c r="D2385">
        <f t="shared" si="148"/>
        <v>3</v>
      </c>
      <c r="E2385">
        <f t="shared" si="149"/>
        <v>75</v>
      </c>
      <c r="F2385" s="2">
        <f t="shared" si="150"/>
        <v>120</v>
      </c>
      <c r="G2385">
        <f>IF(COUNTIFS(RawData!$E:$E,$E2385,RawData!$F:$F,"CH"&amp;$D2385,RawData!$AF:$AF,$F2385)=0,"",SUMIFS(RawData!$P:$P,RawData!$E:$E,$E2385,RawData!$F:$F,"CH"&amp;$D2385,RawData!$AF:$AF,$F2385))</f>
        <v>1315.58</v>
      </c>
      <c r="H2385">
        <f>IF(COUNTIFS(RawData!$E:$E,$E2385,RawData!$F:$F,"CH"&amp;$D2385,RawData!$AF:$AF,$F2385)=0,"",SUMIFS(RawData!$T:$T,RawData!$E:$E,$E2385,RawData!$F:$F,"CH"&amp;$D2385,RawData!$AF:$AF,$F2385))</f>
        <v>50.67</v>
      </c>
      <c r="I2385">
        <f>IF(COUNTIFS(RawData!$E:$E,$E2385,RawData!$F:$F,"CH"&amp;$D2385,RawData!$AF:$AF,$F2385)=0,"",SUMIFS(RawData!$Z:$Z,RawData!$E:$E,$E2385,RawData!$F:$F,"CH"&amp;$D2385,RawData!$AF:$AF,$F2385))</f>
        <v>75</v>
      </c>
      <c r="J2385">
        <f>IF(COUNTIFS(RawData!$E:$E,$E2385,RawData!$F:$F,"CH"&amp;$D2385,RawData!$AF:$AF,$F2385)=0,"",SUMIFS(RawData!$AA:$AA,RawData!$E:$E,$E2385,RawData!$F:$F,"CH"&amp;$D2385,RawData!$AF:$AF,$F2385))</f>
        <v>77.66</v>
      </c>
      <c r="K2385">
        <f t="shared" si="151"/>
        <v>1.999999999998181E-2</v>
      </c>
    </row>
    <row r="2386" spans="1:11" x14ac:dyDescent="0.3">
      <c r="A2386" t="s">
        <v>64</v>
      </c>
      <c r="B2386" t="str">
        <f>RawData!A2386</f>
        <v>48226H40040</v>
      </c>
      <c r="C2386" t="str">
        <f>IF(RawData!$B$2="","",RawData!$B$2)</f>
        <v>A2026100620533560886</v>
      </c>
      <c r="D2386">
        <f t="shared" si="148"/>
        <v>3</v>
      </c>
      <c r="E2386">
        <f t="shared" si="149"/>
        <v>75</v>
      </c>
      <c r="F2386" s="2">
        <f t="shared" si="150"/>
        <v>130</v>
      </c>
      <c r="G2386">
        <f>IF(COUNTIFS(RawData!$E:$E,$E2386,RawData!$F:$F,"CH"&amp;$D2386,RawData!$AF:$AF,$F2386)=0,"",SUMIFS(RawData!$P:$P,RawData!$E:$E,$E2386,RawData!$F:$F,"CH"&amp;$D2386,RawData!$AF:$AF,$F2386))</f>
        <v>1315.6</v>
      </c>
      <c r="H2386">
        <f>IF(COUNTIFS(RawData!$E:$E,$E2386,RawData!$F:$F,"CH"&amp;$D2386,RawData!$AF:$AF,$F2386)=0,"",SUMIFS(RawData!$T:$T,RawData!$E:$E,$E2386,RawData!$F:$F,"CH"&amp;$D2386,RawData!$AF:$AF,$F2386))</f>
        <v>51.15</v>
      </c>
      <c r="I2386">
        <f>IF(COUNTIFS(RawData!$E:$E,$E2386,RawData!$F:$F,"CH"&amp;$D2386,RawData!$AF:$AF,$F2386)=0,"",SUMIFS(RawData!$Z:$Z,RawData!$E:$E,$E2386,RawData!$F:$F,"CH"&amp;$D2386,RawData!$AF:$AF,$F2386))</f>
        <v>75.010000000000005</v>
      </c>
      <c r="J2386">
        <f>IF(COUNTIFS(RawData!$E:$E,$E2386,RawData!$F:$F,"CH"&amp;$D2386,RawData!$AF:$AF,$F2386)=0,"",SUMIFS(RawData!$AA:$AA,RawData!$E:$E,$E2386,RawData!$F:$F,"CH"&amp;$D2386,RawData!$AF:$AF,$F2386))</f>
        <v>77.73</v>
      </c>
      <c r="K2386">
        <f t="shared" si="151"/>
        <v>1.999999999998181E-2</v>
      </c>
    </row>
    <row r="2387" spans="1:11" x14ac:dyDescent="0.3">
      <c r="A2387" t="s">
        <v>64</v>
      </c>
      <c r="B2387" t="str">
        <f>RawData!A2387</f>
        <v>48226H40040</v>
      </c>
      <c r="C2387" t="str">
        <f>IF(RawData!$B$2="","",RawData!$B$2)</f>
        <v>A2026100620533560886</v>
      </c>
      <c r="D2387">
        <f t="shared" si="148"/>
        <v>3</v>
      </c>
      <c r="E2387">
        <f t="shared" si="149"/>
        <v>75</v>
      </c>
      <c r="F2387" s="2">
        <f t="shared" si="150"/>
        <v>140</v>
      </c>
      <c r="G2387">
        <f>IF(COUNTIFS(RawData!$E:$E,$E2387,RawData!$F:$F,"CH"&amp;$D2387,RawData!$AF:$AF,$F2387)=0,"",SUMIFS(RawData!$P:$P,RawData!$E:$E,$E2387,RawData!$F:$F,"CH"&amp;$D2387,RawData!$AF:$AF,$F2387))</f>
        <v>1315.64</v>
      </c>
      <c r="H2387">
        <f>IF(COUNTIFS(RawData!$E:$E,$E2387,RawData!$F:$F,"CH"&amp;$D2387,RawData!$AF:$AF,$F2387)=0,"",SUMIFS(RawData!$T:$T,RawData!$E:$E,$E2387,RawData!$F:$F,"CH"&amp;$D2387,RawData!$AF:$AF,$F2387))</f>
        <v>51.62</v>
      </c>
      <c r="I2387">
        <f>IF(COUNTIFS(RawData!$E:$E,$E2387,RawData!$F:$F,"CH"&amp;$D2387,RawData!$AF:$AF,$F2387)=0,"",SUMIFS(RawData!$Z:$Z,RawData!$E:$E,$E2387,RawData!$F:$F,"CH"&amp;$D2387,RawData!$AF:$AF,$F2387))</f>
        <v>74.989999999999995</v>
      </c>
      <c r="J2387">
        <f>IF(COUNTIFS(RawData!$E:$E,$E2387,RawData!$F:$F,"CH"&amp;$D2387,RawData!$AF:$AF,$F2387)=0,"",SUMIFS(RawData!$AA:$AA,RawData!$E:$E,$E2387,RawData!$F:$F,"CH"&amp;$D2387,RawData!$AF:$AF,$F2387))</f>
        <v>77.73</v>
      </c>
      <c r="K2387">
        <f t="shared" si="151"/>
        <v>4.0000000000190994E-2</v>
      </c>
    </row>
    <row r="2388" spans="1:11" x14ac:dyDescent="0.3">
      <c r="A2388" t="s">
        <v>64</v>
      </c>
      <c r="B2388" t="str">
        <f>RawData!A2388</f>
        <v>48226H40040</v>
      </c>
      <c r="C2388" t="str">
        <f>IF(RawData!$B$2="","",RawData!$B$2)</f>
        <v>A2026100620533560886</v>
      </c>
      <c r="D2388">
        <f t="shared" si="148"/>
        <v>3</v>
      </c>
      <c r="E2388">
        <f t="shared" si="149"/>
        <v>75</v>
      </c>
      <c r="F2388" s="2">
        <f t="shared" si="150"/>
        <v>150</v>
      </c>
      <c r="G2388">
        <f>IF(COUNTIFS(RawData!$E:$E,$E2388,RawData!$F:$F,"CH"&amp;$D2388,RawData!$AF:$AF,$F2388)=0,"",SUMIFS(RawData!$P:$P,RawData!$E:$E,$E2388,RawData!$F:$F,"CH"&amp;$D2388,RawData!$AF:$AF,$F2388))</f>
        <v>1315.66</v>
      </c>
      <c r="H2388">
        <f>IF(COUNTIFS(RawData!$E:$E,$E2388,RawData!$F:$F,"CH"&amp;$D2388,RawData!$AF:$AF,$F2388)=0,"",SUMIFS(RawData!$T:$T,RawData!$E:$E,$E2388,RawData!$F:$F,"CH"&amp;$D2388,RawData!$AF:$AF,$F2388))</f>
        <v>51.94</v>
      </c>
      <c r="I2388">
        <f>IF(COUNTIFS(RawData!$E:$E,$E2388,RawData!$F:$F,"CH"&amp;$D2388,RawData!$AF:$AF,$F2388)=0,"",SUMIFS(RawData!$Z:$Z,RawData!$E:$E,$E2388,RawData!$F:$F,"CH"&amp;$D2388,RawData!$AF:$AF,$F2388))</f>
        <v>75.010000000000005</v>
      </c>
      <c r="J2388">
        <f>IF(COUNTIFS(RawData!$E:$E,$E2388,RawData!$F:$F,"CH"&amp;$D2388,RawData!$AF:$AF,$F2388)=0,"",SUMIFS(RawData!$AA:$AA,RawData!$E:$E,$E2388,RawData!$F:$F,"CH"&amp;$D2388,RawData!$AF:$AF,$F2388))</f>
        <v>77.66</v>
      </c>
      <c r="K2388">
        <f t="shared" si="151"/>
        <v>1.999999999998181E-2</v>
      </c>
    </row>
    <row r="2389" spans="1:11" x14ac:dyDescent="0.3">
      <c r="A2389" t="s">
        <v>64</v>
      </c>
      <c r="B2389" t="str">
        <f>RawData!A2389</f>
        <v>48226H40040</v>
      </c>
      <c r="C2389" t="str">
        <f>IF(RawData!$B$2="","",RawData!$B$2)</f>
        <v>A2026100620533560886</v>
      </c>
      <c r="D2389">
        <f t="shared" si="148"/>
        <v>3</v>
      </c>
      <c r="E2389">
        <f t="shared" si="149"/>
        <v>75</v>
      </c>
      <c r="F2389" s="2">
        <f t="shared" si="150"/>
        <v>160</v>
      </c>
      <c r="G2389">
        <f>IF(COUNTIFS(RawData!$E:$E,$E2389,RawData!$F:$F,"CH"&amp;$D2389,RawData!$AF:$AF,$F2389)=0,"",SUMIFS(RawData!$P:$P,RawData!$E:$E,$E2389,RawData!$F:$F,"CH"&amp;$D2389,RawData!$AF:$AF,$F2389))</f>
        <v>1315.7</v>
      </c>
      <c r="H2389">
        <f>IF(COUNTIFS(RawData!$E:$E,$E2389,RawData!$F:$F,"CH"&amp;$D2389,RawData!$AF:$AF,$F2389)=0,"",SUMIFS(RawData!$T:$T,RawData!$E:$E,$E2389,RawData!$F:$F,"CH"&amp;$D2389,RawData!$AF:$AF,$F2389))</f>
        <v>52.19</v>
      </c>
      <c r="I2389">
        <f>IF(COUNTIFS(RawData!$E:$E,$E2389,RawData!$F:$F,"CH"&amp;$D2389,RawData!$AF:$AF,$F2389)=0,"",SUMIFS(RawData!$Z:$Z,RawData!$E:$E,$E2389,RawData!$F:$F,"CH"&amp;$D2389,RawData!$AF:$AF,$F2389))</f>
        <v>75</v>
      </c>
      <c r="J2389">
        <f>IF(COUNTIFS(RawData!$E:$E,$E2389,RawData!$F:$F,"CH"&amp;$D2389,RawData!$AF:$AF,$F2389)=0,"",SUMIFS(RawData!$AA:$AA,RawData!$E:$E,$E2389,RawData!$F:$F,"CH"&amp;$D2389,RawData!$AF:$AF,$F2389))</f>
        <v>77.66</v>
      </c>
      <c r="K2389">
        <f t="shared" si="151"/>
        <v>3.999999999996362E-2</v>
      </c>
    </row>
    <row r="2390" spans="1:11" x14ac:dyDescent="0.3">
      <c r="A2390" t="s">
        <v>64</v>
      </c>
      <c r="B2390" t="str">
        <f>RawData!A2390</f>
        <v>48226H40040</v>
      </c>
      <c r="C2390" t="str">
        <f>IF(RawData!$B$2="","",RawData!$B$2)</f>
        <v>A2026100620533560886</v>
      </c>
      <c r="D2390">
        <f t="shared" si="148"/>
        <v>3</v>
      </c>
      <c r="E2390">
        <f t="shared" si="149"/>
        <v>75</v>
      </c>
      <c r="F2390" s="2">
        <f t="shared" si="150"/>
        <v>170</v>
      </c>
      <c r="G2390">
        <f>IF(COUNTIFS(RawData!$E:$E,$E2390,RawData!$F:$F,"CH"&amp;$D2390,RawData!$AF:$AF,$F2390)=0,"",SUMIFS(RawData!$P:$P,RawData!$E:$E,$E2390,RawData!$F:$F,"CH"&amp;$D2390,RawData!$AF:$AF,$F2390))</f>
        <v>1315.72</v>
      </c>
      <c r="H2390">
        <f>IF(COUNTIFS(RawData!$E:$E,$E2390,RawData!$F:$F,"CH"&amp;$D2390,RawData!$AF:$AF,$F2390)=0,"",SUMIFS(RawData!$T:$T,RawData!$E:$E,$E2390,RawData!$F:$F,"CH"&amp;$D2390,RawData!$AF:$AF,$F2390))</f>
        <v>52.47</v>
      </c>
      <c r="I2390">
        <f>IF(COUNTIFS(RawData!$E:$E,$E2390,RawData!$F:$F,"CH"&amp;$D2390,RawData!$AF:$AF,$F2390)=0,"",SUMIFS(RawData!$Z:$Z,RawData!$E:$E,$E2390,RawData!$F:$F,"CH"&amp;$D2390,RawData!$AF:$AF,$F2390))</f>
        <v>74.989999999999995</v>
      </c>
      <c r="J2390">
        <f>IF(COUNTIFS(RawData!$E:$E,$E2390,RawData!$F:$F,"CH"&amp;$D2390,RawData!$AF:$AF,$F2390)=0,"",SUMIFS(RawData!$AA:$AA,RawData!$E:$E,$E2390,RawData!$F:$F,"CH"&amp;$D2390,RawData!$AF:$AF,$F2390))</f>
        <v>77.66</v>
      </c>
      <c r="K2390">
        <f t="shared" si="151"/>
        <v>1.999999999998181E-2</v>
      </c>
    </row>
    <row r="2391" spans="1:11" x14ac:dyDescent="0.3">
      <c r="A2391" t="s">
        <v>64</v>
      </c>
      <c r="B2391" t="str">
        <f>RawData!A2391</f>
        <v>48226H40040</v>
      </c>
      <c r="C2391" t="str">
        <f>IF(RawData!$B$2="","",RawData!$B$2)</f>
        <v>A2026100620533560886</v>
      </c>
      <c r="D2391">
        <f t="shared" si="148"/>
        <v>3</v>
      </c>
      <c r="E2391">
        <f t="shared" si="149"/>
        <v>75</v>
      </c>
      <c r="F2391" s="2">
        <f t="shared" si="150"/>
        <v>180</v>
      </c>
      <c r="G2391">
        <f>IF(COUNTIFS(RawData!$E:$E,$E2391,RawData!$F:$F,"CH"&amp;$D2391,RawData!$AF:$AF,$F2391)=0,"",SUMIFS(RawData!$P:$P,RawData!$E:$E,$E2391,RawData!$F:$F,"CH"&amp;$D2391,RawData!$AF:$AF,$F2391))</f>
        <v>1315.76</v>
      </c>
      <c r="H2391">
        <f>IF(COUNTIFS(RawData!$E:$E,$E2391,RawData!$F:$F,"CH"&amp;$D2391,RawData!$AF:$AF,$F2391)=0,"",SUMIFS(RawData!$T:$T,RawData!$E:$E,$E2391,RawData!$F:$F,"CH"&amp;$D2391,RawData!$AF:$AF,$F2391))</f>
        <v>52.68</v>
      </c>
      <c r="I2391">
        <f>IF(COUNTIFS(RawData!$E:$E,$E2391,RawData!$F:$F,"CH"&amp;$D2391,RawData!$AF:$AF,$F2391)=0,"",SUMIFS(RawData!$Z:$Z,RawData!$E:$E,$E2391,RawData!$F:$F,"CH"&amp;$D2391,RawData!$AF:$AF,$F2391))</f>
        <v>74.989999999999995</v>
      </c>
      <c r="J2391">
        <f>IF(COUNTIFS(RawData!$E:$E,$E2391,RawData!$F:$F,"CH"&amp;$D2391,RawData!$AF:$AF,$F2391)=0,"",SUMIFS(RawData!$AA:$AA,RawData!$E:$E,$E2391,RawData!$F:$F,"CH"&amp;$D2391,RawData!$AF:$AF,$F2391))</f>
        <v>77.73</v>
      </c>
      <c r="K2391">
        <f t="shared" si="151"/>
        <v>3.999999999996362E-2</v>
      </c>
    </row>
    <row r="2392" spans="1:11" x14ac:dyDescent="0.3">
      <c r="A2392" t="s">
        <v>64</v>
      </c>
      <c r="B2392" t="str">
        <f>RawData!A2392</f>
        <v>48226H40040</v>
      </c>
      <c r="C2392" t="str">
        <f>IF(RawData!$B$2="","",RawData!$B$2)</f>
        <v>A2026100620533560886</v>
      </c>
      <c r="D2392">
        <f t="shared" si="148"/>
        <v>3</v>
      </c>
      <c r="E2392">
        <f t="shared" si="149"/>
        <v>75</v>
      </c>
      <c r="F2392" s="2">
        <f t="shared" si="150"/>
        <v>190</v>
      </c>
      <c r="G2392">
        <f>IF(COUNTIFS(RawData!$E:$E,$E2392,RawData!$F:$F,"CH"&amp;$D2392,RawData!$AF:$AF,$F2392)=0,"",SUMIFS(RawData!$P:$P,RawData!$E:$E,$E2392,RawData!$F:$F,"CH"&amp;$D2392,RawData!$AF:$AF,$F2392))</f>
        <v>1315.78</v>
      </c>
      <c r="H2392">
        <f>IF(COUNTIFS(RawData!$E:$E,$E2392,RawData!$F:$F,"CH"&amp;$D2392,RawData!$AF:$AF,$F2392)=0,"",SUMIFS(RawData!$T:$T,RawData!$E:$E,$E2392,RawData!$F:$F,"CH"&amp;$D2392,RawData!$AF:$AF,$F2392))</f>
        <v>53.04</v>
      </c>
      <c r="I2392">
        <f>IF(COUNTIFS(RawData!$E:$E,$E2392,RawData!$F:$F,"CH"&amp;$D2392,RawData!$AF:$AF,$F2392)=0,"",SUMIFS(RawData!$Z:$Z,RawData!$E:$E,$E2392,RawData!$F:$F,"CH"&amp;$D2392,RawData!$AF:$AF,$F2392))</f>
        <v>75</v>
      </c>
      <c r="J2392">
        <f>IF(COUNTIFS(RawData!$E:$E,$E2392,RawData!$F:$F,"CH"&amp;$D2392,RawData!$AF:$AF,$F2392)=0,"",SUMIFS(RawData!$AA:$AA,RawData!$E:$E,$E2392,RawData!$F:$F,"CH"&amp;$D2392,RawData!$AF:$AF,$F2392))</f>
        <v>77.73</v>
      </c>
      <c r="K2392">
        <f t="shared" si="151"/>
        <v>1.999999999998181E-2</v>
      </c>
    </row>
    <row r="2393" spans="1:11" x14ac:dyDescent="0.3">
      <c r="A2393" t="s">
        <v>64</v>
      </c>
      <c r="B2393" t="str">
        <f>RawData!A2393</f>
        <v>48226H40040</v>
      </c>
      <c r="C2393" t="str">
        <f>IF(RawData!$B$2="","",RawData!$B$2)</f>
        <v>A2026100620533560886</v>
      </c>
      <c r="D2393">
        <f t="shared" si="148"/>
        <v>3</v>
      </c>
      <c r="E2393">
        <f t="shared" si="149"/>
        <v>75</v>
      </c>
      <c r="F2393" s="2">
        <f t="shared" si="150"/>
        <v>200</v>
      </c>
      <c r="G2393">
        <f>IF(COUNTIFS(RawData!$E:$E,$E2393,RawData!$F:$F,"CH"&amp;$D2393,RawData!$AF:$AF,$F2393)=0,"",SUMIFS(RawData!$P:$P,RawData!$E:$E,$E2393,RawData!$F:$F,"CH"&amp;$D2393,RawData!$AF:$AF,$F2393))</f>
        <v>1315.82</v>
      </c>
      <c r="H2393">
        <f>IF(COUNTIFS(RawData!$E:$E,$E2393,RawData!$F:$F,"CH"&amp;$D2393,RawData!$AF:$AF,$F2393)=0,"",SUMIFS(RawData!$T:$T,RawData!$E:$E,$E2393,RawData!$F:$F,"CH"&amp;$D2393,RawData!$AF:$AF,$F2393))</f>
        <v>53.15</v>
      </c>
      <c r="I2393">
        <f>IF(COUNTIFS(RawData!$E:$E,$E2393,RawData!$F:$F,"CH"&amp;$D2393,RawData!$AF:$AF,$F2393)=0,"",SUMIFS(RawData!$Z:$Z,RawData!$E:$E,$E2393,RawData!$F:$F,"CH"&amp;$D2393,RawData!$AF:$AF,$F2393))</f>
        <v>75.010000000000005</v>
      </c>
      <c r="J2393">
        <f>IF(COUNTIFS(RawData!$E:$E,$E2393,RawData!$F:$F,"CH"&amp;$D2393,RawData!$AF:$AF,$F2393)=0,"",SUMIFS(RawData!$AA:$AA,RawData!$E:$E,$E2393,RawData!$F:$F,"CH"&amp;$D2393,RawData!$AF:$AF,$F2393))</f>
        <v>77.73</v>
      </c>
      <c r="K2393">
        <f t="shared" si="151"/>
        <v>3.999999999996362E-2</v>
      </c>
    </row>
    <row r="2394" spans="1:11" x14ac:dyDescent="0.3">
      <c r="A2394" t="s">
        <v>64</v>
      </c>
      <c r="B2394" t="str">
        <f>RawData!A2394</f>
        <v>48226H40040</v>
      </c>
      <c r="C2394" t="str">
        <f>IF(RawData!$B$2="","",RawData!$B$2)</f>
        <v>A2026100620533560886</v>
      </c>
      <c r="D2394">
        <f t="shared" si="148"/>
        <v>3</v>
      </c>
      <c r="E2394">
        <f t="shared" si="149"/>
        <v>75</v>
      </c>
      <c r="F2394" s="2">
        <f t="shared" si="150"/>
        <v>210</v>
      </c>
      <c r="G2394">
        <f>IF(COUNTIFS(RawData!$E:$E,$E2394,RawData!$F:$F,"CH"&amp;$D2394,RawData!$AF:$AF,$F2394)=0,"",SUMIFS(RawData!$P:$P,RawData!$E:$E,$E2394,RawData!$F:$F,"CH"&amp;$D2394,RawData!$AF:$AF,$F2394))</f>
        <v>1315.84</v>
      </c>
      <c r="H2394">
        <f>IF(COUNTIFS(RawData!$E:$E,$E2394,RawData!$F:$F,"CH"&amp;$D2394,RawData!$AF:$AF,$F2394)=0,"",SUMIFS(RawData!$T:$T,RawData!$E:$E,$E2394,RawData!$F:$F,"CH"&amp;$D2394,RawData!$AF:$AF,$F2394))</f>
        <v>53.43</v>
      </c>
      <c r="I2394">
        <f>IF(COUNTIFS(RawData!$E:$E,$E2394,RawData!$F:$F,"CH"&amp;$D2394,RawData!$AF:$AF,$F2394)=0,"",SUMIFS(RawData!$Z:$Z,RawData!$E:$E,$E2394,RawData!$F:$F,"CH"&amp;$D2394,RawData!$AF:$AF,$F2394))</f>
        <v>75</v>
      </c>
      <c r="J2394">
        <f>IF(COUNTIFS(RawData!$E:$E,$E2394,RawData!$F:$F,"CH"&amp;$D2394,RawData!$AF:$AF,$F2394)=0,"",SUMIFS(RawData!$AA:$AA,RawData!$E:$E,$E2394,RawData!$F:$F,"CH"&amp;$D2394,RawData!$AF:$AF,$F2394))</f>
        <v>77.81</v>
      </c>
      <c r="K2394">
        <f t="shared" si="151"/>
        <v>1.999999999998181E-2</v>
      </c>
    </row>
    <row r="2395" spans="1:11" x14ac:dyDescent="0.3">
      <c r="A2395" t="s">
        <v>64</v>
      </c>
      <c r="B2395" t="str">
        <f>RawData!A2395</f>
        <v>48226H40040</v>
      </c>
      <c r="C2395" t="str">
        <f>IF(RawData!$B$2="","",RawData!$B$2)</f>
        <v>A2026100620533560886</v>
      </c>
      <c r="D2395">
        <f t="shared" si="148"/>
        <v>3</v>
      </c>
      <c r="E2395">
        <f t="shared" si="149"/>
        <v>75</v>
      </c>
      <c r="F2395" s="2">
        <f t="shared" si="150"/>
        <v>220</v>
      </c>
      <c r="G2395">
        <f>IF(COUNTIFS(RawData!$E:$E,$E2395,RawData!$F:$F,"CH"&amp;$D2395,RawData!$AF:$AF,$F2395)=0,"",SUMIFS(RawData!$P:$P,RawData!$E:$E,$E2395,RawData!$F:$F,"CH"&amp;$D2395,RawData!$AF:$AF,$F2395))</f>
        <v>1315.88</v>
      </c>
      <c r="H2395">
        <f>IF(COUNTIFS(RawData!$E:$E,$E2395,RawData!$F:$F,"CH"&amp;$D2395,RawData!$AF:$AF,$F2395)=0,"",SUMIFS(RawData!$T:$T,RawData!$E:$E,$E2395,RawData!$F:$F,"CH"&amp;$D2395,RawData!$AF:$AF,$F2395))</f>
        <v>53.64</v>
      </c>
      <c r="I2395">
        <f>IF(COUNTIFS(RawData!$E:$E,$E2395,RawData!$F:$F,"CH"&amp;$D2395,RawData!$AF:$AF,$F2395)=0,"",SUMIFS(RawData!$Z:$Z,RawData!$E:$E,$E2395,RawData!$F:$F,"CH"&amp;$D2395,RawData!$AF:$AF,$F2395))</f>
        <v>75.02</v>
      </c>
      <c r="J2395">
        <f>IF(COUNTIFS(RawData!$E:$E,$E2395,RawData!$F:$F,"CH"&amp;$D2395,RawData!$AF:$AF,$F2395)=0,"",SUMIFS(RawData!$AA:$AA,RawData!$E:$E,$E2395,RawData!$F:$F,"CH"&amp;$D2395,RawData!$AF:$AF,$F2395))</f>
        <v>77.89</v>
      </c>
      <c r="K2395">
        <f t="shared" si="151"/>
        <v>4.0000000000190994E-2</v>
      </c>
    </row>
    <row r="2396" spans="1:11" x14ac:dyDescent="0.3">
      <c r="A2396" t="s">
        <v>64</v>
      </c>
      <c r="B2396" t="str">
        <f>RawData!A2396</f>
        <v>48226H40040</v>
      </c>
      <c r="C2396" t="str">
        <f>IF(RawData!$B$2="","",RawData!$B$2)</f>
        <v>A2026100620533560886</v>
      </c>
      <c r="D2396">
        <f t="shared" si="148"/>
        <v>3</v>
      </c>
      <c r="E2396">
        <f t="shared" si="149"/>
        <v>75</v>
      </c>
      <c r="F2396" s="2">
        <f t="shared" si="150"/>
        <v>230</v>
      </c>
      <c r="G2396">
        <f>IF(COUNTIFS(RawData!$E:$E,$E2396,RawData!$F:$F,"CH"&amp;$D2396,RawData!$AF:$AF,$F2396)=0,"",SUMIFS(RawData!$P:$P,RawData!$E:$E,$E2396,RawData!$F:$F,"CH"&amp;$D2396,RawData!$AF:$AF,$F2396))</f>
        <v>1315.9</v>
      </c>
      <c r="H2396">
        <f>IF(COUNTIFS(RawData!$E:$E,$E2396,RawData!$F:$F,"CH"&amp;$D2396,RawData!$AF:$AF,$F2396)=0,"",SUMIFS(RawData!$T:$T,RawData!$E:$E,$E2396,RawData!$F:$F,"CH"&amp;$D2396,RawData!$AF:$AF,$F2396))</f>
        <v>53.64</v>
      </c>
      <c r="I2396">
        <f>IF(COUNTIFS(RawData!$E:$E,$E2396,RawData!$F:$F,"CH"&amp;$D2396,RawData!$AF:$AF,$F2396)=0,"",SUMIFS(RawData!$Z:$Z,RawData!$E:$E,$E2396,RawData!$F:$F,"CH"&amp;$D2396,RawData!$AF:$AF,$F2396))</f>
        <v>75.010000000000005</v>
      </c>
      <c r="J2396">
        <f>IF(COUNTIFS(RawData!$E:$E,$E2396,RawData!$F:$F,"CH"&amp;$D2396,RawData!$AF:$AF,$F2396)=0,"",SUMIFS(RawData!$AA:$AA,RawData!$E:$E,$E2396,RawData!$F:$F,"CH"&amp;$D2396,RawData!$AF:$AF,$F2396))</f>
        <v>77.81</v>
      </c>
      <c r="K2396">
        <f t="shared" si="151"/>
        <v>1.999999999998181E-2</v>
      </c>
    </row>
    <row r="2397" spans="1:11" x14ac:dyDescent="0.3">
      <c r="A2397" t="s">
        <v>64</v>
      </c>
      <c r="B2397" t="str">
        <f>RawData!A2397</f>
        <v>48226H40040</v>
      </c>
      <c r="C2397" t="str">
        <f>IF(RawData!$B$2="","",RawData!$B$2)</f>
        <v>A2026100620533560886</v>
      </c>
      <c r="D2397">
        <f t="shared" si="148"/>
        <v>3</v>
      </c>
      <c r="E2397">
        <f t="shared" si="149"/>
        <v>75</v>
      </c>
      <c r="F2397" s="2">
        <f t="shared" si="150"/>
        <v>240</v>
      </c>
      <c r="G2397">
        <f>IF(COUNTIFS(RawData!$E:$E,$E2397,RawData!$F:$F,"CH"&amp;$D2397,RawData!$AF:$AF,$F2397)=0,"",SUMIFS(RawData!$P:$P,RawData!$E:$E,$E2397,RawData!$F:$F,"CH"&amp;$D2397,RawData!$AF:$AF,$F2397))</f>
        <v>1315.94</v>
      </c>
      <c r="H2397">
        <f>IF(COUNTIFS(RawData!$E:$E,$E2397,RawData!$F:$F,"CH"&amp;$D2397,RawData!$AF:$AF,$F2397)=0,"",SUMIFS(RawData!$T:$T,RawData!$E:$E,$E2397,RawData!$F:$F,"CH"&amp;$D2397,RawData!$AF:$AF,$F2397))</f>
        <v>53.89</v>
      </c>
      <c r="I2397">
        <f>IF(COUNTIFS(RawData!$E:$E,$E2397,RawData!$F:$F,"CH"&amp;$D2397,RawData!$AF:$AF,$F2397)=0,"",SUMIFS(RawData!$Z:$Z,RawData!$E:$E,$E2397,RawData!$F:$F,"CH"&amp;$D2397,RawData!$AF:$AF,$F2397))</f>
        <v>74.98</v>
      </c>
      <c r="J2397">
        <f>IF(COUNTIFS(RawData!$E:$E,$E2397,RawData!$F:$F,"CH"&amp;$D2397,RawData!$AF:$AF,$F2397)=0,"",SUMIFS(RawData!$AA:$AA,RawData!$E:$E,$E2397,RawData!$F:$F,"CH"&amp;$D2397,RawData!$AF:$AF,$F2397))</f>
        <v>77.89</v>
      </c>
      <c r="K2397">
        <f t="shared" si="151"/>
        <v>3.999999999996362E-2</v>
      </c>
    </row>
    <row r="2398" spans="1:11" x14ac:dyDescent="0.3">
      <c r="A2398" t="s">
        <v>64</v>
      </c>
      <c r="B2398" t="str">
        <f>RawData!A2398</f>
        <v>48226H40040</v>
      </c>
      <c r="C2398" t="str">
        <f>IF(RawData!$B$2="","",RawData!$B$2)</f>
        <v>A2026100620533560886</v>
      </c>
      <c r="D2398">
        <f t="shared" si="148"/>
        <v>3</v>
      </c>
      <c r="E2398">
        <f t="shared" si="149"/>
        <v>75</v>
      </c>
      <c r="F2398" s="2">
        <f t="shared" si="150"/>
        <v>250</v>
      </c>
      <c r="G2398">
        <f>IF(COUNTIFS(RawData!$E:$E,$E2398,RawData!$F:$F,"CH"&amp;$D2398,RawData!$AF:$AF,$F2398)=0,"",SUMIFS(RawData!$P:$P,RawData!$E:$E,$E2398,RawData!$F:$F,"CH"&amp;$D2398,RawData!$AF:$AF,$F2398))</f>
        <v>1315.98</v>
      </c>
      <c r="H2398">
        <f>IF(COUNTIFS(RawData!$E:$E,$E2398,RawData!$F:$F,"CH"&amp;$D2398,RawData!$AF:$AF,$F2398)=0,"",SUMIFS(RawData!$T:$T,RawData!$E:$E,$E2398,RawData!$F:$F,"CH"&amp;$D2398,RawData!$AF:$AF,$F2398))</f>
        <v>54.06</v>
      </c>
      <c r="I2398">
        <f>IF(COUNTIFS(RawData!$E:$E,$E2398,RawData!$F:$F,"CH"&amp;$D2398,RawData!$AF:$AF,$F2398)=0,"",SUMIFS(RawData!$Z:$Z,RawData!$E:$E,$E2398,RawData!$F:$F,"CH"&amp;$D2398,RawData!$AF:$AF,$F2398))</f>
        <v>75.040000000000006</v>
      </c>
      <c r="J2398">
        <f>IF(COUNTIFS(RawData!$E:$E,$E2398,RawData!$F:$F,"CH"&amp;$D2398,RawData!$AF:$AF,$F2398)=0,"",SUMIFS(RawData!$AA:$AA,RawData!$E:$E,$E2398,RawData!$F:$F,"CH"&amp;$D2398,RawData!$AF:$AF,$F2398))</f>
        <v>77.97</v>
      </c>
      <c r="K2398">
        <f t="shared" si="151"/>
        <v>3.999999999996362E-2</v>
      </c>
    </row>
    <row r="2399" spans="1:11" x14ac:dyDescent="0.3">
      <c r="A2399" t="s">
        <v>64</v>
      </c>
      <c r="B2399" t="str">
        <f>RawData!A2399</f>
        <v>48226H40040</v>
      </c>
      <c r="C2399" t="str">
        <f>IF(RawData!$B$2="","",RawData!$B$2)</f>
        <v>A2026100620533560886</v>
      </c>
      <c r="D2399">
        <f t="shared" si="148"/>
        <v>3</v>
      </c>
      <c r="E2399">
        <f t="shared" si="149"/>
        <v>75</v>
      </c>
      <c r="F2399" s="2">
        <f t="shared" si="150"/>
        <v>260</v>
      </c>
      <c r="G2399">
        <f>IF(COUNTIFS(RawData!$E:$E,$E2399,RawData!$F:$F,"CH"&amp;$D2399,RawData!$AF:$AF,$F2399)=0,"",SUMIFS(RawData!$P:$P,RawData!$E:$E,$E2399,RawData!$F:$F,"CH"&amp;$D2399,RawData!$AF:$AF,$F2399))</f>
        <v>1316</v>
      </c>
      <c r="H2399">
        <f>IF(COUNTIFS(RawData!$E:$E,$E2399,RawData!$F:$F,"CH"&amp;$D2399,RawData!$AF:$AF,$F2399)=0,"",SUMIFS(RawData!$T:$T,RawData!$E:$E,$E2399,RawData!$F:$F,"CH"&amp;$D2399,RawData!$AF:$AF,$F2399))</f>
        <v>54.25</v>
      </c>
      <c r="I2399">
        <f>IF(COUNTIFS(RawData!$E:$E,$E2399,RawData!$F:$F,"CH"&amp;$D2399,RawData!$AF:$AF,$F2399)=0,"",SUMIFS(RawData!$Z:$Z,RawData!$E:$E,$E2399,RawData!$F:$F,"CH"&amp;$D2399,RawData!$AF:$AF,$F2399))</f>
        <v>74.989999999999995</v>
      </c>
      <c r="J2399">
        <f>IF(COUNTIFS(RawData!$E:$E,$E2399,RawData!$F:$F,"CH"&amp;$D2399,RawData!$AF:$AF,$F2399)=0,"",SUMIFS(RawData!$AA:$AA,RawData!$E:$E,$E2399,RawData!$F:$F,"CH"&amp;$D2399,RawData!$AF:$AF,$F2399))</f>
        <v>77.89</v>
      </c>
      <c r="K2399">
        <f t="shared" si="151"/>
        <v>1.999999999998181E-2</v>
      </c>
    </row>
    <row r="2400" spans="1:11" x14ac:dyDescent="0.3">
      <c r="A2400" t="s">
        <v>64</v>
      </c>
      <c r="B2400" t="str">
        <f>RawData!A2400</f>
        <v>48226H40040</v>
      </c>
      <c r="C2400" t="str">
        <f>IF(RawData!$B$2="","",RawData!$B$2)</f>
        <v>A2026100620533560886</v>
      </c>
      <c r="D2400">
        <f t="shared" si="148"/>
        <v>3</v>
      </c>
      <c r="E2400">
        <f t="shared" si="149"/>
        <v>75</v>
      </c>
      <c r="F2400" s="2">
        <f t="shared" si="150"/>
        <v>270</v>
      </c>
      <c r="G2400">
        <f>IF(COUNTIFS(RawData!$E:$E,$E2400,RawData!$F:$F,"CH"&amp;$D2400,RawData!$AF:$AF,$F2400)=0,"",SUMIFS(RawData!$P:$P,RawData!$E:$E,$E2400,RawData!$F:$F,"CH"&amp;$D2400,RawData!$AF:$AF,$F2400))</f>
        <v>1316.04</v>
      </c>
      <c r="H2400">
        <f>IF(COUNTIFS(RawData!$E:$E,$E2400,RawData!$F:$F,"CH"&amp;$D2400,RawData!$AF:$AF,$F2400)=0,"",SUMIFS(RawData!$T:$T,RawData!$E:$E,$E2400,RawData!$F:$F,"CH"&amp;$D2400,RawData!$AF:$AF,$F2400))</f>
        <v>54.3</v>
      </c>
      <c r="I2400">
        <f>IF(COUNTIFS(RawData!$E:$E,$E2400,RawData!$F:$F,"CH"&amp;$D2400,RawData!$AF:$AF,$F2400)=0,"",SUMIFS(RawData!$Z:$Z,RawData!$E:$E,$E2400,RawData!$F:$F,"CH"&amp;$D2400,RawData!$AF:$AF,$F2400))</f>
        <v>75.03</v>
      </c>
      <c r="J2400">
        <f>IF(COUNTIFS(RawData!$E:$E,$E2400,RawData!$F:$F,"CH"&amp;$D2400,RawData!$AF:$AF,$F2400)=0,"",SUMIFS(RawData!$AA:$AA,RawData!$E:$E,$E2400,RawData!$F:$F,"CH"&amp;$D2400,RawData!$AF:$AF,$F2400))</f>
        <v>78.05</v>
      </c>
      <c r="K2400">
        <f t="shared" si="151"/>
        <v>3.999999999996362E-2</v>
      </c>
    </row>
    <row r="2401" spans="1:11" x14ac:dyDescent="0.3">
      <c r="A2401" t="s">
        <v>64</v>
      </c>
      <c r="B2401" t="str">
        <f>RawData!A2401</f>
        <v>48226H40040</v>
      </c>
      <c r="C2401" t="str">
        <f>IF(RawData!$B$2="","",RawData!$B$2)</f>
        <v>A2026100620533560886</v>
      </c>
      <c r="D2401">
        <f t="shared" si="148"/>
        <v>3</v>
      </c>
      <c r="E2401">
        <f t="shared" si="149"/>
        <v>75</v>
      </c>
      <c r="F2401" s="2">
        <f t="shared" si="150"/>
        <v>280</v>
      </c>
      <c r="G2401">
        <f>IF(COUNTIFS(RawData!$E:$E,$E2401,RawData!$F:$F,"CH"&amp;$D2401,RawData!$AF:$AF,$F2401)=0,"",SUMIFS(RawData!$P:$P,RawData!$E:$E,$E2401,RawData!$F:$F,"CH"&amp;$D2401,RawData!$AF:$AF,$F2401))</f>
        <v>1316.08</v>
      </c>
      <c r="H2401">
        <f>IF(COUNTIFS(RawData!$E:$E,$E2401,RawData!$F:$F,"CH"&amp;$D2401,RawData!$AF:$AF,$F2401)=0,"",SUMIFS(RawData!$T:$T,RawData!$E:$E,$E2401,RawData!$F:$F,"CH"&amp;$D2401,RawData!$AF:$AF,$F2401))</f>
        <v>54.42</v>
      </c>
      <c r="I2401">
        <f>IF(COUNTIFS(RawData!$E:$E,$E2401,RawData!$F:$F,"CH"&amp;$D2401,RawData!$AF:$AF,$F2401)=0,"",SUMIFS(RawData!$Z:$Z,RawData!$E:$E,$E2401,RawData!$F:$F,"CH"&amp;$D2401,RawData!$AF:$AF,$F2401))</f>
        <v>75.010000000000005</v>
      </c>
      <c r="J2401">
        <f>IF(COUNTIFS(RawData!$E:$E,$E2401,RawData!$F:$F,"CH"&amp;$D2401,RawData!$AF:$AF,$F2401)=0,"",SUMIFS(RawData!$AA:$AA,RawData!$E:$E,$E2401,RawData!$F:$F,"CH"&amp;$D2401,RawData!$AF:$AF,$F2401))</f>
        <v>78.05</v>
      </c>
      <c r="K2401">
        <f t="shared" si="151"/>
        <v>3.999999999996362E-2</v>
      </c>
    </row>
    <row r="2402" spans="1:11" x14ac:dyDescent="0.3">
      <c r="A2402" t="s">
        <v>64</v>
      </c>
      <c r="B2402" t="str">
        <f>RawData!A2402</f>
        <v>48226H40040</v>
      </c>
      <c r="C2402" t="str">
        <f>IF(RawData!$B$2="","",RawData!$B$2)</f>
        <v>A2026100620533560886</v>
      </c>
      <c r="D2402">
        <f t="shared" si="148"/>
        <v>3</v>
      </c>
      <c r="E2402">
        <f t="shared" si="149"/>
        <v>75</v>
      </c>
      <c r="F2402" s="2">
        <f t="shared" si="150"/>
        <v>290</v>
      </c>
      <c r="G2402">
        <f>IF(COUNTIFS(RawData!$E:$E,$E2402,RawData!$F:$F,"CH"&amp;$D2402,RawData!$AF:$AF,$F2402)=0,"",SUMIFS(RawData!$P:$P,RawData!$E:$E,$E2402,RawData!$F:$F,"CH"&amp;$D2402,RawData!$AF:$AF,$F2402))</f>
        <v>1316.12</v>
      </c>
      <c r="H2402">
        <f>IF(COUNTIFS(RawData!$E:$E,$E2402,RawData!$F:$F,"CH"&amp;$D2402,RawData!$AF:$AF,$F2402)=0,"",SUMIFS(RawData!$T:$T,RawData!$E:$E,$E2402,RawData!$F:$F,"CH"&amp;$D2402,RawData!$AF:$AF,$F2402))</f>
        <v>54.45</v>
      </c>
      <c r="I2402">
        <f>IF(COUNTIFS(RawData!$E:$E,$E2402,RawData!$F:$F,"CH"&amp;$D2402,RawData!$AF:$AF,$F2402)=0,"",SUMIFS(RawData!$Z:$Z,RawData!$E:$E,$E2402,RawData!$F:$F,"CH"&amp;$D2402,RawData!$AF:$AF,$F2402))</f>
        <v>75.010000000000005</v>
      </c>
      <c r="J2402">
        <f>IF(COUNTIFS(RawData!$E:$E,$E2402,RawData!$F:$F,"CH"&amp;$D2402,RawData!$AF:$AF,$F2402)=0,"",SUMIFS(RawData!$AA:$AA,RawData!$E:$E,$E2402,RawData!$F:$F,"CH"&amp;$D2402,RawData!$AF:$AF,$F2402))</f>
        <v>78.05</v>
      </c>
      <c r="K2402">
        <f t="shared" si="151"/>
        <v>3.999999999996362E-2</v>
      </c>
    </row>
    <row r="2403" spans="1:11" x14ac:dyDescent="0.3">
      <c r="A2403" t="s">
        <v>64</v>
      </c>
      <c r="B2403" t="str">
        <f>RawData!A2403</f>
        <v>48226H40040</v>
      </c>
      <c r="C2403" t="str">
        <f>IF(RawData!$B$2="","",RawData!$B$2)</f>
        <v>A2026100620533560886</v>
      </c>
      <c r="D2403">
        <f t="shared" si="148"/>
        <v>3</v>
      </c>
      <c r="E2403">
        <f t="shared" si="149"/>
        <v>75</v>
      </c>
      <c r="F2403" s="2">
        <f t="shared" si="150"/>
        <v>300</v>
      </c>
      <c r="G2403">
        <f>IF(COUNTIFS(RawData!$E:$E,$E2403,RawData!$F:$F,"CH"&amp;$D2403,RawData!$AF:$AF,$F2403)=0,"",SUMIFS(RawData!$P:$P,RawData!$E:$E,$E2403,RawData!$F:$F,"CH"&amp;$D2403,RawData!$AF:$AF,$F2403))</f>
        <v>1316.16</v>
      </c>
      <c r="H2403">
        <f>IF(COUNTIFS(RawData!$E:$E,$E2403,RawData!$F:$F,"CH"&amp;$D2403,RawData!$AF:$AF,$F2403)=0,"",SUMIFS(RawData!$T:$T,RawData!$E:$E,$E2403,RawData!$F:$F,"CH"&amp;$D2403,RawData!$AF:$AF,$F2403))</f>
        <v>54.56</v>
      </c>
      <c r="I2403">
        <f>IF(COUNTIFS(RawData!$E:$E,$E2403,RawData!$F:$F,"CH"&amp;$D2403,RawData!$AF:$AF,$F2403)=0,"",SUMIFS(RawData!$Z:$Z,RawData!$E:$E,$E2403,RawData!$F:$F,"CH"&amp;$D2403,RawData!$AF:$AF,$F2403))</f>
        <v>74.989999999999995</v>
      </c>
      <c r="J2403">
        <f>IF(COUNTIFS(RawData!$E:$E,$E2403,RawData!$F:$F,"CH"&amp;$D2403,RawData!$AF:$AF,$F2403)=0,"",SUMIFS(RawData!$AA:$AA,RawData!$E:$E,$E2403,RawData!$F:$F,"CH"&amp;$D2403,RawData!$AF:$AF,$F2403))</f>
        <v>78.05</v>
      </c>
      <c r="K2403">
        <f t="shared" si="151"/>
        <v>4.0000000000190994E-2</v>
      </c>
    </row>
    <row r="2404" spans="1:11" x14ac:dyDescent="0.3">
      <c r="A2404" t="s">
        <v>64</v>
      </c>
      <c r="B2404" t="str">
        <f>RawData!A2404</f>
        <v>48226H40040</v>
      </c>
      <c r="C2404" t="str">
        <f>IF(RawData!$B$2="","",RawData!$B$2)</f>
        <v>A2026100620533560886</v>
      </c>
      <c r="D2404">
        <f t="shared" si="148"/>
        <v>3</v>
      </c>
      <c r="E2404">
        <f t="shared" si="149"/>
        <v>75</v>
      </c>
      <c r="F2404" s="2">
        <f t="shared" si="150"/>
        <v>310</v>
      </c>
      <c r="G2404">
        <f>IF(COUNTIFS(RawData!$E:$E,$E2404,RawData!$F:$F,"CH"&amp;$D2404,RawData!$AF:$AF,$F2404)=0,"",SUMIFS(RawData!$P:$P,RawData!$E:$E,$E2404,RawData!$F:$F,"CH"&amp;$D2404,RawData!$AF:$AF,$F2404))</f>
        <v>1316.2</v>
      </c>
      <c r="H2404">
        <f>IF(COUNTIFS(RawData!$E:$E,$E2404,RawData!$F:$F,"CH"&amp;$D2404,RawData!$AF:$AF,$F2404)=0,"",SUMIFS(RawData!$T:$T,RawData!$E:$E,$E2404,RawData!$F:$F,"CH"&amp;$D2404,RawData!$AF:$AF,$F2404))</f>
        <v>54.67</v>
      </c>
      <c r="I2404">
        <f>IF(COUNTIFS(RawData!$E:$E,$E2404,RawData!$F:$F,"CH"&amp;$D2404,RawData!$AF:$AF,$F2404)=0,"",SUMIFS(RawData!$Z:$Z,RawData!$E:$E,$E2404,RawData!$F:$F,"CH"&amp;$D2404,RawData!$AF:$AF,$F2404))</f>
        <v>75</v>
      </c>
      <c r="J2404">
        <f>IF(COUNTIFS(RawData!$E:$E,$E2404,RawData!$F:$F,"CH"&amp;$D2404,RawData!$AF:$AF,$F2404)=0,"",SUMIFS(RawData!$AA:$AA,RawData!$E:$E,$E2404,RawData!$F:$F,"CH"&amp;$D2404,RawData!$AF:$AF,$F2404))</f>
        <v>78.13</v>
      </c>
      <c r="K2404">
        <f t="shared" si="151"/>
        <v>3.999999999996362E-2</v>
      </c>
    </row>
    <row r="2405" spans="1:11" x14ac:dyDescent="0.3">
      <c r="A2405" t="s">
        <v>64</v>
      </c>
      <c r="B2405" t="str">
        <f>RawData!A2405</f>
        <v>48226H40040</v>
      </c>
      <c r="C2405" t="str">
        <f>IF(RawData!$B$2="","",RawData!$B$2)</f>
        <v>A2026100620533560886</v>
      </c>
      <c r="D2405">
        <f t="shared" si="148"/>
        <v>3</v>
      </c>
      <c r="E2405">
        <f t="shared" si="149"/>
        <v>75</v>
      </c>
      <c r="F2405" s="2">
        <f t="shared" si="150"/>
        <v>320</v>
      </c>
      <c r="G2405">
        <f>IF(COUNTIFS(RawData!$E:$E,$E2405,RawData!$F:$F,"CH"&amp;$D2405,RawData!$AF:$AF,$F2405)=0,"",SUMIFS(RawData!$P:$P,RawData!$E:$E,$E2405,RawData!$F:$F,"CH"&amp;$D2405,RawData!$AF:$AF,$F2405))</f>
        <v>1316.24</v>
      </c>
      <c r="H2405">
        <f>IF(COUNTIFS(RawData!$E:$E,$E2405,RawData!$F:$F,"CH"&amp;$D2405,RawData!$AF:$AF,$F2405)=0,"",SUMIFS(RawData!$T:$T,RawData!$E:$E,$E2405,RawData!$F:$F,"CH"&amp;$D2405,RawData!$AF:$AF,$F2405))</f>
        <v>54.73</v>
      </c>
      <c r="I2405">
        <f>IF(COUNTIFS(RawData!$E:$E,$E2405,RawData!$F:$F,"CH"&amp;$D2405,RawData!$AF:$AF,$F2405)=0,"",SUMIFS(RawData!$Z:$Z,RawData!$E:$E,$E2405,RawData!$F:$F,"CH"&amp;$D2405,RawData!$AF:$AF,$F2405))</f>
        <v>75</v>
      </c>
      <c r="J2405">
        <f>IF(COUNTIFS(RawData!$E:$E,$E2405,RawData!$F:$F,"CH"&amp;$D2405,RawData!$AF:$AF,$F2405)=0,"",SUMIFS(RawData!$AA:$AA,RawData!$E:$E,$E2405,RawData!$F:$F,"CH"&amp;$D2405,RawData!$AF:$AF,$F2405))</f>
        <v>78.209999999999994</v>
      </c>
      <c r="K2405">
        <f t="shared" si="151"/>
        <v>3.999999999996362E-2</v>
      </c>
    </row>
    <row r="2406" spans="1:11" x14ac:dyDescent="0.3">
      <c r="A2406" t="s">
        <v>64</v>
      </c>
      <c r="B2406" t="str">
        <f>RawData!A2406</f>
        <v>48226H40040</v>
      </c>
      <c r="C2406" t="str">
        <f>IF(RawData!$B$2="","",RawData!$B$2)</f>
        <v>A2026100620533560886</v>
      </c>
      <c r="D2406">
        <f t="shared" si="148"/>
        <v>3</v>
      </c>
      <c r="E2406">
        <f t="shared" si="149"/>
        <v>75</v>
      </c>
      <c r="F2406" s="2">
        <f t="shared" si="150"/>
        <v>330</v>
      </c>
      <c r="G2406">
        <f>IF(COUNTIFS(RawData!$E:$E,$E2406,RawData!$F:$F,"CH"&amp;$D2406,RawData!$AF:$AF,$F2406)=0,"",SUMIFS(RawData!$P:$P,RawData!$E:$E,$E2406,RawData!$F:$F,"CH"&amp;$D2406,RawData!$AF:$AF,$F2406))</f>
        <v>1316.26</v>
      </c>
      <c r="H2406">
        <f>IF(COUNTIFS(RawData!$E:$E,$E2406,RawData!$F:$F,"CH"&amp;$D2406,RawData!$AF:$AF,$F2406)=0,"",SUMIFS(RawData!$T:$T,RawData!$E:$E,$E2406,RawData!$F:$F,"CH"&amp;$D2406,RawData!$AF:$AF,$F2406))</f>
        <v>54.9</v>
      </c>
      <c r="I2406">
        <f>IF(COUNTIFS(RawData!$E:$E,$E2406,RawData!$F:$F,"CH"&amp;$D2406,RawData!$AF:$AF,$F2406)=0,"",SUMIFS(RawData!$Z:$Z,RawData!$E:$E,$E2406,RawData!$F:$F,"CH"&amp;$D2406,RawData!$AF:$AF,$F2406))</f>
        <v>75</v>
      </c>
      <c r="J2406">
        <f>IF(COUNTIFS(RawData!$E:$E,$E2406,RawData!$F:$F,"CH"&amp;$D2406,RawData!$AF:$AF,$F2406)=0,"",SUMIFS(RawData!$AA:$AA,RawData!$E:$E,$E2406,RawData!$F:$F,"CH"&amp;$D2406,RawData!$AF:$AF,$F2406))</f>
        <v>78.209999999999994</v>
      </c>
      <c r="K2406">
        <f t="shared" si="151"/>
        <v>1.999999999998181E-2</v>
      </c>
    </row>
    <row r="2407" spans="1:11" x14ac:dyDescent="0.3">
      <c r="A2407" t="s">
        <v>64</v>
      </c>
      <c r="B2407" t="str">
        <f>RawData!A2407</f>
        <v>48226H40040</v>
      </c>
      <c r="C2407" t="str">
        <f>IF(RawData!$B$2="","",RawData!$B$2)</f>
        <v>A2026100620533560886</v>
      </c>
      <c r="D2407">
        <f t="shared" si="148"/>
        <v>3</v>
      </c>
      <c r="E2407">
        <f t="shared" si="149"/>
        <v>75</v>
      </c>
      <c r="F2407" s="2">
        <f t="shared" si="150"/>
        <v>340</v>
      </c>
      <c r="G2407">
        <f>IF(COUNTIFS(RawData!$E:$E,$E2407,RawData!$F:$F,"CH"&amp;$D2407,RawData!$AF:$AF,$F2407)=0,"",SUMIFS(RawData!$P:$P,RawData!$E:$E,$E2407,RawData!$F:$F,"CH"&amp;$D2407,RawData!$AF:$AF,$F2407))</f>
        <v>1316.3</v>
      </c>
      <c r="H2407">
        <f>IF(COUNTIFS(RawData!$E:$E,$E2407,RawData!$F:$F,"CH"&amp;$D2407,RawData!$AF:$AF,$F2407)=0,"",SUMIFS(RawData!$T:$T,RawData!$E:$E,$E2407,RawData!$F:$F,"CH"&amp;$D2407,RawData!$AF:$AF,$F2407))</f>
        <v>54.93</v>
      </c>
      <c r="I2407">
        <f>IF(COUNTIFS(RawData!$E:$E,$E2407,RawData!$F:$F,"CH"&amp;$D2407,RawData!$AF:$AF,$F2407)=0,"",SUMIFS(RawData!$Z:$Z,RawData!$E:$E,$E2407,RawData!$F:$F,"CH"&amp;$D2407,RawData!$AF:$AF,$F2407))</f>
        <v>75</v>
      </c>
      <c r="J2407">
        <f>IF(COUNTIFS(RawData!$E:$E,$E2407,RawData!$F:$F,"CH"&amp;$D2407,RawData!$AF:$AF,$F2407)=0,"",SUMIFS(RawData!$AA:$AA,RawData!$E:$E,$E2407,RawData!$F:$F,"CH"&amp;$D2407,RawData!$AF:$AF,$F2407))</f>
        <v>78.290000000000006</v>
      </c>
      <c r="K2407">
        <f t="shared" si="151"/>
        <v>3.999999999996362E-2</v>
      </c>
    </row>
    <row r="2408" spans="1:11" x14ac:dyDescent="0.3">
      <c r="A2408" t="s">
        <v>64</v>
      </c>
      <c r="B2408" t="str">
        <f>RawData!A2408</f>
        <v>48226H40040</v>
      </c>
      <c r="C2408" t="str">
        <f>IF(RawData!$B$2="","",RawData!$B$2)</f>
        <v>A2026100620533560886</v>
      </c>
      <c r="D2408">
        <f t="shared" si="148"/>
        <v>3</v>
      </c>
      <c r="E2408">
        <f t="shared" si="149"/>
        <v>75</v>
      </c>
      <c r="F2408" s="2">
        <f t="shared" si="150"/>
        <v>350</v>
      </c>
      <c r="G2408">
        <f>IF(COUNTIFS(RawData!$E:$E,$E2408,RawData!$F:$F,"CH"&amp;$D2408,RawData!$AF:$AF,$F2408)=0,"",SUMIFS(RawData!$P:$P,RawData!$E:$E,$E2408,RawData!$F:$F,"CH"&amp;$D2408,RawData!$AF:$AF,$F2408))</f>
        <v>1316.34</v>
      </c>
      <c r="H2408">
        <f>IF(COUNTIFS(RawData!$E:$E,$E2408,RawData!$F:$F,"CH"&amp;$D2408,RawData!$AF:$AF,$F2408)=0,"",SUMIFS(RawData!$T:$T,RawData!$E:$E,$E2408,RawData!$F:$F,"CH"&amp;$D2408,RawData!$AF:$AF,$F2408))</f>
        <v>54.93</v>
      </c>
      <c r="I2408">
        <f>IF(COUNTIFS(RawData!$E:$E,$E2408,RawData!$F:$F,"CH"&amp;$D2408,RawData!$AF:$AF,$F2408)=0,"",SUMIFS(RawData!$Z:$Z,RawData!$E:$E,$E2408,RawData!$F:$F,"CH"&amp;$D2408,RawData!$AF:$AF,$F2408))</f>
        <v>74.989999999999995</v>
      </c>
      <c r="J2408">
        <f>IF(COUNTIFS(RawData!$E:$E,$E2408,RawData!$F:$F,"CH"&amp;$D2408,RawData!$AF:$AF,$F2408)=0,"",SUMIFS(RawData!$AA:$AA,RawData!$E:$E,$E2408,RawData!$F:$F,"CH"&amp;$D2408,RawData!$AF:$AF,$F2408))</f>
        <v>78.37</v>
      </c>
      <c r="K2408">
        <f t="shared" si="151"/>
        <v>3.999999999996362E-2</v>
      </c>
    </row>
    <row r="2409" spans="1:11" x14ac:dyDescent="0.3">
      <c r="A2409" t="s">
        <v>64</v>
      </c>
      <c r="B2409" t="str">
        <f>RawData!A2409</f>
        <v>48226H40040</v>
      </c>
      <c r="C2409" t="str">
        <f>IF(RawData!$B$2="","",RawData!$B$2)</f>
        <v>A2026100620533560886</v>
      </c>
      <c r="D2409">
        <f t="shared" si="148"/>
        <v>3</v>
      </c>
      <c r="E2409">
        <f t="shared" si="149"/>
        <v>75</v>
      </c>
      <c r="F2409" s="2">
        <f t="shared" si="150"/>
        <v>360</v>
      </c>
      <c r="G2409">
        <f>IF(COUNTIFS(RawData!$E:$E,$E2409,RawData!$F:$F,"CH"&amp;$D2409,RawData!$AF:$AF,$F2409)=0,"",SUMIFS(RawData!$P:$P,RawData!$E:$E,$E2409,RawData!$F:$F,"CH"&amp;$D2409,RawData!$AF:$AF,$F2409))</f>
        <v>1316.4</v>
      </c>
      <c r="H2409">
        <f>IF(COUNTIFS(RawData!$E:$E,$E2409,RawData!$F:$F,"CH"&amp;$D2409,RawData!$AF:$AF,$F2409)=0,"",SUMIFS(RawData!$T:$T,RawData!$E:$E,$E2409,RawData!$F:$F,"CH"&amp;$D2409,RawData!$AF:$AF,$F2409))</f>
        <v>54.95</v>
      </c>
      <c r="I2409">
        <f>IF(COUNTIFS(RawData!$E:$E,$E2409,RawData!$F:$F,"CH"&amp;$D2409,RawData!$AF:$AF,$F2409)=0,"",SUMIFS(RawData!$Z:$Z,RawData!$E:$E,$E2409,RawData!$F:$F,"CH"&amp;$D2409,RawData!$AF:$AF,$F2409))</f>
        <v>75</v>
      </c>
      <c r="J2409">
        <f>IF(COUNTIFS(RawData!$E:$E,$E2409,RawData!$F:$F,"CH"&amp;$D2409,RawData!$AF:$AF,$F2409)=0,"",SUMIFS(RawData!$AA:$AA,RawData!$E:$E,$E2409,RawData!$F:$F,"CH"&amp;$D2409,RawData!$AF:$AF,$F2409))</f>
        <v>78.37</v>
      </c>
      <c r="K2409">
        <f t="shared" si="151"/>
        <v>6.0000000000172804E-2</v>
      </c>
    </row>
    <row r="2410" spans="1:11" x14ac:dyDescent="0.3">
      <c r="A2410" t="s">
        <v>64</v>
      </c>
      <c r="B2410" t="str">
        <f>RawData!A2410</f>
        <v>48226H40040</v>
      </c>
      <c r="C2410" t="str">
        <f>IF(RawData!$B$2="","",RawData!$B$2)</f>
        <v>A2026100620533560886</v>
      </c>
      <c r="D2410">
        <f t="shared" si="148"/>
        <v>3</v>
      </c>
      <c r="E2410">
        <f t="shared" si="149"/>
        <v>75</v>
      </c>
      <c r="F2410" s="2">
        <f t="shared" si="150"/>
        <v>370</v>
      </c>
      <c r="G2410">
        <f>IF(COUNTIFS(RawData!$E:$E,$E2410,RawData!$F:$F,"CH"&amp;$D2410,RawData!$AF:$AF,$F2410)=0,"",SUMIFS(RawData!$P:$P,RawData!$E:$E,$E2410,RawData!$F:$F,"CH"&amp;$D2410,RawData!$AF:$AF,$F2410))</f>
        <v>1316.42</v>
      </c>
      <c r="H2410">
        <f>IF(COUNTIFS(RawData!$E:$E,$E2410,RawData!$F:$F,"CH"&amp;$D2410,RawData!$AF:$AF,$F2410)=0,"",SUMIFS(RawData!$T:$T,RawData!$E:$E,$E2410,RawData!$F:$F,"CH"&amp;$D2410,RawData!$AF:$AF,$F2410))</f>
        <v>55.11</v>
      </c>
      <c r="I2410">
        <f>IF(COUNTIFS(RawData!$E:$E,$E2410,RawData!$F:$F,"CH"&amp;$D2410,RawData!$AF:$AF,$F2410)=0,"",SUMIFS(RawData!$Z:$Z,RawData!$E:$E,$E2410,RawData!$F:$F,"CH"&amp;$D2410,RawData!$AF:$AF,$F2410))</f>
        <v>75</v>
      </c>
      <c r="J2410">
        <f>IF(COUNTIFS(RawData!$E:$E,$E2410,RawData!$F:$F,"CH"&amp;$D2410,RawData!$AF:$AF,$F2410)=0,"",SUMIFS(RawData!$AA:$AA,RawData!$E:$E,$E2410,RawData!$F:$F,"CH"&amp;$D2410,RawData!$AF:$AF,$F2410))</f>
        <v>78.37</v>
      </c>
      <c r="K2410">
        <f t="shared" si="151"/>
        <v>1.999999999998181E-2</v>
      </c>
    </row>
    <row r="2411" spans="1:11" x14ac:dyDescent="0.3">
      <c r="A2411" t="s">
        <v>64</v>
      </c>
      <c r="B2411" t="str">
        <f>RawData!A2411</f>
        <v>48226H40040</v>
      </c>
      <c r="C2411" t="str">
        <f>IF(RawData!$B$2="","",RawData!$B$2)</f>
        <v>A2026100620533560886</v>
      </c>
      <c r="D2411">
        <f t="shared" si="148"/>
        <v>3</v>
      </c>
      <c r="E2411">
        <f t="shared" si="149"/>
        <v>75</v>
      </c>
      <c r="F2411" s="2">
        <f t="shared" si="150"/>
        <v>380</v>
      </c>
      <c r="G2411">
        <f>IF(COUNTIFS(RawData!$E:$E,$E2411,RawData!$F:$F,"CH"&amp;$D2411,RawData!$AF:$AF,$F2411)=0,"",SUMIFS(RawData!$P:$P,RawData!$E:$E,$E2411,RawData!$F:$F,"CH"&amp;$D2411,RawData!$AF:$AF,$F2411))</f>
        <v>1316.46</v>
      </c>
      <c r="H2411">
        <f>IF(COUNTIFS(RawData!$E:$E,$E2411,RawData!$F:$F,"CH"&amp;$D2411,RawData!$AF:$AF,$F2411)=0,"",SUMIFS(RawData!$T:$T,RawData!$E:$E,$E2411,RawData!$F:$F,"CH"&amp;$D2411,RawData!$AF:$AF,$F2411))</f>
        <v>55.15</v>
      </c>
      <c r="I2411">
        <f>IF(COUNTIFS(RawData!$E:$E,$E2411,RawData!$F:$F,"CH"&amp;$D2411,RawData!$AF:$AF,$F2411)=0,"",SUMIFS(RawData!$Z:$Z,RawData!$E:$E,$E2411,RawData!$F:$F,"CH"&amp;$D2411,RawData!$AF:$AF,$F2411))</f>
        <v>74.989999999999995</v>
      </c>
      <c r="J2411">
        <f>IF(COUNTIFS(RawData!$E:$E,$E2411,RawData!$F:$F,"CH"&amp;$D2411,RawData!$AF:$AF,$F2411)=0,"",SUMIFS(RawData!$AA:$AA,RawData!$E:$E,$E2411,RawData!$F:$F,"CH"&amp;$D2411,RawData!$AF:$AF,$F2411))</f>
        <v>78.45</v>
      </c>
      <c r="K2411">
        <f t="shared" si="151"/>
        <v>3.999999999996362E-2</v>
      </c>
    </row>
    <row r="2412" spans="1:11" x14ac:dyDescent="0.3">
      <c r="A2412" t="s">
        <v>64</v>
      </c>
      <c r="B2412" t="str">
        <f>RawData!A2412</f>
        <v>48226H40040</v>
      </c>
      <c r="C2412" t="str">
        <f>IF(RawData!$B$2="","",RawData!$B$2)</f>
        <v>A2026100620533560886</v>
      </c>
      <c r="D2412">
        <f t="shared" si="148"/>
        <v>3</v>
      </c>
      <c r="E2412">
        <f t="shared" si="149"/>
        <v>75</v>
      </c>
      <c r="F2412" s="2">
        <f t="shared" si="150"/>
        <v>390</v>
      </c>
      <c r="G2412">
        <f>IF(COUNTIFS(RawData!$E:$E,$E2412,RawData!$F:$F,"CH"&amp;$D2412,RawData!$AF:$AF,$F2412)=0,"",SUMIFS(RawData!$P:$P,RawData!$E:$E,$E2412,RawData!$F:$F,"CH"&amp;$D2412,RawData!$AF:$AF,$F2412))</f>
        <v>1316.5</v>
      </c>
      <c r="H2412">
        <f>IF(COUNTIFS(RawData!$E:$E,$E2412,RawData!$F:$F,"CH"&amp;$D2412,RawData!$AF:$AF,$F2412)=0,"",SUMIFS(RawData!$T:$T,RawData!$E:$E,$E2412,RawData!$F:$F,"CH"&amp;$D2412,RawData!$AF:$AF,$F2412))</f>
        <v>55.14</v>
      </c>
      <c r="I2412">
        <f>IF(COUNTIFS(RawData!$E:$E,$E2412,RawData!$F:$F,"CH"&amp;$D2412,RawData!$AF:$AF,$F2412)=0,"",SUMIFS(RawData!$Z:$Z,RawData!$E:$E,$E2412,RawData!$F:$F,"CH"&amp;$D2412,RawData!$AF:$AF,$F2412))</f>
        <v>75.010000000000005</v>
      </c>
      <c r="J2412">
        <f>IF(COUNTIFS(RawData!$E:$E,$E2412,RawData!$F:$F,"CH"&amp;$D2412,RawData!$AF:$AF,$F2412)=0,"",SUMIFS(RawData!$AA:$AA,RawData!$E:$E,$E2412,RawData!$F:$F,"CH"&amp;$D2412,RawData!$AF:$AF,$F2412))</f>
        <v>78.45</v>
      </c>
      <c r="K2412">
        <f t="shared" si="151"/>
        <v>3.999999999996362E-2</v>
      </c>
    </row>
    <row r="2413" spans="1:11" x14ac:dyDescent="0.3">
      <c r="A2413" t="s">
        <v>64</v>
      </c>
      <c r="B2413" t="str">
        <f>RawData!A2413</f>
        <v>48226H40040</v>
      </c>
      <c r="C2413" t="str">
        <f>IF(RawData!$B$2="","",RawData!$B$2)</f>
        <v>A2026100620533560886</v>
      </c>
      <c r="D2413">
        <f t="shared" si="148"/>
        <v>3</v>
      </c>
      <c r="E2413">
        <f t="shared" si="149"/>
        <v>75</v>
      </c>
      <c r="F2413" s="2">
        <f t="shared" si="150"/>
        <v>400</v>
      </c>
      <c r="G2413">
        <f>IF(COUNTIFS(RawData!$E:$E,$E2413,RawData!$F:$F,"CH"&amp;$D2413,RawData!$AF:$AF,$F2413)=0,"",SUMIFS(RawData!$P:$P,RawData!$E:$E,$E2413,RawData!$F:$F,"CH"&amp;$D2413,RawData!$AF:$AF,$F2413))</f>
        <v>1316.56</v>
      </c>
      <c r="H2413">
        <f>IF(COUNTIFS(RawData!$E:$E,$E2413,RawData!$F:$F,"CH"&amp;$D2413,RawData!$AF:$AF,$F2413)=0,"",SUMIFS(RawData!$T:$T,RawData!$E:$E,$E2413,RawData!$F:$F,"CH"&amp;$D2413,RawData!$AF:$AF,$F2413))</f>
        <v>55.15</v>
      </c>
      <c r="I2413">
        <f>IF(COUNTIFS(RawData!$E:$E,$E2413,RawData!$F:$F,"CH"&amp;$D2413,RawData!$AF:$AF,$F2413)=0,"",SUMIFS(RawData!$Z:$Z,RawData!$E:$E,$E2413,RawData!$F:$F,"CH"&amp;$D2413,RawData!$AF:$AF,$F2413))</f>
        <v>74.989999999999995</v>
      </c>
      <c r="J2413">
        <f>IF(COUNTIFS(RawData!$E:$E,$E2413,RawData!$F:$F,"CH"&amp;$D2413,RawData!$AF:$AF,$F2413)=0,"",SUMIFS(RawData!$AA:$AA,RawData!$E:$E,$E2413,RawData!$F:$F,"CH"&amp;$D2413,RawData!$AF:$AF,$F2413))</f>
        <v>78.45</v>
      </c>
      <c r="K2413">
        <f t="shared" si="151"/>
        <v>5.999999999994543E-2</v>
      </c>
    </row>
    <row r="2414" spans="1:11" x14ac:dyDescent="0.3">
      <c r="A2414" t="s">
        <v>65</v>
      </c>
      <c r="B2414" t="str">
        <f>RawData!A2414</f>
        <v>48226H40040</v>
      </c>
      <c r="C2414" t="str">
        <f>IF(RawData!$B$2="","",RawData!$B$2)</f>
        <v>A2026100620533560886</v>
      </c>
      <c r="D2414">
        <f t="shared" si="148"/>
        <v>4</v>
      </c>
      <c r="E2414">
        <f t="shared" si="149"/>
        <v>75</v>
      </c>
      <c r="F2414" s="2">
        <f t="shared" si="150"/>
        <v>50</v>
      </c>
      <c r="G2414">
        <f>IF(COUNTIFS(RawData!$E:$E,$E2414,RawData!$F:$F,"CH"&amp;$D2414,RawData!$AF:$AF,$F2414)=0,"",SUMIFS(RawData!$P:$P,RawData!$E:$E,$E2414,RawData!$F:$F,"CH"&amp;$D2414,RawData!$AF:$AF,$F2414))</f>
        <v>1335.22</v>
      </c>
      <c r="H2414">
        <f>IF(COUNTIFS(RawData!$E:$E,$E2414,RawData!$F:$F,"CH"&amp;$D2414,RawData!$AF:$AF,$F2414)=0,"",SUMIFS(RawData!$T:$T,RawData!$E:$E,$E2414,RawData!$F:$F,"CH"&amp;$D2414,RawData!$AF:$AF,$F2414))</f>
        <v>36.630000000000003</v>
      </c>
      <c r="I2414">
        <f>IF(COUNTIFS(RawData!$E:$E,$E2414,RawData!$F:$F,"CH"&amp;$D2414,RawData!$AF:$AF,$F2414)=0,"",SUMIFS(RawData!$Z:$Z,RawData!$E:$E,$E2414,RawData!$F:$F,"CH"&amp;$D2414,RawData!$AF:$AF,$F2414))</f>
        <v>75</v>
      </c>
      <c r="J2414">
        <f>IF(COUNTIFS(RawData!$E:$E,$E2414,RawData!$F:$F,"CH"&amp;$D2414,RawData!$AF:$AF,$F2414)=0,"",SUMIFS(RawData!$AA:$AA,RawData!$E:$E,$E2414,RawData!$F:$F,"CH"&amp;$D2414,RawData!$AF:$AF,$F2414))</f>
        <v>79.02</v>
      </c>
      <c r="K2414">
        <f t="shared" si="151"/>
        <v>18.660000000000082</v>
      </c>
    </row>
    <row r="2415" spans="1:11" x14ac:dyDescent="0.3">
      <c r="A2415" t="s">
        <v>65</v>
      </c>
      <c r="B2415" t="str">
        <f>RawData!A2415</f>
        <v>48226H40040</v>
      </c>
      <c r="C2415" t="str">
        <f>IF(RawData!$B$2="","",RawData!$B$2)</f>
        <v>A2026100620533560886</v>
      </c>
      <c r="D2415">
        <f t="shared" si="148"/>
        <v>4</v>
      </c>
      <c r="E2415">
        <f t="shared" si="149"/>
        <v>75</v>
      </c>
      <c r="F2415" s="2">
        <f t="shared" si="150"/>
        <v>60</v>
      </c>
      <c r="G2415">
        <f>IF(COUNTIFS(RawData!$E:$E,$E2415,RawData!$F:$F,"CH"&amp;$D2415,RawData!$AF:$AF,$F2415)=0,"",SUMIFS(RawData!$P:$P,RawData!$E:$E,$E2415,RawData!$F:$F,"CH"&amp;$D2415,RawData!$AF:$AF,$F2415))</f>
        <v>1335.2</v>
      </c>
      <c r="H2415">
        <f>IF(COUNTIFS(RawData!$E:$E,$E2415,RawData!$F:$F,"CH"&amp;$D2415,RawData!$AF:$AF,$F2415)=0,"",SUMIFS(RawData!$T:$T,RawData!$E:$E,$E2415,RawData!$F:$F,"CH"&amp;$D2415,RawData!$AF:$AF,$F2415))</f>
        <v>45.45</v>
      </c>
      <c r="I2415">
        <f>IF(COUNTIFS(RawData!$E:$E,$E2415,RawData!$F:$F,"CH"&amp;$D2415,RawData!$AF:$AF,$F2415)=0,"",SUMIFS(RawData!$Z:$Z,RawData!$E:$E,$E2415,RawData!$F:$F,"CH"&amp;$D2415,RawData!$AF:$AF,$F2415))</f>
        <v>75.08</v>
      </c>
      <c r="J2415">
        <f>IF(COUNTIFS(RawData!$E:$E,$E2415,RawData!$F:$F,"CH"&amp;$D2415,RawData!$AF:$AF,$F2415)=0,"",SUMIFS(RawData!$AA:$AA,RawData!$E:$E,$E2415,RawData!$F:$F,"CH"&amp;$D2415,RawData!$AF:$AF,$F2415))</f>
        <v>78.540000000000006</v>
      </c>
      <c r="K2415">
        <f t="shared" si="151"/>
        <v>-1.999999999998181E-2</v>
      </c>
    </row>
    <row r="2416" spans="1:11" x14ac:dyDescent="0.3">
      <c r="A2416" t="s">
        <v>65</v>
      </c>
      <c r="B2416" t="str">
        <f>RawData!A2416</f>
        <v>48226H40040</v>
      </c>
      <c r="C2416" t="str">
        <f>IF(RawData!$B$2="","",RawData!$B$2)</f>
        <v>A2026100620533560886</v>
      </c>
      <c r="D2416">
        <f t="shared" si="148"/>
        <v>4</v>
      </c>
      <c r="E2416">
        <f t="shared" si="149"/>
        <v>75</v>
      </c>
      <c r="F2416" s="2">
        <f t="shared" si="150"/>
        <v>70</v>
      </c>
      <c r="G2416">
        <f>IF(COUNTIFS(RawData!$E:$E,$E2416,RawData!$F:$F,"CH"&amp;$D2416,RawData!$AF:$AF,$F2416)=0,"",SUMIFS(RawData!$P:$P,RawData!$E:$E,$E2416,RawData!$F:$F,"CH"&amp;$D2416,RawData!$AF:$AF,$F2416))</f>
        <v>1335.18</v>
      </c>
      <c r="H2416">
        <f>IF(COUNTIFS(RawData!$E:$E,$E2416,RawData!$F:$F,"CH"&amp;$D2416,RawData!$AF:$AF,$F2416)=0,"",SUMIFS(RawData!$T:$T,RawData!$E:$E,$E2416,RawData!$F:$F,"CH"&amp;$D2416,RawData!$AF:$AF,$F2416))</f>
        <v>47.94</v>
      </c>
      <c r="I2416">
        <f>IF(COUNTIFS(RawData!$E:$E,$E2416,RawData!$F:$F,"CH"&amp;$D2416,RawData!$AF:$AF,$F2416)=0,"",SUMIFS(RawData!$Z:$Z,RawData!$E:$E,$E2416,RawData!$F:$F,"CH"&amp;$D2416,RawData!$AF:$AF,$F2416))</f>
        <v>75.02</v>
      </c>
      <c r="J2416">
        <f>IF(COUNTIFS(RawData!$E:$E,$E2416,RawData!$F:$F,"CH"&amp;$D2416,RawData!$AF:$AF,$F2416)=0,"",SUMIFS(RawData!$AA:$AA,RawData!$E:$E,$E2416,RawData!$F:$F,"CH"&amp;$D2416,RawData!$AF:$AF,$F2416))</f>
        <v>78.13</v>
      </c>
      <c r="K2416">
        <f t="shared" si="151"/>
        <v>-1.999999999998181E-2</v>
      </c>
    </row>
    <row r="2417" spans="1:11" x14ac:dyDescent="0.3">
      <c r="A2417" t="s">
        <v>65</v>
      </c>
      <c r="B2417" t="str">
        <f>RawData!A2417</f>
        <v>48226H40040</v>
      </c>
      <c r="C2417" t="str">
        <f>IF(RawData!$B$2="","",RawData!$B$2)</f>
        <v>A2026100620533560886</v>
      </c>
      <c r="D2417">
        <f t="shared" si="148"/>
        <v>4</v>
      </c>
      <c r="E2417">
        <f t="shared" si="149"/>
        <v>75</v>
      </c>
      <c r="F2417" s="2">
        <f t="shared" si="150"/>
        <v>80</v>
      </c>
      <c r="G2417">
        <f>IF(COUNTIFS(RawData!$E:$E,$E2417,RawData!$F:$F,"CH"&amp;$D2417,RawData!$AF:$AF,$F2417)=0,"",SUMIFS(RawData!$P:$P,RawData!$E:$E,$E2417,RawData!$F:$F,"CH"&amp;$D2417,RawData!$AF:$AF,$F2417))</f>
        <v>1335.2</v>
      </c>
      <c r="H2417">
        <f>IF(COUNTIFS(RawData!$E:$E,$E2417,RawData!$F:$F,"CH"&amp;$D2417,RawData!$AF:$AF,$F2417)=0,"",SUMIFS(RawData!$T:$T,RawData!$E:$E,$E2417,RawData!$F:$F,"CH"&amp;$D2417,RawData!$AF:$AF,$F2417))</f>
        <v>49.43</v>
      </c>
      <c r="I2417">
        <f>IF(COUNTIFS(RawData!$E:$E,$E2417,RawData!$F:$F,"CH"&amp;$D2417,RawData!$AF:$AF,$F2417)=0,"",SUMIFS(RawData!$Z:$Z,RawData!$E:$E,$E2417,RawData!$F:$F,"CH"&amp;$D2417,RawData!$AF:$AF,$F2417))</f>
        <v>75.03</v>
      </c>
      <c r="J2417">
        <f>IF(COUNTIFS(RawData!$E:$E,$E2417,RawData!$F:$F,"CH"&amp;$D2417,RawData!$AF:$AF,$F2417)=0,"",SUMIFS(RawData!$AA:$AA,RawData!$E:$E,$E2417,RawData!$F:$F,"CH"&amp;$D2417,RawData!$AF:$AF,$F2417))</f>
        <v>77.97</v>
      </c>
      <c r="K2417">
        <f t="shared" si="151"/>
        <v>1.999999999998181E-2</v>
      </c>
    </row>
    <row r="2418" spans="1:11" x14ac:dyDescent="0.3">
      <c r="A2418" t="s">
        <v>65</v>
      </c>
      <c r="B2418" t="str">
        <f>RawData!A2418</f>
        <v>48226H40040</v>
      </c>
      <c r="C2418" t="str">
        <f>IF(RawData!$B$2="","",RawData!$B$2)</f>
        <v>A2026100620533560886</v>
      </c>
      <c r="D2418">
        <f t="shared" si="148"/>
        <v>4</v>
      </c>
      <c r="E2418">
        <f t="shared" si="149"/>
        <v>75</v>
      </c>
      <c r="F2418" s="2">
        <f t="shared" si="150"/>
        <v>90</v>
      </c>
      <c r="G2418">
        <f>IF(COUNTIFS(RawData!$E:$E,$E2418,RawData!$F:$F,"CH"&amp;$D2418,RawData!$AF:$AF,$F2418)=0,"",SUMIFS(RawData!$P:$P,RawData!$E:$E,$E2418,RawData!$F:$F,"CH"&amp;$D2418,RawData!$AF:$AF,$F2418))</f>
        <v>1335.2</v>
      </c>
      <c r="H2418">
        <f>IF(COUNTIFS(RawData!$E:$E,$E2418,RawData!$F:$F,"CH"&amp;$D2418,RawData!$AF:$AF,$F2418)=0,"",SUMIFS(RawData!$T:$T,RawData!$E:$E,$E2418,RawData!$F:$F,"CH"&amp;$D2418,RawData!$AF:$AF,$F2418))</f>
        <v>50.32</v>
      </c>
      <c r="I2418">
        <f>IF(COUNTIFS(RawData!$E:$E,$E2418,RawData!$F:$F,"CH"&amp;$D2418,RawData!$AF:$AF,$F2418)=0,"",SUMIFS(RawData!$Z:$Z,RawData!$E:$E,$E2418,RawData!$F:$F,"CH"&amp;$D2418,RawData!$AF:$AF,$F2418))</f>
        <v>75.010000000000005</v>
      </c>
      <c r="J2418">
        <f>IF(COUNTIFS(RawData!$E:$E,$E2418,RawData!$F:$F,"CH"&amp;$D2418,RawData!$AF:$AF,$F2418)=0,"",SUMIFS(RawData!$AA:$AA,RawData!$E:$E,$E2418,RawData!$F:$F,"CH"&amp;$D2418,RawData!$AF:$AF,$F2418))</f>
        <v>77.81</v>
      </c>
      <c r="K2418">
        <f t="shared" si="151"/>
        <v>0</v>
      </c>
    </row>
    <row r="2419" spans="1:11" x14ac:dyDescent="0.3">
      <c r="A2419" t="s">
        <v>65</v>
      </c>
      <c r="B2419" t="str">
        <f>RawData!A2419</f>
        <v>48226H40040</v>
      </c>
      <c r="C2419" t="str">
        <f>IF(RawData!$B$2="","",RawData!$B$2)</f>
        <v>A2026100620533560886</v>
      </c>
      <c r="D2419">
        <f t="shared" si="148"/>
        <v>4</v>
      </c>
      <c r="E2419">
        <f t="shared" si="149"/>
        <v>75</v>
      </c>
      <c r="F2419" s="2">
        <f t="shared" si="150"/>
        <v>100</v>
      </c>
      <c r="G2419">
        <f>IF(COUNTIFS(RawData!$E:$E,$E2419,RawData!$F:$F,"CH"&amp;$D2419,RawData!$AF:$AF,$F2419)=0,"",SUMIFS(RawData!$P:$P,RawData!$E:$E,$E2419,RawData!$F:$F,"CH"&amp;$D2419,RawData!$AF:$AF,$F2419))</f>
        <v>1335.22</v>
      </c>
      <c r="H2419">
        <f>IF(COUNTIFS(RawData!$E:$E,$E2419,RawData!$F:$F,"CH"&amp;$D2419,RawData!$AF:$AF,$F2419)=0,"",SUMIFS(RawData!$T:$T,RawData!$E:$E,$E2419,RawData!$F:$F,"CH"&amp;$D2419,RawData!$AF:$AF,$F2419))</f>
        <v>51.17</v>
      </c>
      <c r="I2419">
        <f>IF(COUNTIFS(RawData!$E:$E,$E2419,RawData!$F:$F,"CH"&amp;$D2419,RawData!$AF:$AF,$F2419)=0,"",SUMIFS(RawData!$Z:$Z,RawData!$E:$E,$E2419,RawData!$F:$F,"CH"&amp;$D2419,RawData!$AF:$AF,$F2419))</f>
        <v>75.02</v>
      </c>
      <c r="J2419">
        <f>IF(COUNTIFS(RawData!$E:$E,$E2419,RawData!$F:$F,"CH"&amp;$D2419,RawData!$AF:$AF,$F2419)=0,"",SUMIFS(RawData!$AA:$AA,RawData!$E:$E,$E2419,RawData!$F:$F,"CH"&amp;$D2419,RawData!$AF:$AF,$F2419))</f>
        <v>77.73</v>
      </c>
      <c r="K2419">
        <f t="shared" si="151"/>
        <v>1.999999999998181E-2</v>
      </c>
    </row>
    <row r="2420" spans="1:11" x14ac:dyDescent="0.3">
      <c r="A2420" t="s">
        <v>65</v>
      </c>
      <c r="B2420" t="str">
        <f>RawData!A2420</f>
        <v>48226H40040</v>
      </c>
      <c r="C2420" t="str">
        <f>IF(RawData!$B$2="","",RawData!$B$2)</f>
        <v>A2026100620533560886</v>
      </c>
      <c r="D2420">
        <f t="shared" si="148"/>
        <v>4</v>
      </c>
      <c r="E2420">
        <f t="shared" si="149"/>
        <v>75</v>
      </c>
      <c r="F2420" s="2">
        <f t="shared" si="150"/>
        <v>110</v>
      </c>
      <c r="G2420">
        <f>IF(COUNTIFS(RawData!$E:$E,$E2420,RawData!$F:$F,"CH"&amp;$D2420,RawData!$AF:$AF,$F2420)=0,"",SUMIFS(RawData!$P:$P,RawData!$E:$E,$E2420,RawData!$F:$F,"CH"&amp;$D2420,RawData!$AF:$AF,$F2420))</f>
        <v>1335.24</v>
      </c>
      <c r="H2420">
        <f>IF(COUNTIFS(RawData!$E:$E,$E2420,RawData!$F:$F,"CH"&amp;$D2420,RawData!$AF:$AF,$F2420)=0,"",SUMIFS(RawData!$T:$T,RawData!$E:$E,$E2420,RawData!$F:$F,"CH"&amp;$D2420,RawData!$AF:$AF,$F2420))</f>
        <v>51.84</v>
      </c>
      <c r="I2420">
        <f>IF(COUNTIFS(RawData!$E:$E,$E2420,RawData!$F:$F,"CH"&amp;$D2420,RawData!$AF:$AF,$F2420)=0,"",SUMIFS(RawData!$Z:$Z,RawData!$E:$E,$E2420,RawData!$F:$F,"CH"&amp;$D2420,RawData!$AF:$AF,$F2420))</f>
        <v>74.989999999999995</v>
      </c>
      <c r="J2420">
        <f>IF(COUNTIFS(RawData!$E:$E,$E2420,RawData!$F:$F,"CH"&amp;$D2420,RawData!$AF:$AF,$F2420)=0,"",SUMIFS(RawData!$AA:$AA,RawData!$E:$E,$E2420,RawData!$F:$F,"CH"&amp;$D2420,RawData!$AF:$AF,$F2420))</f>
        <v>77.73</v>
      </c>
      <c r="K2420">
        <f t="shared" si="151"/>
        <v>1.999999999998181E-2</v>
      </c>
    </row>
    <row r="2421" spans="1:11" x14ac:dyDescent="0.3">
      <c r="A2421" t="s">
        <v>65</v>
      </c>
      <c r="B2421" t="str">
        <f>RawData!A2421</f>
        <v>48226H40040</v>
      </c>
      <c r="C2421" t="str">
        <f>IF(RawData!$B$2="","",RawData!$B$2)</f>
        <v>A2026100620533560886</v>
      </c>
      <c r="D2421">
        <f t="shared" si="148"/>
        <v>4</v>
      </c>
      <c r="E2421">
        <f t="shared" si="149"/>
        <v>75</v>
      </c>
      <c r="F2421" s="2">
        <f t="shared" si="150"/>
        <v>120</v>
      </c>
      <c r="G2421">
        <f>IF(COUNTIFS(RawData!$E:$E,$E2421,RawData!$F:$F,"CH"&amp;$D2421,RawData!$AF:$AF,$F2421)=0,"",SUMIFS(RawData!$P:$P,RawData!$E:$E,$E2421,RawData!$F:$F,"CH"&amp;$D2421,RawData!$AF:$AF,$F2421))</f>
        <v>1335.26</v>
      </c>
      <c r="H2421">
        <f>IF(COUNTIFS(RawData!$E:$E,$E2421,RawData!$F:$F,"CH"&amp;$D2421,RawData!$AF:$AF,$F2421)=0,"",SUMIFS(RawData!$T:$T,RawData!$E:$E,$E2421,RawData!$F:$F,"CH"&amp;$D2421,RawData!$AF:$AF,$F2421))</f>
        <v>52.23</v>
      </c>
      <c r="I2421">
        <f>IF(COUNTIFS(RawData!$E:$E,$E2421,RawData!$F:$F,"CH"&amp;$D2421,RawData!$AF:$AF,$F2421)=0,"",SUMIFS(RawData!$Z:$Z,RawData!$E:$E,$E2421,RawData!$F:$F,"CH"&amp;$D2421,RawData!$AF:$AF,$F2421))</f>
        <v>75</v>
      </c>
      <c r="J2421">
        <f>IF(COUNTIFS(RawData!$E:$E,$E2421,RawData!$F:$F,"CH"&amp;$D2421,RawData!$AF:$AF,$F2421)=0,"",SUMIFS(RawData!$AA:$AA,RawData!$E:$E,$E2421,RawData!$F:$F,"CH"&amp;$D2421,RawData!$AF:$AF,$F2421))</f>
        <v>77.66</v>
      </c>
      <c r="K2421">
        <f t="shared" si="151"/>
        <v>1.999999999998181E-2</v>
      </c>
    </row>
    <row r="2422" spans="1:11" x14ac:dyDescent="0.3">
      <c r="A2422" t="s">
        <v>65</v>
      </c>
      <c r="B2422" t="str">
        <f>RawData!A2422</f>
        <v>48226H40040</v>
      </c>
      <c r="C2422" t="str">
        <f>IF(RawData!$B$2="","",RawData!$B$2)</f>
        <v>A2026100620533560886</v>
      </c>
      <c r="D2422">
        <f t="shared" si="148"/>
        <v>4</v>
      </c>
      <c r="E2422">
        <f t="shared" si="149"/>
        <v>75</v>
      </c>
      <c r="F2422" s="2">
        <f t="shared" si="150"/>
        <v>130</v>
      </c>
      <c r="G2422">
        <f>IF(COUNTIFS(RawData!$E:$E,$E2422,RawData!$F:$F,"CH"&amp;$D2422,RawData!$AF:$AF,$F2422)=0,"",SUMIFS(RawData!$P:$P,RawData!$E:$E,$E2422,RawData!$F:$F,"CH"&amp;$D2422,RawData!$AF:$AF,$F2422))</f>
        <v>1335.3</v>
      </c>
      <c r="H2422">
        <f>IF(COUNTIFS(RawData!$E:$E,$E2422,RawData!$F:$F,"CH"&amp;$D2422,RawData!$AF:$AF,$F2422)=0,"",SUMIFS(RawData!$T:$T,RawData!$E:$E,$E2422,RawData!$F:$F,"CH"&amp;$D2422,RawData!$AF:$AF,$F2422))</f>
        <v>52.74</v>
      </c>
      <c r="I2422">
        <f>IF(COUNTIFS(RawData!$E:$E,$E2422,RawData!$F:$F,"CH"&amp;$D2422,RawData!$AF:$AF,$F2422)=0,"",SUMIFS(RawData!$Z:$Z,RawData!$E:$E,$E2422,RawData!$F:$F,"CH"&amp;$D2422,RawData!$AF:$AF,$F2422))</f>
        <v>75.010000000000005</v>
      </c>
      <c r="J2422">
        <f>IF(COUNTIFS(RawData!$E:$E,$E2422,RawData!$F:$F,"CH"&amp;$D2422,RawData!$AF:$AF,$F2422)=0,"",SUMIFS(RawData!$AA:$AA,RawData!$E:$E,$E2422,RawData!$F:$F,"CH"&amp;$D2422,RawData!$AF:$AF,$F2422))</f>
        <v>77.73</v>
      </c>
      <c r="K2422">
        <f t="shared" si="151"/>
        <v>3.999999999996362E-2</v>
      </c>
    </row>
    <row r="2423" spans="1:11" x14ac:dyDescent="0.3">
      <c r="A2423" t="s">
        <v>65</v>
      </c>
      <c r="B2423" t="str">
        <f>RawData!A2423</f>
        <v>48226H40040</v>
      </c>
      <c r="C2423" t="str">
        <f>IF(RawData!$B$2="","",RawData!$B$2)</f>
        <v>A2026100620533560886</v>
      </c>
      <c r="D2423">
        <f t="shared" si="148"/>
        <v>4</v>
      </c>
      <c r="E2423">
        <f t="shared" si="149"/>
        <v>75</v>
      </c>
      <c r="F2423" s="2">
        <f t="shared" si="150"/>
        <v>140</v>
      </c>
      <c r="G2423">
        <f>IF(COUNTIFS(RawData!$E:$E,$E2423,RawData!$F:$F,"CH"&amp;$D2423,RawData!$AF:$AF,$F2423)=0,"",SUMIFS(RawData!$P:$P,RawData!$E:$E,$E2423,RawData!$F:$F,"CH"&amp;$D2423,RawData!$AF:$AF,$F2423))</f>
        <v>1335.32</v>
      </c>
      <c r="H2423">
        <f>IF(COUNTIFS(RawData!$E:$E,$E2423,RawData!$F:$F,"CH"&amp;$D2423,RawData!$AF:$AF,$F2423)=0,"",SUMIFS(RawData!$T:$T,RawData!$E:$E,$E2423,RawData!$F:$F,"CH"&amp;$D2423,RawData!$AF:$AF,$F2423))</f>
        <v>53.15</v>
      </c>
      <c r="I2423">
        <f>IF(COUNTIFS(RawData!$E:$E,$E2423,RawData!$F:$F,"CH"&amp;$D2423,RawData!$AF:$AF,$F2423)=0,"",SUMIFS(RawData!$Z:$Z,RawData!$E:$E,$E2423,RawData!$F:$F,"CH"&amp;$D2423,RawData!$AF:$AF,$F2423))</f>
        <v>74.989999999999995</v>
      </c>
      <c r="J2423">
        <f>IF(COUNTIFS(RawData!$E:$E,$E2423,RawData!$F:$F,"CH"&amp;$D2423,RawData!$AF:$AF,$F2423)=0,"",SUMIFS(RawData!$AA:$AA,RawData!$E:$E,$E2423,RawData!$F:$F,"CH"&amp;$D2423,RawData!$AF:$AF,$F2423))</f>
        <v>77.73</v>
      </c>
      <c r="K2423">
        <f t="shared" si="151"/>
        <v>1.999999999998181E-2</v>
      </c>
    </row>
    <row r="2424" spans="1:11" x14ac:dyDescent="0.3">
      <c r="A2424" t="s">
        <v>65</v>
      </c>
      <c r="B2424" t="str">
        <f>RawData!A2424</f>
        <v>48226H40040</v>
      </c>
      <c r="C2424" t="str">
        <f>IF(RawData!$B$2="","",RawData!$B$2)</f>
        <v>A2026100620533560886</v>
      </c>
      <c r="D2424">
        <f t="shared" si="148"/>
        <v>4</v>
      </c>
      <c r="E2424">
        <f t="shared" si="149"/>
        <v>75</v>
      </c>
      <c r="F2424" s="2">
        <f t="shared" si="150"/>
        <v>150</v>
      </c>
      <c r="G2424">
        <f>IF(COUNTIFS(RawData!$E:$E,$E2424,RawData!$F:$F,"CH"&amp;$D2424,RawData!$AF:$AF,$F2424)=0,"",SUMIFS(RawData!$P:$P,RawData!$E:$E,$E2424,RawData!$F:$F,"CH"&amp;$D2424,RawData!$AF:$AF,$F2424))</f>
        <v>1335.34</v>
      </c>
      <c r="H2424">
        <f>IF(COUNTIFS(RawData!$E:$E,$E2424,RawData!$F:$F,"CH"&amp;$D2424,RawData!$AF:$AF,$F2424)=0,"",SUMIFS(RawData!$T:$T,RawData!$E:$E,$E2424,RawData!$F:$F,"CH"&amp;$D2424,RawData!$AF:$AF,$F2424))</f>
        <v>53.36</v>
      </c>
      <c r="I2424">
        <f>IF(COUNTIFS(RawData!$E:$E,$E2424,RawData!$F:$F,"CH"&amp;$D2424,RawData!$AF:$AF,$F2424)=0,"",SUMIFS(RawData!$Z:$Z,RawData!$E:$E,$E2424,RawData!$F:$F,"CH"&amp;$D2424,RawData!$AF:$AF,$F2424))</f>
        <v>75.010000000000005</v>
      </c>
      <c r="J2424">
        <f>IF(COUNTIFS(RawData!$E:$E,$E2424,RawData!$F:$F,"CH"&amp;$D2424,RawData!$AF:$AF,$F2424)=0,"",SUMIFS(RawData!$AA:$AA,RawData!$E:$E,$E2424,RawData!$F:$F,"CH"&amp;$D2424,RawData!$AF:$AF,$F2424))</f>
        <v>77.66</v>
      </c>
      <c r="K2424">
        <f t="shared" si="151"/>
        <v>1.999999999998181E-2</v>
      </c>
    </row>
    <row r="2425" spans="1:11" x14ac:dyDescent="0.3">
      <c r="A2425" t="s">
        <v>65</v>
      </c>
      <c r="B2425" t="str">
        <f>RawData!A2425</f>
        <v>48226H40040</v>
      </c>
      <c r="C2425" t="str">
        <f>IF(RawData!$B$2="","",RawData!$B$2)</f>
        <v>A2026100620533560886</v>
      </c>
      <c r="D2425">
        <f t="shared" si="148"/>
        <v>4</v>
      </c>
      <c r="E2425">
        <f t="shared" si="149"/>
        <v>75</v>
      </c>
      <c r="F2425" s="2">
        <f t="shared" si="150"/>
        <v>160</v>
      </c>
      <c r="G2425">
        <f>IF(COUNTIFS(RawData!$E:$E,$E2425,RawData!$F:$F,"CH"&amp;$D2425,RawData!$AF:$AF,$F2425)=0,"",SUMIFS(RawData!$P:$P,RawData!$E:$E,$E2425,RawData!$F:$F,"CH"&amp;$D2425,RawData!$AF:$AF,$F2425))</f>
        <v>1335.38</v>
      </c>
      <c r="H2425">
        <f>IF(COUNTIFS(RawData!$E:$E,$E2425,RawData!$F:$F,"CH"&amp;$D2425,RawData!$AF:$AF,$F2425)=0,"",SUMIFS(RawData!$T:$T,RawData!$E:$E,$E2425,RawData!$F:$F,"CH"&amp;$D2425,RawData!$AF:$AF,$F2425))</f>
        <v>53.71</v>
      </c>
      <c r="I2425">
        <f>IF(COUNTIFS(RawData!$E:$E,$E2425,RawData!$F:$F,"CH"&amp;$D2425,RawData!$AF:$AF,$F2425)=0,"",SUMIFS(RawData!$Z:$Z,RawData!$E:$E,$E2425,RawData!$F:$F,"CH"&amp;$D2425,RawData!$AF:$AF,$F2425))</f>
        <v>75</v>
      </c>
      <c r="J2425">
        <f>IF(COUNTIFS(RawData!$E:$E,$E2425,RawData!$F:$F,"CH"&amp;$D2425,RawData!$AF:$AF,$F2425)=0,"",SUMIFS(RawData!$AA:$AA,RawData!$E:$E,$E2425,RawData!$F:$F,"CH"&amp;$D2425,RawData!$AF:$AF,$F2425))</f>
        <v>77.66</v>
      </c>
      <c r="K2425">
        <f t="shared" si="151"/>
        <v>4.0000000000190994E-2</v>
      </c>
    </row>
    <row r="2426" spans="1:11" x14ac:dyDescent="0.3">
      <c r="A2426" t="s">
        <v>65</v>
      </c>
      <c r="B2426" t="str">
        <f>RawData!A2426</f>
        <v>48226H40040</v>
      </c>
      <c r="C2426" t="str">
        <f>IF(RawData!$B$2="","",RawData!$B$2)</f>
        <v>A2026100620533560886</v>
      </c>
      <c r="D2426">
        <f t="shared" si="148"/>
        <v>4</v>
      </c>
      <c r="E2426">
        <f t="shared" si="149"/>
        <v>75</v>
      </c>
      <c r="F2426" s="2">
        <f t="shared" si="150"/>
        <v>170</v>
      </c>
      <c r="G2426">
        <f>IF(COUNTIFS(RawData!$E:$E,$E2426,RawData!$F:$F,"CH"&amp;$D2426,RawData!$AF:$AF,$F2426)=0,"",SUMIFS(RawData!$P:$P,RawData!$E:$E,$E2426,RawData!$F:$F,"CH"&amp;$D2426,RawData!$AF:$AF,$F2426))</f>
        <v>1335.4</v>
      </c>
      <c r="H2426">
        <f>IF(COUNTIFS(RawData!$E:$E,$E2426,RawData!$F:$F,"CH"&amp;$D2426,RawData!$AF:$AF,$F2426)=0,"",SUMIFS(RawData!$T:$T,RawData!$E:$E,$E2426,RawData!$F:$F,"CH"&amp;$D2426,RawData!$AF:$AF,$F2426))</f>
        <v>54.01</v>
      </c>
      <c r="I2426">
        <f>IF(COUNTIFS(RawData!$E:$E,$E2426,RawData!$F:$F,"CH"&amp;$D2426,RawData!$AF:$AF,$F2426)=0,"",SUMIFS(RawData!$Z:$Z,RawData!$E:$E,$E2426,RawData!$F:$F,"CH"&amp;$D2426,RawData!$AF:$AF,$F2426))</f>
        <v>74.989999999999995</v>
      </c>
      <c r="J2426">
        <f>IF(COUNTIFS(RawData!$E:$E,$E2426,RawData!$F:$F,"CH"&amp;$D2426,RawData!$AF:$AF,$F2426)=0,"",SUMIFS(RawData!$AA:$AA,RawData!$E:$E,$E2426,RawData!$F:$F,"CH"&amp;$D2426,RawData!$AF:$AF,$F2426))</f>
        <v>77.66</v>
      </c>
      <c r="K2426">
        <f t="shared" si="151"/>
        <v>1.999999999998181E-2</v>
      </c>
    </row>
    <row r="2427" spans="1:11" x14ac:dyDescent="0.3">
      <c r="A2427" t="s">
        <v>65</v>
      </c>
      <c r="B2427" t="str">
        <f>RawData!A2427</f>
        <v>48226H40040</v>
      </c>
      <c r="C2427" t="str">
        <f>IF(RawData!$B$2="","",RawData!$B$2)</f>
        <v>A2026100620533560886</v>
      </c>
      <c r="D2427">
        <f t="shared" si="148"/>
        <v>4</v>
      </c>
      <c r="E2427">
        <f t="shared" si="149"/>
        <v>75</v>
      </c>
      <c r="F2427" s="2">
        <f t="shared" si="150"/>
        <v>180</v>
      </c>
      <c r="G2427">
        <f>IF(COUNTIFS(RawData!$E:$E,$E2427,RawData!$F:$F,"CH"&amp;$D2427,RawData!$AF:$AF,$F2427)=0,"",SUMIFS(RawData!$P:$P,RawData!$E:$E,$E2427,RawData!$F:$F,"CH"&amp;$D2427,RawData!$AF:$AF,$F2427))</f>
        <v>1335.44</v>
      </c>
      <c r="H2427">
        <f>IF(COUNTIFS(RawData!$E:$E,$E2427,RawData!$F:$F,"CH"&amp;$D2427,RawData!$AF:$AF,$F2427)=0,"",SUMIFS(RawData!$T:$T,RawData!$E:$E,$E2427,RawData!$F:$F,"CH"&amp;$D2427,RawData!$AF:$AF,$F2427))</f>
        <v>54.34</v>
      </c>
      <c r="I2427">
        <f>IF(COUNTIFS(RawData!$E:$E,$E2427,RawData!$F:$F,"CH"&amp;$D2427,RawData!$AF:$AF,$F2427)=0,"",SUMIFS(RawData!$Z:$Z,RawData!$E:$E,$E2427,RawData!$F:$F,"CH"&amp;$D2427,RawData!$AF:$AF,$F2427))</f>
        <v>74.989999999999995</v>
      </c>
      <c r="J2427">
        <f>IF(COUNTIFS(RawData!$E:$E,$E2427,RawData!$F:$F,"CH"&amp;$D2427,RawData!$AF:$AF,$F2427)=0,"",SUMIFS(RawData!$AA:$AA,RawData!$E:$E,$E2427,RawData!$F:$F,"CH"&amp;$D2427,RawData!$AF:$AF,$F2427))</f>
        <v>77.73</v>
      </c>
      <c r="K2427">
        <f t="shared" si="151"/>
        <v>3.999999999996362E-2</v>
      </c>
    </row>
    <row r="2428" spans="1:11" x14ac:dyDescent="0.3">
      <c r="A2428" t="s">
        <v>65</v>
      </c>
      <c r="B2428" t="str">
        <f>RawData!A2428</f>
        <v>48226H40040</v>
      </c>
      <c r="C2428" t="str">
        <f>IF(RawData!$B$2="","",RawData!$B$2)</f>
        <v>A2026100620533560886</v>
      </c>
      <c r="D2428">
        <f t="shared" si="148"/>
        <v>4</v>
      </c>
      <c r="E2428">
        <f t="shared" si="149"/>
        <v>75</v>
      </c>
      <c r="F2428" s="2">
        <f t="shared" si="150"/>
        <v>190</v>
      </c>
      <c r="G2428">
        <f>IF(COUNTIFS(RawData!$E:$E,$E2428,RawData!$F:$F,"CH"&amp;$D2428,RawData!$AF:$AF,$F2428)=0,"",SUMIFS(RawData!$P:$P,RawData!$E:$E,$E2428,RawData!$F:$F,"CH"&amp;$D2428,RawData!$AF:$AF,$F2428))</f>
        <v>1335.46</v>
      </c>
      <c r="H2428">
        <f>IF(COUNTIFS(RawData!$E:$E,$E2428,RawData!$F:$F,"CH"&amp;$D2428,RawData!$AF:$AF,$F2428)=0,"",SUMIFS(RawData!$T:$T,RawData!$E:$E,$E2428,RawData!$F:$F,"CH"&amp;$D2428,RawData!$AF:$AF,$F2428))</f>
        <v>54.51</v>
      </c>
      <c r="I2428">
        <f>IF(COUNTIFS(RawData!$E:$E,$E2428,RawData!$F:$F,"CH"&amp;$D2428,RawData!$AF:$AF,$F2428)=0,"",SUMIFS(RawData!$Z:$Z,RawData!$E:$E,$E2428,RawData!$F:$F,"CH"&amp;$D2428,RawData!$AF:$AF,$F2428))</f>
        <v>75</v>
      </c>
      <c r="J2428">
        <f>IF(COUNTIFS(RawData!$E:$E,$E2428,RawData!$F:$F,"CH"&amp;$D2428,RawData!$AF:$AF,$F2428)=0,"",SUMIFS(RawData!$AA:$AA,RawData!$E:$E,$E2428,RawData!$F:$F,"CH"&amp;$D2428,RawData!$AF:$AF,$F2428))</f>
        <v>77.73</v>
      </c>
      <c r="K2428">
        <f t="shared" si="151"/>
        <v>1.999999999998181E-2</v>
      </c>
    </row>
    <row r="2429" spans="1:11" x14ac:dyDescent="0.3">
      <c r="A2429" t="s">
        <v>65</v>
      </c>
      <c r="B2429" t="str">
        <f>RawData!A2429</f>
        <v>48226H40040</v>
      </c>
      <c r="C2429" t="str">
        <f>IF(RawData!$B$2="","",RawData!$B$2)</f>
        <v>A2026100620533560886</v>
      </c>
      <c r="D2429">
        <f t="shared" si="148"/>
        <v>4</v>
      </c>
      <c r="E2429">
        <f t="shared" si="149"/>
        <v>75</v>
      </c>
      <c r="F2429" s="2">
        <f t="shared" si="150"/>
        <v>200</v>
      </c>
      <c r="G2429">
        <f>IF(COUNTIFS(RawData!$E:$E,$E2429,RawData!$F:$F,"CH"&amp;$D2429,RawData!$AF:$AF,$F2429)=0,"",SUMIFS(RawData!$P:$P,RawData!$E:$E,$E2429,RawData!$F:$F,"CH"&amp;$D2429,RawData!$AF:$AF,$F2429))</f>
        <v>1335.5</v>
      </c>
      <c r="H2429">
        <f>IF(COUNTIFS(RawData!$E:$E,$E2429,RawData!$F:$F,"CH"&amp;$D2429,RawData!$AF:$AF,$F2429)=0,"",SUMIFS(RawData!$T:$T,RawData!$E:$E,$E2429,RawData!$F:$F,"CH"&amp;$D2429,RawData!$AF:$AF,$F2429))</f>
        <v>54.8</v>
      </c>
      <c r="I2429">
        <f>IF(COUNTIFS(RawData!$E:$E,$E2429,RawData!$F:$F,"CH"&amp;$D2429,RawData!$AF:$AF,$F2429)=0,"",SUMIFS(RawData!$Z:$Z,RawData!$E:$E,$E2429,RawData!$F:$F,"CH"&amp;$D2429,RawData!$AF:$AF,$F2429))</f>
        <v>75.010000000000005</v>
      </c>
      <c r="J2429">
        <f>IF(COUNTIFS(RawData!$E:$E,$E2429,RawData!$F:$F,"CH"&amp;$D2429,RawData!$AF:$AF,$F2429)=0,"",SUMIFS(RawData!$AA:$AA,RawData!$E:$E,$E2429,RawData!$F:$F,"CH"&amp;$D2429,RawData!$AF:$AF,$F2429))</f>
        <v>77.73</v>
      </c>
      <c r="K2429">
        <f t="shared" si="151"/>
        <v>3.999999999996362E-2</v>
      </c>
    </row>
    <row r="2430" spans="1:11" x14ac:dyDescent="0.3">
      <c r="A2430" t="s">
        <v>65</v>
      </c>
      <c r="B2430" t="str">
        <f>RawData!A2430</f>
        <v>48226H40040</v>
      </c>
      <c r="C2430" t="str">
        <f>IF(RawData!$B$2="","",RawData!$B$2)</f>
        <v>A2026100620533560886</v>
      </c>
      <c r="D2430">
        <f t="shared" si="148"/>
        <v>4</v>
      </c>
      <c r="E2430">
        <f t="shared" si="149"/>
        <v>75</v>
      </c>
      <c r="F2430" s="2">
        <f t="shared" si="150"/>
        <v>210</v>
      </c>
      <c r="G2430">
        <f>IF(COUNTIFS(RawData!$E:$E,$E2430,RawData!$F:$F,"CH"&amp;$D2430,RawData!$AF:$AF,$F2430)=0,"",SUMIFS(RawData!$P:$P,RawData!$E:$E,$E2430,RawData!$F:$F,"CH"&amp;$D2430,RawData!$AF:$AF,$F2430))</f>
        <v>1335.54</v>
      </c>
      <c r="H2430">
        <f>IF(COUNTIFS(RawData!$E:$E,$E2430,RawData!$F:$F,"CH"&amp;$D2430,RawData!$AF:$AF,$F2430)=0,"",SUMIFS(RawData!$T:$T,RawData!$E:$E,$E2430,RawData!$F:$F,"CH"&amp;$D2430,RawData!$AF:$AF,$F2430))</f>
        <v>54.88</v>
      </c>
      <c r="I2430">
        <f>IF(COUNTIFS(RawData!$E:$E,$E2430,RawData!$F:$F,"CH"&amp;$D2430,RawData!$AF:$AF,$F2430)=0,"",SUMIFS(RawData!$Z:$Z,RawData!$E:$E,$E2430,RawData!$F:$F,"CH"&amp;$D2430,RawData!$AF:$AF,$F2430))</f>
        <v>75</v>
      </c>
      <c r="J2430">
        <f>IF(COUNTIFS(RawData!$E:$E,$E2430,RawData!$F:$F,"CH"&amp;$D2430,RawData!$AF:$AF,$F2430)=0,"",SUMIFS(RawData!$AA:$AA,RawData!$E:$E,$E2430,RawData!$F:$F,"CH"&amp;$D2430,RawData!$AF:$AF,$F2430))</f>
        <v>77.81</v>
      </c>
      <c r="K2430">
        <f t="shared" si="151"/>
        <v>3.999999999996362E-2</v>
      </c>
    </row>
    <row r="2431" spans="1:11" x14ac:dyDescent="0.3">
      <c r="A2431" t="s">
        <v>65</v>
      </c>
      <c r="B2431" t="str">
        <f>RawData!A2431</f>
        <v>48226H40040</v>
      </c>
      <c r="C2431" t="str">
        <f>IF(RawData!$B$2="","",RawData!$B$2)</f>
        <v>A2026100620533560886</v>
      </c>
      <c r="D2431">
        <f t="shared" si="148"/>
        <v>4</v>
      </c>
      <c r="E2431">
        <f t="shared" si="149"/>
        <v>75</v>
      </c>
      <c r="F2431" s="2">
        <f t="shared" si="150"/>
        <v>220</v>
      </c>
      <c r="G2431">
        <f>IF(COUNTIFS(RawData!$E:$E,$E2431,RawData!$F:$F,"CH"&amp;$D2431,RawData!$AF:$AF,$F2431)=0,"",SUMIFS(RawData!$P:$P,RawData!$E:$E,$E2431,RawData!$F:$F,"CH"&amp;$D2431,RawData!$AF:$AF,$F2431))</f>
        <v>1335.58</v>
      </c>
      <c r="H2431">
        <f>IF(COUNTIFS(RawData!$E:$E,$E2431,RawData!$F:$F,"CH"&amp;$D2431,RawData!$AF:$AF,$F2431)=0,"",SUMIFS(RawData!$T:$T,RawData!$E:$E,$E2431,RawData!$F:$F,"CH"&amp;$D2431,RawData!$AF:$AF,$F2431))</f>
        <v>55.01</v>
      </c>
      <c r="I2431">
        <f>IF(COUNTIFS(RawData!$E:$E,$E2431,RawData!$F:$F,"CH"&amp;$D2431,RawData!$AF:$AF,$F2431)=0,"",SUMIFS(RawData!$Z:$Z,RawData!$E:$E,$E2431,RawData!$F:$F,"CH"&amp;$D2431,RawData!$AF:$AF,$F2431))</f>
        <v>75.02</v>
      </c>
      <c r="J2431">
        <f>IF(COUNTIFS(RawData!$E:$E,$E2431,RawData!$F:$F,"CH"&amp;$D2431,RawData!$AF:$AF,$F2431)=0,"",SUMIFS(RawData!$AA:$AA,RawData!$E:$E,$E2431,RawData!$F:$F,"CH"&amp;$D2431,RawData!$AF:$AF,$F2431))</f>
        <v>77.89</v>
      </c>
      <c r="K2431">
        <f t="shared" si="151"/>
        <v>3.999999999996362E-2</v>
      </c>
    </row>
    <row r="2432" spans="1:11" x14ac:dyDescent="0.3">
      <c r="A2432" t="s">
        <v>65</v>
      </c>
      <c r="B2432" t="str">
        <f>RawData!A2432</f>
        <v>48226H40040</v>
      </c>
      <c r="C2432" t="str">
        <f>IF(RawData!$B$2="","",RawData!$B$2)</f>
        <v>A2026100620533560886</v>
      </c>
      <c r="D2432">
        <f t="shared" si="148"/>
        <v>4</v>
      </c>
      <c r="E2432">
        <f t="shared" si="149"/>
        <v>75</v>
      </c>
      <c r="F2432" s="2">
        <f t="shared" si="150"/>
        <v>230</v>
      </c>
      <c r="G2432">
        <f>IF(COUNTIFS(RawData!$E:$E,$E2432,RawData!$F:$F,"CH"&amp;$D2432,RawData!$AF:$AF,$F2432)=0,"",SUMIFS(RawData!$P:$P,RawData!$E:$E,$E2432,RawData!$F:$F,"CH"&amp;$D2432,RawData!$AF:$AF,$F2432))</f>
        <v>1335.6</v>
      </c>
      <c r="H2432">
        <f>IF(COUNTIFS(RawData!$E:$E,$E2432,RawData!$F:$F,"CH"&amp;$D2432,RawData!$AF:$AF,$F2432)=0,"",SUMIFS(RawData!$T:$T,RawData!$E:$E,$E2432,RawData!$F:$F,"CH"&amp;$D2432,RawData!$AF:$AF,$F2432))</f>
        <v>55.2</v>
      </c>
      <c r="I2432">
        <f>IF(COUNTIFS(RawData!$E:$E,$E2432,RawData!$F:$F,"CH"&amp;$D2432,RawData!$AF:$AF,$F2432)=0,"",SUMIFS(RawData!$Z:$Z,RawData!$E:$E,$E2432,RawData!$F:$F,"CH"&amp;$D2432,RawData!$AF:$AF,$F2432))</f>
        <v>75.010000000000005</v>
      </c>
      <c r="J2432">
        <f>IF(COUNTIFS(RawData!$E:$E,$E2432,RawData!$F:$F,"CH"&amp;$D2432,RawData!$AF:$AF,$F2432)=0,"",SUMIFS(RawData!$AA:$AA,RawData!$E:$E,$E2432,RawData!$F:$F,"CH"&amp;$D2432,RawData!$AF:$AF,$F2432))</f>
        <v>77.81</v>
      </c>
      <c r="K2432">
        <f t="shared" si="151"/>
        <v>1.999999999998181E-2</v>
      </c>
    </row>
    <row r="2433" spans="1:11" x14ac:dyDescent="0.3">
      <c r="A2433" t="s">
        <v>65</v>
      </c>
      <c r="B2433" t="str">
        <f>RawData!A2433</f>
        <v>48226H40040</v>
      </c>
      <c r="C2433" t="str">
        <f>IF(RawData!$B$2="","",RawData!$B$2)</f>
        <v>A2026100620533560886</v>
      </c>
      <c r="D2433">
        <f t="shared" si="148"/>
        <v>4</v>
      </c>
      <c r="E2433">
        <f t="shared" si="149"/>
        <v>75</v>
      </c>
      <c r="F2433" s="2">
        <f t="shared" si="150"/>
        <v>240</v>
      </c>
      <c r="G2433">
        <f>IF(COUNTIFS(RawData!$E:$E,$E2433,RawData!$F:$F,"CH"&amp;$D2433,RawData!$AF:$AF,$F2433)=0,"",SUMIFS(RawData!$P:$P,RawData!$E:$E,$E2433,RawData!$F:$F,"CH"&amp;$D2433,RawData!$AF:$AF,$F2433))</f>
        <v>1335.64</v>
      </c>
      <c r="H2433">
        <f>IF(COUNTIFS(RawData!$E:$E,$E2433,RawData!$F:$F,"CH"&amp;$D2433,RawData!$AF:$AF,$F2433)=0,"",SUMIFS(RawData!$T:$T,RawData!$E:$E,$E2433,RawData!$F:$F,"CH"&amp;$D2433,RawData!$AF:$AF,$F2433))</f>
        <v>55.29</v>
      </c>
      <c r="I2433">
        <f>IF(COUNTIFS(RawData!$E:$E,$E2433,RawData!$F:$F,"CH"&amp;$D2433,RawData!$AF:$AF,$F2433)=0,"",SUMIFS(RawData!$Z:$Z,RawData!$E:$E,$E2433,RawData!$F:$F,"CH"&amp;$D2433,RawData!$AF:$AF,$F2433))</f>
        <v>74.98</v>
      </c>
      <c r="J2433">
        <f>IF(COUNTIFS(RawData!$E:$E,$E2433,RawData!$F:$F,"CH"&amp;$D2433,RawData!$AF:$AF,$F2433)=0,"",SUMIFS(RawData!$AA:$AA,RawData!$E:$E,$E2433,RawData!$F:$F,"CH"&amp;$D2433,RawData!$AF:$AF,$F2433))</f>
        <v>77.89</v>
      </c>
      <c r="K2433">
        <f t="shared" si="151"/>
        <v>4.0000000000190994E-2</v>
      </c>
    </row>
    <row r="2434" spans="1:11" x14ac:dyDescent="0.3">
      <c r="A2434" t="s">
        <v>65</v>
      </c>
      <c r="B2434" t="str">
        <f>RawData!A2434</f>
        <v>48226H40040</v>
      </c>
      <c r="C2434" t="str">
        <f>IF(RawData!$B$2="","",RawData!$B$2)</f>
        <v>A2026100620533560886</v>
      </c>
      <c r="D2434">
        <f t="shared" ref="D2434:D2449" si="152">MOD(INT((ROW()-2)/36),4)+1</f>
        <v>4</v>
      </c>
      <c r="E2434">
        <f t="shared" ref="E2434:E2449" si="153">-5+5*INT((ROW()-2)/144)</f>
        <v>75</v>
      </c>
      <c r="F2434" s="2">
        <f t="shared" ref="F2434:F2449" si="154">50+10*MOD(ROW()-2,36)</f>
        <v>250</v>
      </c>
      <c r="G2434">
        <f>IF(COUNTIFS(RawData!$E:$E,$E2434,RawData!$F:$F,"CH"&amp;$D2434,RawData!$AF:$AF,$F2434)=0,"",SUMIFS(RawData!$P:$P,RawData!$E:$E,$E2434,RawData!$F:$F,"CH"&amp;$D2434,RawData!$AF:$AF,$F2434))</f>
        <v>1335.68</v>
      </c>
      <c r="H2434">
        <f>IF(COUNTIFS(RawData!$E:$E,$E2434,RawData!$F:$F,"CH"&amp;$D2434,RawData!$AF:$AF,$F2434)=0,"",SUMIFS(RawData!$T:$T,RawData!$E:$E,$E2434,RawData!$F:$F,"CH"&amp;$D2434,RawData!$AF:$AF,$F2434))</f>
        <v>55.43</v>
      </c>
      <c r="I2434">
        <f>IF(COUNTIFS(RawData!$E:$E,$E2434,RawData!$F:$F,"CH"&amp;$D2434,RawData!$AF:$AF,$F2434)=0,"",SUMIFS(RawData!$Z:$Z,RawData!$E:$E,$E2434,RawData!$F:$F,"CH"&amp;$D2434,RawData!$AF:$AF,$F2434))</f>
        <v>75.040000000000006</v>
      </c>
      <c r="J2434">
        <f>IF(COUNTIFS(RawData!$E:$E,$E2434,RawData!$F:$F,"CH"&amp;$D2434,RawData!$AF:$AF,$F2434)=0,"",SUMIFS(RawData!$AA:$AA,RawData!$E:$E,$E2434,RawData!$F:$F,"CH"&amp;$D2434,RawData!$AF:$AF,$F2434))</f>
        <v>77.97</v>
      </c>
      <c r="K2434">
        <f t="shared" si="151"/>
        <v>3.999999999996362E-2</v>
      </c>
    </row>
    <row r="2435" spans="1:11" x14ac:dyDescent="0.3">
      <c r="A2435" t="s">
        <v>65</v>
      </c>
      <c r="B2435" t="str">
        <f>RawData!A2435</f>
        <v>48226H40040</v>
      </c>
      <c r="C2435" t="str">
        <f>IF(RawData!$B$2="","",RawData!$B$2)</f>
        <v>A2026100620533560886</v>
      </c>
      <c r="D2435">
        <f t="shared" si="152"/>
        <v>4</v>
      </c>
      <c r="E2435">
        <f t="shared" si="153"/>
        <v>75</v>
      </c>
      <c r="F2435" s="2">
        <f t="shared" si="154"/>
        <v>260</v>
      </c>
      <c r="G2435">
        <f>IF(COUNTIFS(RawData!$E:$E,$E2435,RawData!$F:$F,"CH"&amp;$D2435,RawData!$AF:$AF,$F2435)=0,"",SUMIFS(RawData!$P:$P,RawData!$E:$E,$E2435,RawData!$F:$F,"CH"&amp;$D2435,RawData!$AF:$AF,$F2435))</f>
        <v>1335.7</v>
      </c>
      <c r="H2435">
        <f>IF(COUNTIFS(RawData!$E:$E,$E2435,RawData!$F:$F,"CH"&amp;$D2435,RawData!$AF:$AF,$F2435)=0,"",SUMIFS(RawData!$T:$T,RawData!$E:$E,$E2435,RawData!$F:$F,"CH"&amp;$D2435,RawData!$AF:$AF,$F2435))</f>
        <v>55.57</v>
      </c>
      <c r="I2435">
        <f>IF(COUNTIFS(RawData!$E:$E,$E2435,RawData!$F:$F,"CH"&amp;$D2435,RawData!$AF:$AF,$F2435)=0,"",SUMIFS(RawData!$Z:$Z,RawData!$E:$E,$E2435,RawData!$F:$F,"CH"&amp;$D2435,RawData!$AF:$AF,$F2435))</f>
        <v>74.989999999999995</v>
      </c>
      <c r="J2435">
        <f>IF(COUNTIFS(RawData!$E:$E,$E2435,RawData!$F:$F,"CH"&amp;$D2435,RawData!$AF:$AF,$F2435)=0,"",SUMIFS(RawData!$AA:$AA,RawData!$E:$E,$E2435,RawData!$F:$F,"CH"&amp;$D2435,RawData!$AF:$AF,$F2435))</f>
        <v>77.89</v>
      </c>
      <c r="K2435">
        <f t="shared" si="151"/>
        <v>1.999999999998181E-2</v>
      </c>
    </row>
    <row r="2436" spans="1:11" x14ac:dyDescent="0.3">
      <c r="A2436" t="s">
        <v>65</v>
      </c>
      <c r="B2436" t="str">
        <f>RawData!A2436</f>
        <v>48226H40040</v>
      </c>
      <c r="C2436" t="str">
        <f>IF(RawData!$B$2="","",RawData!$B$2)</f>
        <v>A2026100620533560886</v>
      </c>
      <c r="D2436">
        <f t="shared" si="152"/>
        <v>4</v>
      </c>
      <c r="E2436">
        <f t="shared" si="153"/>
        <v>75</v>
      </c>
      <c r="F2436" s="2">
        <f t="shared" si="154"/>
        <v>270</v>
      </c>
      <c r="G2436">
        <f>IF(COUNTIFS(RawData!$E:$E,$E2436,RawData!$F:$F,"CH"&amp;$D2436,RawData!$AF:$AF,$F2436)=0,"",SUMIFS(RawData!$P:$P,RawData!$E:$E,$E2436,RawData!$F:$F,"CH"&amp;$D2436,RawData!$AF:$AF,$F2436))</f>
        <v>1335.76</v>
      </c>
      <c r="H2436">
        <f>IF(COUNTIFS(RawData!$E:$E,$E2436,RawData!$F:$F,"CH"&amp;$D2436,RawData!$AF:$AF,$F2436)=0,"",SUMIFS(RawData!$T:$T,RawData!$E:$E,$E2436,RawData!$F:$F,"CH"&amp;$D2436,RawData!$AF:$AF,$F2436))</f>
        <v>55.67</v>
      </c>
      <c r="I2436">
        <f>IF(COUNTIFS(RawData!$E:$E,$E2436,RawData!$F:$F,"CH"&amp;$D2436,RawData!$AF:$AF,$F2436)=0,"",SUMIFS(RawData!$Z:$Z,RawData!$E:$E,$E2436,RawData!$F:$F,"CH"&amp;$D2436,RawData!$AF:$AF,$F2436))</f>
        <v>75.03</v>
      </c>
      <c r="J2436">
        <f>IF(COUNTIFS(RawData!$E:$E,$E2436,RawData!$F:$F,"CH"&amp;$D2436,RawData!$AF:$AF,$F2436)=0,"",SUMIFS(RawData!$AA:$AA,RawData!$E:$E,$E2436,RawData!$F:$F,"CH"&amp;$D2436,RawData!$AF:$AF,$F2436))</f>
        <v>78.05</v>
      </c>
      <c r="K2436">
        <f t="shared" ref="K2436:K2449" si="155">G2436-G2435</f>
        <v>5.999999999994543E-2</v>
      </c>
    </row>
    <row r="2437" spans="1:11" x14ac:dyDescent="0.3">
      <c r="A2437" t="s">
        <v>65</v>
      </c>
      <c r="B2437" t="str">
        <f>RawData!A2437</f>
        <v>48226H40040</v>
      </c>
      <c r="C2437" t="str">
        <f>IF(RawData!$B$2="","",RawData!$B$2)</f>
        <v>A2026100620533560886</v>
      </c>
      <c r="D2437">
        <f t="shared" si="152"/>
        <v>4</v>
      </c>
      <c r="E2437">
        <f t="shared" si="153"/>
        <v>75</v>
      </c>
      <c r="F2437" s="2">
        <f t="shared" si="154"/>
        <v>280</v>
      </c>
      <c r="G2437">
        <f>IF(COUNTIFS(RawData!$E:$E,$E2437,RawData!$F:$F,"CH"&amp;$D2437,RawData!$AF:$AF,$F2437)=0,"",SUMIFS(RawData!$P:$P,RawData!$E:$E,$E2437,RawData!$F:$F,"CH"&amp;$D2437,RawData!$AF:$AF,$F2437))</f>
        <v>1335.8</v>
      </c>
      <c r="H2437">
        <f>IF(COUNTIFS(RawData!$E:$E,$E2437,RawData!$F:$F,"CH"&amp;$D2437,RawData!$AF:$AF,$F2437)=0,"",SUMIFS(RawData!$T:$T,RawData!$E:$E,$E2437,RawData!$F:$F,"CH"&amp;$D2437,RawData!$AF:$AF,$F2437))</f>
        <v>55.73</v>
      </c>
      <c r="I2437">
        <f>IF(COUNTIFS(RawData!$E:$E,$E2437,RawData!$F:$F,"CH"&amp;$D2437,RawData!$AF:$AF,$F2437)=0,"",SUMIFS(RawData!$Z:$Z,RawData!$E:$E,$E2437,RawData!$F:$F,"CH"&amp;$D2437,RawData!$AF:$AF,$F2437))</f>
        <v>75.010000000000005</v>
      </c>
      <c r="J2437">
        <f>IF(COUNTIFS(RawData!$E:$E,$E2437,RawData!$F:$F,"CH"&amp;$D2437,RawData!$AF:$AF,$F2437)=0,"",SUMIFS(RawData!$AA:$AA,RawData!$E:$E,$E2437,RawData!$F:$F,"CH"&amp;$D2437,RawData!$AF:$AF,$F2437))</f>
        <v>78.05</v>
      </c>
      <c r="K2437">
        <f t="shared" si="155"/>
        <v>3.999999999996362E-2</v>
      </c>
    </row>
    <row r="2438" spans="1:11" x14ac:dyDescent="0.3">
      <c r="A2438" t="s">
        <v>65</v>
      </c>
      <c r="B2438" t="str">
        <f>RawData!A2438</f>
        <v>48226H40040</v>
      </c>
      <c r="C2438" t="str">
        <f>IF(RawData!$B$2="","",RawData!$B$2)</f>
        <v>A2026100620533560886</v>
      </c>
      <c r="D2438">
        <f t="shared" si="152"/>
        <v>4</v>
      </c>
      <c r="E2438">
        <f t="shared" si="153"/>
        <v>75</v>
      </c>
      <c r="F2438" s="2">
        <f t="shared" si="154"/>
        <v>290</v>
      </c>
      <c r="G2438">
        <f>IF(COUNTIFS(RawData!$E:$E,$E2438,RawData!$F:$F,"CH"&amp;$D2438,RawData!$AF:$AF,$F2438)=0,"",SUMIFS(RawData!$P:$P,RawData!$E:$E,$E2438,RawData!$F:$F,"CH"&amp;$D2438,RawData!$AF:$AF,$F2438))</f>
        <v>1335.82</v>
      </c>
      <c r="H2438">
        <f>IF(COUNTIFS(RawData!$E:$E,$E2438,RawData!$F:$F,"CH"&amp;$D2438,RawData!$AF:$AF,$F2438)=0,"",SUMIFS(RawData!$T:$T,RawData!$E:$E,$E2438,RawData!$F:$F,"CH"&amp;$D2438,RawData!$AF:$AF,$F2438))</f>
        <v>56</v>
      </c>
      <c r="I2438">
        <f>IF(COUNTIFS(RawData!$E:$E,$E2438,RawData!$F:$F,"CH"&amp;$D2438,RawData!$AF:$AF,$F2438)=0,"",SUMIFS(RawData!$Z:$Z,RawData!$E:$E,$E2438,RawData!$F:$F,"CH"&amp;$D2438,RawData!$AF:$AF,$F2438))</f>
        <v>75.010000000000005</v>
      </c>
      <c r="J2438">
        <f>IF(COUNTIFS(RawData!$E:$E,$E2438,RawData!$F:$F,"CH"&amp;$D2438,RawData!$AF:$AF,$F2438)=0,"",SUMIFS(RawData!$AA:$AA,RawData!$E:$E,$E2438,RawData!$F:$F,"CH"&amp;$D2438,RawData!$AF:$AF,$F2438))</f>
        <v>78.05</v>
      </c>
      <c r="K2438">
        <f t="shared" si="155"/>
        <v>1.999999999998181E-2</v>
      </c>
    </row>
    <row r="2439" spans="1:11" x14ac:dyDescent="0.3">
      <c r="A2439" t="s">
        <v>65</v>
      </c>
      <c r="B2439" t="str">
        <f>RawData!A2439</f>
        <v>48226H40040</v>
      </c>
      <c r="C2439" t="str">
        <f>IF(RawData!$B$2="","",RawData!$B$2)</f>
        <v>A2026100620533560886</v>
      </c>
      <c r="D2439">
        <f t="shared" si="152"/>
        <v>4</v>
      </c>
      <c r="E2439">
        <f t="shared" si="153"/>
        <v>75</v>
      </c>
      <c r="F2439" s="2">
        <f t="shared" si="154"/>
        <v>300</v>
      </c>
      <c r="G2439">
        <f>IF(COUNTIFS(RawData!$E:$E,$E2439,RawData!$F:$F,"CH"&amp;$D2439,RawData!$AF:$AF,$F2439)=0,"",SUMIFS(RawData!$P:$P,RawData!$E:$E,$E2439,RawData!$F:$F,"CH"&amp;$D2439,RawData!$AF:$AF,$F2439))</f>
        <v>1335.86</v>
      </c>
      <c r="H2439">
        <f>IF(COUNTIFS(RawData!$E:$E,$E2439,RawData!$F:$F,"CH"&amp;$D2439,RawData!$AF:$AF,$F2439)=0,"",SUMIFS(RawData!$T:$T,RawData!$E:$E,$E2439,RawData!$F:$F,"CH"&amp;$D2439,RawData!$AF:$AF,$F2439))</f>
        <v>55.95</v>
      </c>
      <c r="I2439">
        <f>IF(COUNTIFS(RawData!$E:$E,$E2439,RawData!$F:$F,"CH"&amp;$D2439,RawData!$AF:$AF,$F2439)=0,"",SUMIFS(RawData!$Z:$Z,RawData!$E:$E,$E2439,RawData!$F:$F,"CH"&amp;$D2439,RawData!$AF:$AF,$F2439))</f>
        <v>74.989999999999995</v>
      </c>
      <c r="J2439">
        <f>IF(COUNTIFS(RawData!$E:$E,$E2439,RawData!$F:$F,"CH"&amp;$D2439,RawData!$AF:$AF,$F2439)=0,"",SUMIFS(RawData!$AA:$AA,RawData!$E:$E,$E2439,RawData!$F:$F,"CH"&amp;$D2439,RawData!$AF:$AF,$F2439))</f>
        <v>78.05</v>
      </c>
      <c r="K2439">
        <f t="shared" si="155"/>
        <v>3.999999999996362E-2</v>
      </c>
    </row>
    <row r="2440" spans="1:11" x14ac:dyDescent="0.3">
      <c r="A2440" t="s">
        <v>65</v>
      </c>
      <c r="B2440" t="str">
        <f>RawData!A2440</f>
        <v>48226H40040</v>
      </c>
      <c r="C2440" t="str">
        <f>IF(RawData!$B$2="","",RawData!$B$2)</f>
        <v>A2026100620533560886</v>
      </c>
      <c r="D2440">
        <f t="shared" si="152"/>
        <v>4</v>
      </c>
      <c r="E2440">
        <f t="shared" si="153"/>
        <v>75</v>
      </c>
      <c r="F2440" s="2">
        <f t="shared" si="154"/>
        <v>310</v>
      </c>
      <c r="G2440">
        <f>IF(COUNTIFS(RawData!$E:$E,$E2440,RawData!$F:$F,"CH"&amp;$D2440,RawData!$AF:$AF,$F2440)=0,"",SUMIFS(RawData!$P:$P,RawData!$E:$E,$E2440,RawData!$F:$F,"CH"&amp;$D2440,RawData!$AF:$AF,$F2440))</f>
        <v>1335.9</v>
      </c>
      <c r="H2440">
        <f>IF(COUNTIFS(RawData!$E:$E,$E2440,RawData!$F:$F,"CH"&amp;$D2440,RawData!$AF:$AF,$F2440)=0,"",SUMIFS(RawData!$T:$T,RawData!$E:$E,$E2440,RawData!$F:$F,"CH"&amp;$D2440,RawData!$AF:$AF,$F2440))</f>
        <v>56.02</v>
      </c>
      <c r="I2440">
        <f>IF(COUNTIFS(RawData!$E:$E,$E2440,RawData!$F:$F,"CH"&amp;$D2440,RawData!$AF:$AF,$F2440)=0,"",SUMIFS(RawData!$Z:$Z,RawData!$E:$E,$E2440,RawData!$F:$F,"CH"&amp;$D2440,RawData!$AF:$AF,$F2440))</f>
        <v>75</v>
      </c>
      <c r="J2440">
        <f>IF(COUNTIFS(RawData!$E:$E,$E2440,RawData!$F:$F,"CH"&amp;$D2440,RawData!$AF:$AF,$F2440)=0,"",SUMIFS(RawData!$AA:$AA,RawData!$E:$E,$E2440,RawData!$F:$F,"CH"&amp;$D2440,RawData!$AF:$AF,$F2440))</f>
        <v>78.13</v>
      </c>
      <c r="K2440">
        <f t="shared" si="155"/>
        <v>4.0000000000190994E-2</v>
      </c>
    </row>
    <row r="2441" spans="1:11" x14ac:dyDescent="0.3">
      <c r="A2441" t="s">
        <v>65</v>
      </c>
      <c r="B2441" t="str">
        <f>RawData!A2441</f>
        <v>48226H40040</v>
      </c>
      <c r="C2441" t="str">
        <f>IF(RawData!$B$2="","",RawData!$B$2)</f>
        <v>A2026100620533560886</v>
      </c>
      <c r="D2441">
        <f t="shared" si="152"/>
        <v>4</v>
      </c>
      <c r="E2441">
        <f t="shared" si="153"/>
        <v>75</v>
      </c>
      <c r="F2441" s="2">
        <f t="shared" si="154"/>
        <v>320</v>
      </c>
      <c r="G2441">
        <f>IF(COUNTIFS(RawData!$E:$E,$E2441,RawData!$F:$F,"CH"&amp;$D2441,RawData!$AF:$AF,$F2441)=0,"",SUMIFS(RawData!$P:$P,RawData!$E:$E,$E2441,RawData!$F:$F,"CH"&amp;$D2441,RawData!$AF:$AF,$F2441))</f>
        <v>1335.94</v>
      </c>
      <c r="H2441">
        <f>IF(COUNTIFS(RawData!$E:$E,$E2441,RawData!$F:$F,"CH"&amp;$D2441,RawData!$AF:$AF,$F2441)=0,"",SUMIFS(RawData!$T:$T,RawData!$E:$E,$E2441,RawData!$F:$F,"CH"&amp;$D2441,RawData!$AF:$AF,$F2441))</f>
        <v>56.07</v>
      </c>
      <c r="I2441">
        <f>IF(COUNTIFS(RawData!$E:$E,$E2441,RawData!$F:$F,"CH"&amp;$D2441,RawData!$AF:$AF,$F2441)=0,"",SUMIFS(RawData!$Z:$Z,RawData!$E:$E,$E2441,RawData!$F:$F,"CH"&amp;$D2441,RawData!$AF:$AF,$F2441))</f>
        <v>75</v>
      </c>
      <c r="J2441">
        <f>IF(COUNTIFS(RawData!$E:$E,$E2441,RawData!$F:$F,"CH"&amp;$D2441,RawData!$AF:$AF,$F2441)=0,"",SUMIFS(RawData!$AA:$AA,RawData!$E:$E,$E2441,RawData!$F:$F,"CH"&amp;$D2441,RawData!$AF:$AF,$F2441))</f>
        <v>78.209999999999994</v>
      </c>
      <c r="K2441">
        <f t="shared" si="155"/>
        <v>3.999999999996362E-2</v>
      </c>
    </row>
    <row r="2442" spans="1:11" x14ac:dyDescent="0.3">
      <c r="A2442" t="s">
        <v>65</v>
      </c>
      <c r="B2442" t="str">
        <f>RawData!A2442</f>
        <v>48226H40040</v>
      </c>
      <c r="C2442" t="str">
        <f>IF(RawData!$B$2="","",RawData!$B$2)</f>
        <v>A2026100620533560886</v>
      </c>
      <c r="D2442">
        <f t="shared" si="152"/>
        <v>4</v>
      </c>
      <c r="E2442">
        <f t="shared" si="153"/>
        <v>75</v>
      </c>
      <c r="F2442" s="2">
        <f t="shared" si="154"/>
        <v>330</v>
      </c>
      <c r="G2442">
        <f>IF(COUNTIFS(RawData!$E:$E,$E2442,RawData!$F:$F,"CH"&amp;$D2442,RawData!$AF:$AF,$F2442)=0,"",SUMIFS(RawData!$P:$P,RawData!$E:$E,$E2442,RawData!$F:$F,"CH"&amp;$D2442,RawData!$AF:$AF,$F2442))</f>
        <v>1335.98</v>
      </c>
      <c r="H2442">
        <f>IF(COUNTIFS(RawData!$E:$E,$E2442,RawData!$F:$F,"CH"&amp;$D2442,RawData!$AF:$AF,$F2442)=0,"",SUMIFS(RawData!$T:$T,RawData!$E:$E,$E2442,RawData!$F:$F,"CH"&amp;$D2442,RawData!$AF:$AF,$F2442))</f>
        <v>56.15</v>
      </c>
      <c r="I2442">
        <f>IF(COUNTIFS(RawData!$E:$E,$E2442,RawData!$F:$F,"CH"&amp;$D2442,RawData!$AF:$AF,$F2442)=0,"",SUMIFS(RawData!$Z:$Z,RawData!$E:$E,$E2442,RawData!$F:$F,"CH"&amp;$D2442,RawData!$AF:$AF,$F2442))</f>
        <v>75</v>
      </c>
      <c r="J2442">
        <f>IF(COUNTIFS(RawData!$E:$E,$E2442,RawData!$F:$F,"CH"&amp;$D2442,RawData!$AF:$AF,$F2442)=0,"",SUMIFS(RawData!$AA:$AA,RawData!$E:$E,$E2442,RawData!$F:$F,"CH"&amp;$D2442,RawData!$AF:$AF,$F2442))</f>
        <v>78.209999999999994</v>
      </c>
      <c r="K2442">
        <f t="shared" si="155"/>
        <v>3.999999999996362E-2</v>
      </c>
    </row>
    <row r="2443" spans="1:11" x14ac:dyDescent="0.3">
      <c r="A2443" t="s">
        <v>65</v>
      </c>
      <c r="B2443" t="str">
        <f>RawData!A2443</f>
        <v>48226H40040</v>
      </c>
      <c r="C2443" t="str">
        <f>IF(RawData!$B$2="","",RawData!$B$2)</f>
        <v>A2026100620533560886</v>
      </c>
      <c r="D2443">
        <f t="shared" si="152"/>
        <v>4</v>
      </c>
      <c r="E2443">
        <f t="shared" si="153"/>
        <v>75</v>
      </c>
      <c r="F2443" s="2">
        <f t="shared" si="154"/>
        <v>340</v>
      </c>
      <c r="G2443">
        <f>IF(COUNTIFS(RawData!$E:$E,$E2443,RawData!$F:$F,"CH"&amp;$D2443,RawData!$AF:$AF,$F2443)=0,"",SUMIFS(RawData!$P:$P,RawData!$E:$E,$E2443,RawData!$F:$F,"CH"&amp;$D2443,RawData!$AF:$AF,$F2443))</f>
        <v>1336.02</v>
      </c>
      <c r="H2443">
        <f>IF(COUNTIFS(RawData!$E:$E,$E2443,RawData!$F:$F,"CH"&amp;$D2443,RawData!$AF:$AF,$F2443)=0,"",SUMIFS(RawData!$T:$T,RawData!$E:$E,$E2443,RawData!$F:$F,"CH"&amp;$D2443,RawData!$AF:$AF,$F2443))</f>
        <v>56.02</v>
      </c>
      <c r="I2443">
        <f>IF(COUNTIFS(RawData!$E:$E,$E2443,RawData!$F:$F,"CH"&amp;$D2443,RawData!$AF:$AF,$F2443)=0,"",SUMIFS(RawData!$Z:$Z,RawData!$E:$E,$E2443,RawData!$F:$F,"CH"&amp;$D2443,RawData!$AF:$AF,$F2443))</f>
        <v>75</v>
      </c>
      <c r="J2443">
        <f>IF(COUNTIFS(RawData!$E:$E,$E2443,RawData!$F:$F,"CH"&amp;$D2443,RawData!$AF:$AF,$F2443)=0,"",SUMIFS(RawData!$AA:$AA,RawData!$E:$E,$E2443,RawData!$F:$F,"CH"&amp;$D2443,RawData!$AF:$AF,$F2443))</f>
        <v>78.290000000000006</v>
      </c>
      <c r="K2443">
        <f t="shared" si="155"/>
        <v>3.999999999996362E-2</v>
      </c>
    </row>
    <row r="2444" spans="1:11" x14ac:dyDescent="0.3">
      <c r="A2444" t="s">
        <v>65</v>
      </c>
      <c r="B2444" t="str">
        <f>RawData!A2444</f>
        <v>48226H40040</v>
      </c>
      <c r="C2444" t="str">
        <f>IF(RawData!$B$2="","",RawData!$B$2)</f>
        <v>A2026100620533560886</v>
      </c>
      <c r="D2444">
        <f t="shared" si="152"/>
        <v>4</v>
      </c>
      <c r="E2444">
        <f t="shared" si="153"/>
        <v>75</v>
      </c>
      <c r="F2444" s="2">
        <f t="shared" si="154"/>
        <v>350</v>
      </c>
      <c r="G2444">
        <f>IF(COUNTIFS(RawData!$E:$E,$E2444,RawData!$F:$F,"CH"&amp;$D2444,RawData!$AF:$AF,$F2444)=0,"",SUMIFS(RawData!$P:$P,RawData!$E:$E,$E2444,RawData!$F:$F,"CH"&amp;$D2444,RawData!$AF:$AF,$F2444))</f>
        <v>1336.06</v>
      </c>
      <c r="H2444">
        <f>IF(COUNTIFS(RawData!$E:$E,$E2444,RawData!$F:$F,"CH"&amp;$D2444,RawData!$AF:$AF,$F2444)=0,"",SUMIFS(RawData!$T:$T,RawData!$E:$E,$E2444,RawData!$F:$F,"CH"&amp;$D2444,RawData!$AF:$AF,$F2444))</f>
        <v>56.3</v>
      </c>
      <c r="I2444">
        <f>IF(COUNTIFS(RawData!$E:$E,$E2444,RawData!$F:$F,"CH"&amp;$D2444,RawData!$AF:$AF,$F2444)=0,"",SUMIFS(RawData!$Z:$Z,RawData!$E:$E,$E2444,RawData!$F:$F,"CH"&amp;$D2444,RawData!$AF:$AF,$F2444))</f>
        <v>74.989999999999995</v>
      </c>
      <c r="J2444">
        <f>IF(COUNTIFS(RawData!$E:$E,$E2444,RawData!$F:$F,"CH"&amp;$D2444,RawData!$AF:$AF,$F2444)=0,"",SUMIFS(RawData!$AA:$AA,RawData!$E:$E,$E2444,RawData!$F:$F,"CH"&amp;$D2444,RawData!$AF:$AF,$F2444))</f>
        <v>78.37</v>
      </c>
      <c r="K2444">
        <f t="shared" si="155"/>
        <v>3.999999999996362E-2</v>
      </c>
    </row>
    <row r="2445" spans="1:11" x14ac:dyDescent="0.3">
      <c r="A2445" t="s">
        <v>65</v>
      </c>
      <c r="B2445" t="str">
        <f>RawData!A2445</f>
        <v>48226H40040</v>
      </c>
      <c r="C2445" t="str">
        <f>IF(RawData!$B$2="","",RawData!$B$2)</f>
        <v>A2026100620533560886</v>
      </c>
      <c r="D2445">
        <f t="shared" si="152"/>
        <v>4</v>
      </c>
      <c r="E2445">
        <f t="shared" si="153"/>
        <v>75</v>
      </c>
      <c r="F2445" s="2">
        <f t="shared" si="154"/>
        <v>360</v>
      </c>
      <c r="G2445">
        <f>IF(COUNTIFS(RawData!$E:$E,$E2445,RawData!$F:$F,"CH"&amp;$D2445,RawData!$AF:$AF,$F2445)=0,"",SUMIFS(RawData!$P:$P,RawData!$E:$E,$E2445,RawData!$F:$F,"CH"&amp;$D2445,RawData!$AF:$AF,$F2445))</f>
        <v>1336.12</v>
      </c>
      <c r="H2445">
        <f>IF(COUNTIFS(RawData!$E:$E,$E2445,RawData!$F:$F,"CH"&amp;$D2445,RawData!$AF:$AF,$F2445)=0,"",SUMIFS(RawData!$T:$T,RawData!$E:$E,$E2445,RawData!$F:$F,"CH"&amp;$D2445,RawData!$AF:$AF,$F2445))</f>
        <v>56.25</v>
      </c>
      <c r="I2445">
        <f>IF(COUNTIFS(RawData!$E:$E,$E2445,RawData!$F:$F,"CH"&amp;$D2445,RawData!$AF:$AF,$F2445)=0,"",SUMIFS(RawData!$Z:$Z,RawData!$E:$E,$E2445,RawData!$F:$F,"CH"&amp;$D2445,RawData!$AF:$AF,$F2445))</f>
        <v>75</v>
      </c>
      <c r="J2445">
        <f>IF(COUNTIFS(RawData!$E:$E,$E2445,RawData!$F:$F,"CH"&amp;$D2445,RawData!$AF:$AF,$F2445)=0,"",SUMIFS(RawData!$AA:$AA,RawData!$E:$E,$E2445,RawData!$F:$F,"CH"&amp;$D2445,RawData!$AF:$AF,$F2445))</f>
        <v>78.37</v>
      </c>
      <c r="K2445">
        <f t="shared" si="155"/>
        <v>5.999999999994543E-2</v>
      </c>
    </row>
    <row r="2446" spans="1:11" x14ac:dyDescent="0.3">
      <c r="A2446" t="s">
        <v>65</v>
      </c>
      <c r="B2446" t="str">
        <f>RawData!A2446</f>
        <v>48226H40040</v>
      </c>
      <c r="C2446" t="str">
        <f>IF(RawData!$B$2="","",RawData!$B$2)</f>
        <v>A2026100620533560886</v>
      </c>
      <c r="D2446">
        <f t="shared" si="152"/>
        <v>4</v>
      </c>
      <c r="E2446">
        <f t="shared" si="153"/>
        <v>75</v>
      </c>
      <c r="F2446" s="2">
        <f t="shared" si="154"/>
        <v>370</v>
      </c>
      <c r="G2446">
        <f>IF(COUNTIFS(RawData!$E:$E,$E2446,RawData!$F:$F,"CH"&amp;$D2446,RawData!$AF:$AF,$F2446)=0,"",SUMIFS(RawData!$P:$P,RawData!$E:$E,$E2446,RawData!$F:$F,"CH"&amp;$D2446,RawData!$AF:$AF,$F2446))</f>
        <v>1336.16</v>
      </c>
      <c r="H2446">
        <f>IF(COUNTIFS(RawData!$E:$E,$E2446,RawData!$F:$F,"CH"&amp;$D2446,RawData!$AF:$AF,$F2446)=0,"",SUMIFS(RawData!$T:$T,RawData!$E:$E,$E2446,RawData!$F:$F,"CH"&amp;$D2446,RawData!$AF:$AF,$F2446))</f>
        <v>56.38</v>
      </c>
      <c r="I2446">
        <f>IF(COUNTIFS(RawData!$E:$E,$E2446,RawData!$F:$F,"CH"&amp;$D2446,RawData!$AF:$AF,$F2446)=0,"",SUMIFS(RawData!$Z:$Z,RawData!$E:$E,$E2446,RawData!$F:$F,"CH"&amp;$D2446,RawData!$AF:$AF,$F2446))</f>
        <v>75</v>
      </c>
      <c r="J2446">
        <f>IF(COUNTIFS(RawData!$E:$E,$E2446,RawData!$F:$F,"CH"&amp;$D2446,RawData!$AF:$AF,$F2446)=0,"",SUMIFS(RawData!$AA:$AA,RawData!$E:$E,$E2446,RawData!$F:$F,"CH"&amp;$D2446,RawData!$AF:$AF,$F2446))</f>
        <v>78.37</v>
      </c>
      <c r="K2446">
        <f t="shared" si="155"/>
        <v>4.0000000000190994E-2</v>
      </c>
    </row>
    <row r="2447" spans="1:11" x14ac:dyDescent="0.3">
      <c r="A2447" t="s">
        <v>65</v>
      </c>
      <c r="B2447" t="str">
        <f>RawData!A2447</f>
        <v>48226H40040</v>
      </c>
      <c r="C2447" t="str">
        <f>IF(RawData!$B$2="","",RawData!$B$2)</f>
        <v>A2026100620533560886</v>
      </c>
      <c r="D2447">
        <f t="shared" si="152"/>
        <v>4</v>
      </c>
      <c r="E2447">
        <f t="shared" si="153"/>
        <v>75</v>
      </c>
      <c r="F2447" s="2">
        <f t="shared" si="154"/>
        <v>380</v>
      </c>
      <c r="G2447">
        <f>IF(COUNTIFS(RawData!$E:$E,$E2447,RawData!$F:$F,"CH"&amp;$D2447,RawData!$AF:$AF,$F2447)=0,"",SUMIFS(RawData!$P:$P,RawData!$E:$E,$E2447,RawData!$F:$F,"CH"&amp;$D2447,RawData!$AF:$AF,$F2447))</f>
        <v>1336.18</v>
      </c>
      <c r="H2447">
        <f>IF(COUNTIFS(RawData!$E:$E,$E2447,RawData!$F:$F,"CH"&amp;$D2447,RawData!$AF:$AF,$F2447)=0,"",SUMIFS(RawData!$T:$T,RawData!$E:$E,$E2447,RawData!$F:$F,"CH"&amp;$D2447,RawData!$AF:$AF,$F2447))</f>
        <v>56.4</v>
      </c>
      <c r="I2447">
        <f>IF(COUNTIFS(RawData!$E:$E,$E2447,RawData!$F:$F,"CH"&amp;$D2447,RawData!$AF:$AF,$F2447)=0,"",SUMIFS(RawData!$Z:$Z,RawData!$E:$E,$E2447,RawData!$F:$F,"CH"&amp;$D2447,RawData!$AF:$AF,$F2447))</f>
        <v>74.989999999999995</v>
      </c>
      <c r="J2447">
        <f>IF(COUNTIFS(RawData!$E:$E,$E2447,RawData!$F:$F,"CH"&amp;$D2447,RawData!$AF:$AF,$F2447)=0,"",SUMIFS(RawData!$AA:$AA,RawData!$E:$E,$E2447,RawData!$F:$F,"CH"&amp;$D2447,RawData!$AF:$AF,$F2447))</f>
        <v>78.45</v>
      </c>
      <c r="K2447">
        <f t="shared" si="155"/>
        <v>1.999999999998181E-2</v>
      </c>
    </row>
    <row r="2448" spans="1:11" x14ac:dyDescent="0.3">
      <c r="A2448" t="s">
        <v>65</v>
      </c>
      <c r="B2448" t="str">
        <f>RawData!A2448</f>
        <v>48226H40040</v>
      </c>
      <c r="C2448" t="str">
        <f>IF(RawData!$B$2="","",RawData!$B$2)</f>
        <v>A2026100620533560886</v>
      </c>
      <c r="D2448">
        <f t="shared" si="152"/>
        <v>4</v>
      </c>
      <c r="E2448">
        <f t="shared" si="153"/>
        <v>75</v>
      </c>
      <c r="F2448" s="2">
        <f t="shared" si="154"/>
        <v>390</v>
      </c>
      <c r="G2448">
        <f>IF(COUNTIFS(RawData!$E:$E,$E2448,RawData!$F:$F,"CH"&amp;$D2448,RawData!$AF:$AF,$F2448)=0,"",SUMIFS(RawData!$P:$P,RawData!$E:$E,$E2448,RawData!$F:$F,"CH"&amp;$D2448,RawData!$AF:$AF,$F2448))</f>
        <v>1336.24</v>
      </c>
      <c r="H2448">
        <f>IF(COUNTIFS(RawData!$E:$E,$E2448,RawData!$F:$F,"CH"&amp;$D2448,RawData!$AF:$AF,$F2448)=0,"",SUMIFS(RawData!$T:$T,RawData!$E:$E,$E2448,RawData!$F:$F,"CH"&amp;$D2448,RawData!$AF:$AF,$F2448))</f>
        <v>56.46</v>
      </c>
      <c r="I2448">
        <f>IF(COUNTIFS(RawData!$E:$E,$E2448,RawData!$F:$F,"CH"&amp;$D2448,RawData!$AF:$AF,$F2448)=0,"",SUMIFS(RawData!$Z:$Z,RawData!$E:$E,$E2448,RawData!$F:$F,"CH"&amp;$D2448,RawData!$AF:$AF,$F2448))</f>
        <v>75.010000000000005</v>
      </c>
      <c r="J2448">
        <f>IF(COUNTIFS(RawData!$E:$E,$E2448,RawData!$F:$F,"CH"&amp;$D2448,RawData!$AF:$AF,$F2448)=0,"",SUMIFS(RawData!$AA:$AA,RawData!$E:$E,$E2448,RawData!$F:$F,"CH"&amp;$D2448,RawData!$AF:$AF,$F2448))</f>
        <v>78.45</v>
      </c>
      <c r="K2448">
        <f t="shared" si="155"/>
        <v>5.999999999994543E-2</v>
      </c>
    </row>
    <row r="2449" spans="1:11" x14ac:dyDescent="0.3">
      <c r="A2449" t="s">
        <v>65</v>
      </c>
      <c r="B2449" t="str">
        <f>RawData!A2449</f>
        <v>48226H40040</v>
      </c>
      <c r="C2449" t="str">
        <f>IF(RawData!$B$2="","",RawData!$B$2)</f>
        <v>A2026100620533560886</v>
      </c>
      <c r="D2449">
        <f t="shared" si="152"/>
        <v>4</v>
      </c>
      <c r="E2449">
        <f t="shared" si="153"/>
        <v>75</v>
      </c>
      <c r="F2449" s="2">
        <f t="shared" si="154"/>
        <v>400</v>
      </c>
      <c r="G2449">
        <f>IF(COUNTIFS(RawData!$E:$E,$E2449,RawData!$F:$F,"CH"&amp;$D2449,RawData!$AF:$AF,$F2449)=0,"",SUMIFS(RawData!$P:$P,RawData!$E:$E,$E2449,RawData!$F:$F,"CH"&amp;$D2449,RawData!$AF:$AF,$F2449))</f>
        <v>1336.28</v>
      </c>
      <c r="H2449">
        <f>IF(COUNTIFS(RawData!$E:$E,$E2449,RawData!$F:$F,"CH"&amp;$D2449,RawData!$AF:$AF,$F2449)=0,"",SUMIFS(RawData!$T:$T,RawData!$E:$E,$E2449,RawData!$F:$F,"CH"&amp;$D2449,RawData!$AF:$AF,$F2449))</f>
        <v>56.43</v>
      </c>
      <c r="I2449">
        <f>IF(COUNTIFS(RawData!$E:$E,$E2449,RawData!$F:$F,"CH"&amp;$D2449,RawData!$AF:$AF,$F2449)=0,"",SUMIFS(RawData!$Z:$Z,RawData!$E:$E,$E2449,RawData!$F:$F,"CH"&amp;$D2449,RawData!$AF:$AF,$F2449))</f>
        <v>74.989999999999995</v>
      </c>
      <c r="J2449">
        <f>IF(COUNTIFS(RawData!$E:$E,$E2449,RawData!$F:$F,"CH"&amp;$D2449,RawData!$AF:$AF,$F2449)=0,"",SUMIFS(RawData!$AA:$AA,RawData!$E:$E,$E2449,RawData!$F:$F,"CH"&amp;$D2449,RawData!$AF:$AF,$F2449))</f>
        <v>78.45</v>
      </c>
      <c r="K2449">
        <f t="shared" si="155"/>
        <v>3.999999999996362E-2</v>
      </c>
    </row>
  </sheetData>
  <autoFilter ref="A1:K2449" xr:uid="{77F893E3-CB31-42DD-9CBA-D555A21DA019}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2026-10-16T06:36:21Z</dcterms:modified>
</cp:coreProperties>
</file>