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070" yWindow="240" windowWidth="19965" windowHeight="13920" activeTab="4"/>
  </bookViews>
  <sheets>
    <sheet name="说明" sheetId="1" r:id="rId1"/>
    <sheet name="道具" sheetId="2" r:id="rId2"/>
    <sheet name="数据" sheetId="3" state="hidden" r:id="rId3"/>
    <sheet name="宝石转换" sheetId="4" r:id="rId4"/>
    <sheet name="熔煉值" sheetId="5" r:id="rId5"/>
    <sheet name="熔炼值奖励" sheetId="6" r:id="rId6"/>
  </sheets>
  <definedNames>
    <definedName name="宝石类型">说明!$C$59:$E$73</definedName>
  </definedNames>
  <calcPr calcId="124519"/>
</workbook>
</file>

<file path=xl/calcChain.xml><?xml version="1.0" encoding="utf-8"?>
<calcChain xmlns="http://schemas.openxmlformats.org/spreadsheetml/2006/main">
  <c r="AL563" i="2"/>
  <c r="AL562"/>
  <c r="AL558"/>
  <c r="AL557"/>
  <c r="AL559"/>
  <c r="AL560"/>
  <c r="AL561"/>
  <c r="AL556"/>
  <c r="K22" i="1"/>
  <c r="K21"/>
  <c r="AY93" i="2"/>
  <c r="AM93"/>
  <c r="AY92"/>
  <c r="AM92"/>
  <c r="AY91"/>
  <c r="AM91"/>
  <c r="AY90"/>
  <c r="AM90"/>
  <c r="AY89"/>
  <c r="AM89"/>
  <c r="AY88"/>
  <c r="AM88"/>
  <c r="AY87"/>
  <c r="AM87"/>
  <c r="AY86"/>
  <c r="AM86"/>
  <c r="AY85"/>
  <c r="AM85"/>
  <c r="AY84"/>
  <c r="AM84"/>
  <c r="AY83"/>
  <c r="AM83"/>
  <c r="AY82"/>
  <c r="AM82"/>
  <c r="AY81"/>
  <c r="AM81"/>
  <c r="AY80"/>
  <c r="AM80"/>
  <c r="AY79"/>
  <c r="AM79"/>
  <c r="AY78"/>
  <c r="AM78"/>
  <c r="AY77"/>
  <c r="AM77"/>
  <c r="AY76"/>
  <c r="AM76"/>
  <c r="AY75"/>
  <c r="AM75"/>
  <c r="AY74"/>
  <c r="AM74"/>
  <c r="AY73"/>
  <c r="AM73"/>
  <c r="AY72"/>
  <c r="AM72"/>
  <c r="AY71"/>
  <c r="AM71"/>
  <c r="AY70"/>
  <c r="AM70"/>
  <c r="AY69"/>
  <c r="AM69"/>
  <c r="AY68"/>
  <c r="AM68"/>
  <c r="AY67"/>
  <c r="AM67"/>
  <c r="AY66"/>
  <c r="AM66"/>
  <c r="AY65"/>
  <c r="AM65"/>
  <c r="AY64"/>
  <c r="AM64"/>
  <c r="AY63"/>
  <c r="AM63"/>
  <c r="AY62"/>
  <c r="AM62"/>
  <c r="AY61"/>
  <c r="AM61"/>
  <c r="AY60"/>
  <c r="AM60"/>
  <c r="AY59"/>
  <c r="AM59"/>
  <c r="AY58"/>
  <c r="AM58"/>
  <c r="AY57"/>
  <c r="AM57"/>
  <c r="AY56"/>
  <c r="AM56"/>
  <c r="AY55"/>
  <c r="AM55"/>
  <c r="AY54"/>
  <c r="AM54"/>
  <c r="AY53"/>
  <c r="AM53"/>
  <c r="AY52"/>
  <c r="AM52"/>
  <c r="AY51"/>
  <c r="AM51"/>
  <c r="AY50"/>
  <c r="AM50"/>
  <c r="AY49"/>
  <c r="AM49"/>
  <c r="AY48"/>
  <c r="AM48"/>
  <c r="AY47"/>
  <c r="AM47"/>
  <c r="AY46"/>
  <c r="AM46"/>
  <c r="AY45"/>
  <c r="AY44"/>
  <c r="AY43"/>
  <c r="AY42"/>
  <c r="AY41"/>
  <c r="AY40"/>
  <c r="AY39"/>
  <c r="AY38"/>
  <c r="AY37"/>
  <c r="AY36"/>
  <c r="AY35"/>
  <c r="AY34"/>
  <c r="AY33"/>
  <c r="AY32"/>
  <c r="AY31"/>
  <c r="AY30"/>
  <c r="AY29"/>
  <c r="AY28"/>
  <c r="AY27"/>
  <c r="AY26"/>
  <c r="AY25"/>
  <c r="AY24"/>
  <c r="AY23"/>
  <c r="AY22"/>
  <c r="AY21"/>
  <c r="AY20"/>
  <c r="AY19"/>
  <c r="AY18"/>
  <c r="AY17"/>
  <c r="AY16"/>
  <c r="AY15"/>
  <c r="AY14"/>
  <c r="AY13"/>
  <c r="AY12"/>
  <c r="AY11"/>
  <c r="AY10"/>
  <c r="AY9"/>
  <c r="AY8"/>
  <c r="AY7"/>
  <c r="AY6"/>
  <c r="AY5"/>
  <c r="AY4"/>
  <c r="K18" i="1"/>
  <c r="B28" i="3"/>
  <c r="B16"/>
  <c r="B11"/>
  <c r="D93"/>
  <c r="B93"/>
  <c r="A93"/>
  <c r="D92"/>
  <c r="B92"/>
  <c r="A92"/>
  <c r="D91"/>
  <c r="B91"/>
  <c r="A91"/>
  <c r="D90"/>
  <c r="B90"/>
  <c r="A90"/>
  <c r="D89"/>
  <c r="B89"/>
  <c r="A89"/>
  <c r="D88"/>
  <c r="B88"/>
  <c r="A88"/>
  <c r="D87"/>
  <c r="B87"/>
  <c r="A87"/>
  <c r="D86"/>
  <c r="B86"/>
  <c r="A86"/>
  <c r="D85"/>
  <c r="B85"/>
  <c r="A85"/>
  <c r="D84"/>
  <c r="B84"/>
  <c r="A84"/>
  <c r="D83"/>
  <c r="B83"/>
  <c r="A83"/>
  <c r="D82"/>
  <c r="B82"/>
  <c r="A82"/>
  <c r="D81"/>
  <c r="A81"/>
  <c r="D80"/>
  <c r="A80"/>
  <c r="D79"/>
  <c r="A79"/>
  <c r="D78"/>
  <c r="A78"/>
  <c r="D77"/>
  <c r="A77"/>
  <c r="D76"/>
  <c r="B76"/>
  <c r="A76"/>
  <c r="D75"/>
  <c r="A75"/>
  <c r="D74"/>
  <c r="A74"/>
  <c r="D73"/>
  <c r="A73"/>
  <c r="D72"/>
  <c r="A72"/>
  <c r="D71"/>
  <c r="B71"/>
  <c r="A71"/>
  <c r="D70"/>
  <c r="B70"/>
  <c r="A70"/>
  <c r="D69"/>
  <c r="A69"/>
  <c r="D68"/>
  <c r="A68"/>
  <c r="D67"/>
  <c r="A67"/>
  <c r="D66"/>
  <c r="A66"/>
  <c r="D65"/>
  <c r="B65"/>
  <c r="A65"/>
  <c r="D64"/>
  <c r="B64"/>
  <c r="A64"/>
  <c r="D63"/>
  <c r="A63"/>
  <c r="D62"/>
  <c r="A62"/>
  <c r="D61"/>
  <c r="A61"/>
  <c r="D60"/>
  <c r="A60"/>
  <c r="D59"/>
  <c r="B59"/>
  <c r="A59"/>
  <c r="D58"/>
  <c r="B58"/>
  <c r="A58"/>
  <c r="D57"/>
  <c r="A57"/>
  <c r="D56"/>
  <c r="A56"/>
  <c r="D55"/>
  <c r="A55"/>
  <c r="D54"/>
  <c r="A54"/>
  <c r="D53"/>
  <c r="A53"/>
  <c r="D52"/>
  <c r="B52"/>
  <c r="A52"/>
  <c r="D51"/>
  <c r="A51"/>
  <c r="D50"/>
  <c r="A50"/>
  <c r="D49"/>
  <c r="A49"/>
  <c r="D48"/>
  <c r="A48"/>
  <c r="D47"/>
  <c r="B47"/>
  <c r="A47"/>
  <c r="D46"/>
  <c r="B46"/>
  <c r="A46"/>
  <c r="D45"/>
  <c r="A45"/>
  <c r="D44"/>
  <c r="A44"/>
  <c r="D43"/>
  <c r="A43"/>
  <c r="D42"/>
  <c r="A42"/>
  <c r="D41"/>
  <c r="A41"/>
  <c r="D40"/>
  <c r="B40"/>
  <c r="A40"/>
  <c r="D39"/>
  <c r="A39"/>
  <c r="D38"/>
  <c r="A38"/>
  <c r="D37"/>
  <c r="A37"/>
  <c r="D36"/>
  <c r="A36"/>
  <c r="D35"/>
  <c r="A35"/>
  <c r="D34"/>
  <c r="B34"/>
  <c r="A34"/>
  <c r="D33"/>
  <c r="A33"/>
  <c r="D32"/>
  <c r="A32"/>
  <c r="D31"/>
  <c r="A31"/>
  <c r="D30"/>
  <c r="A30"/>
  <c r="D29"/>
  <c r="B29"/>
  <c r="A29"/>
  <c r="D28"/>
  <c r="A28"/>
  <c r="D27"/>
  <c r="A27"/>
  <c r="D26"/>
  <c r="A26"/>
  <c r="D25"/>
  <c r="A25"/>
  <c r="D24"/>
  <c r="A24"/>
  <c r="D23"/>
  <c r="B23"/>
  <c r="A23"/>
  <c r="D22"/>
  <c r="B22"/>
  <c r="A22"/>
  <c r="D21"/>
  <c r="A21"/>
  <c r="D20"/>
  <c r="A20"/>
  <c r="D19"/>
  <c r="A19"/>
  <c r="D18"/>
  <c r="A18"/>
  <c r="D17"/>
  <c r="B17"/>
  <c r="A17"/>
  <c r="D16"/>
  <c r="A16"/>
  <c r="D15"/>
  <c r="A15"/>
  <c r="D14"/>
  <c r="A14"/>
  <c r="D13"/>
  <c r="A13"/>
  <c r="D12"/>
  <c r="A12"/>
  <c r="D11"/>
  <c r="A11"/>
  <c r="D10"/>
  <c r="B10"/>
  <c r="A10"/>
  <c r="D9"/>
  <c r="A9"/>
  <c r="D8"/>
  <c r="A8"/>
  <c r="M7"/>
  <c r="D7"/>
  <c r="A7"/>
  <c r="D6"/>
  <c r="A6"/>
  <c r="D5"/>
  <c r="B5"/>
  <c r="A5"/>
  <c r="D4"/>
  <c r="A4"/>
  <c r="K17" i="1"/>
  <c r="K16"/>
  <c r="K15"/>
  <c r="K14"/>
  <c r="K13"/>
  <c r="K12"/>
  <c r="K11"/>
  <c r="K10"/>
  <c r="K9"/>
  <c r="B4" i="3" l="1"/>
  <c r="C4" s="1"/>
  <c r="B60"/>
  <c r="C60" s="1"/>
  <c r="B48"/>
  <c r="C48" s="1"/>
  <c r="B18"/>
  <c r="C18" s="1"/>
  <c r="B7"/>
  <c r="C7" s="1"/>
  <c r="B6"/>
  <c r="C6" s="1"/>
  <c r="B78"/>
  <c r="C78" s="1"/>
  <c r="B77"/>
  <c r="C77" s="1"/>
  <c r="B54"/>
  <c r="C54" s="1"/>
  <c r="B53"/>
  <c r="C53" s="1"/>
  <c r="B42"/>
  <c r="C42" s="1"/>
  <c r="B41"/>
  <c r="C41" s="1"/>
  <c r="B36"/>
  <c r="C36" s="1"/>
  <c r="B35"/>
  <c r="C35" s="1"/>
  <c r="B30"/>
  <c r="C30" s="1"/>
  <c r="B24"/>
  <c r="C24" s="1"/>
  <c r="C10"/>
  <c r="C22"/>
  <c r="C34"/>
  <c r="C58"/>
  <c r="C70"/>
  <c r="C83"/>
  <c r="C87"/>
  <c r="C91"/>
  <c r="C93"/>
  <c r="C16"/>
  <c r="C28"/>
  <c r="C52"/>
  <c r="C64"/>
  <c r="C76"/>
  <c r="C85"/>
  <c r="C89"/>
  <c r="C84"/>
  <c r="C88"/>
  <c r="C92"/>
  <c r="C82"/>
  <c r="C86"/>
  <c r="C90"/>
  <c r="C17"/>
  <c r="C29"/>
  <c r="C23"/>
  <c r="C47"/>
  <c r="C71"/>
  <c r="C11"/>
  <c r="C40"/>
  <c r="C46"/>
  <c r="C59"/>
  <c r="C65"/>
  <c r="C5"/>
  <c r="B66" l="1"/>
  <c r="C66" s="1"/>
  <c r="B12"/>
  <c r="C12" s="1"/>
  <c r="B72"/>
  <c r="C72" s="1"/>
  <c r="B61"/>
  <c r="C61" s="1"/>
  <c r="B49"/>
  <c r="C49" s="1"/>
  <c r="B19"/>
  <c r="C19" s="1"/>
  <c r="B79"/>
  <c r="C79" s="1"/>
  <c r="B55"/>
  <c r="C55" s="1"/>
  <c r="B43"/>
  <c r="C43" s="1"/>
  <c r="B37"/>
  <c r="C37" s="1"/>
  <c r="B31"/>
  <c r="C31" s="1"/>
  <c r="B25"/>
  <c r="C25" s="1"/>
  <c r="B9"/>
  <c r="C9" s="1"/>
  <c r="B8"/>
  <c r="C8" s="1"/>
  <c r="B13" l="1"/>
  <c r="C13" s="1"/>
  <c r="B73"/>
  <c r="C73" s="1"/>
  <c r="B67"/>
  <c r="C67" s="1"/>
  <c r="B62"/>
  <c r="C62" s="1"/>
  <c r="B50"/>
  <c r="C50" s="1"/>
  <c r="B20"/>
  <c r="C20" s="1"/>
  <c r="B80"/>
  <c r="C80" s="1"/>
  <c r="B56"/>
  <c r="C56" s="1"/>
  <c r="B57"/>
  <c r="C57" s="1"/>
  <c r="B45"/>
  <c r="C45" s="1"/>
  <c r="B44"/>
  <c r="C44" s="1"/>
  <c r="B38"/>
  <c r="C38" s="1"/>
  <c r="B39"/>
  <c r="C39" s="1"/>
  <c r="B33"/>
  <c r="C33" s="1"/>
  <c r="B32"/>
  <c r="C32" s="1"/>
  <c r="B26"/>
  <c r="C26" s="1"/>
  <c r="B27"/>
  <c r="C27" s="1"/>
  <c r="B81" l="1"/>
  <c r="C81" s="1"/>
  <c r="B68"/>
  <c r="C68" s="1"/>
  <c r="B74"/>
  <c r="C74" s="1"/>
  <c r="B14"/>
  <c r="C14" s="1"/>
  <c r="B63"/>
  <c r="C63" s="1"/>
  <c r="B51"/>
  <c r="C51" s="1"/>
  <c r="B21"/>
  <c r="C21" s="1"/>
  <c r="B15" l="1"/>
  <c r="C15" s="1"/>
  <c r="B75"/>
  <c r="C75" s="1"/>
  <c r="B69"/>
  <c r="C69" s="1"/>
</calcChain>
</file>

<file path=xl/sharedStrings.xml><?xml version="1.0" encoding="utf-8"?>
<sst xmlns="http://schemas.openxmlformats.org/spreadsheetml/2006/main" count="2754" uniqueCount="1960">
  <si>
    <t>编号</t>
  </si>
  <si>
    <t>int</t>
  </si>
  <si>
    <t>n_id</t>
  </si>
  <si>
    <t>六位id</t>
  </si>
  <si>
    <t>效果说明</t>
  </si>
  <si>
    <t>效果编号</t>
  </si>
  <si>
    <t>效果</t>
  </si>
  <si>
    <t>效果填写</t>
  </si>
  <si>
    <t>备注</t>
  </si>
  <si>
    <t>大类</t>
  </si>
  <si>
    <t>名称</t>
  </si>
  <si>
    <t>varchar(50)</t>
  </si>
  <si>
    <t>n_name</t>
  </si>
  <si>
    <t>中文名</t>
  </si>
  <si>
    <t>获得金币</t>
  </si>
  <si>
    <t>获得金币_0_获得数量_获得几率</t>
  </si>
  <si>
    <t>货币</t>
  </si>
  <si>
    <t>图标</t>
  </si>
  <si>
    <t>n_icon</t>
  </si>
  <si>
    <t>图标id</t>
  </si>
  <si>
    <t>获得礼金</t>
  </si>
  <si>
    <t>102_0_88888_10000</t>
  </si>
  <si>
    <t>获得礼金_0_获得数量_获得几率</t>
  </si>
  <si>
    <t>品质</t>
  </si>
  <si>
    <t>n_quality</t>
  </si>
  <si>
    <t>1=白、2=绿、3=蓝、4=紫、5=橙</t>
  </si>
  <si>
    <t>获得元宝</t>
  </si>
  <si>
    <t>103_0_77777_10000</t>
  </si>
  <si>
    <t>获得元宝_0_获得数量_获得几率</t>
  </si>
  <si>
    <t>类型</t>
  </si>
  <si>
    <t>n_type</t>
  </si>
  <si>
    <t>获得具体经验</t>
  </si>
  <si>
    <t>获得具体经验_0_获得数量_获得几率</t>
  </si>
  <si>
    <t>使用等级</t>
  </si>
  <si>
    <t>n_usedLevel</t>
  </si>
  <si>
    <t>角色必须大于或等于该等级才能使用该道具（如果该道具有使用效果）</t>
  </si>
  <si>
    <t>获得比例经验</t>
  </si>
  <si>
    <r>
      <rPr>
        <sz val="10"/>
        <color indexed="8"/>
        <rFont val="微软雅黑"/>
        <family val="2"/>
        <charset val="134"/>
      </rPr>
      <t>105_0_</t>
    </r>
    <r>
      <rPr>
        <sz val="10"/>
        <color indexed="10"/>
        <rFont val="微软雅黑"/>
        <family val="2"/>
        <charset val="134"/>
      </rPr>
      <t>10000</t>
    </r>
    <r>
      <rPr>
        <sz val="10"/>
        <color indexed="8"/>
        <rFont val="微软雅黑"/>
        <family val="2"/>
        <charset val="134"/>
      </rPr>
      <t>_10000</t>
    </r>
  </si>
  <si>
    <r>
      <rPr>
        <sz val="10"/>
        <color indexed="8"/>
        <rFont val="微软雅黑"/>
        <family val="2"/>
        <charset val="134"/>
      </rPr>
      <t>获得比例经验_0_（</t>
    </r>
    <r>
      <rPr>
        <sz val="10"/>
        <color indexed="10"/>
        <rFont val="微软雅黑"/>
        <family val="2"/>
        <charset val="134"/>
      </rPr>
      <t>10000</t>
    </r>
    <r>
      <rPr>
        <sz val="10"/>
        <color indexed="8"/>
        <rFont val="微软雅黑"/>
        <family val="2"/>
        <charset val="134"/>
      </rPr>
      <t>/10000=100%当前等级总经验）_获得几率</t>
    </r>
  </si>
  <si>
    <t>出售价格</t>
  </si>
  <si>
    <t>n_salePrice</t>
  </si>
  <si>
    <t xml:space="preserve">价格为0，不可出售；价格＞0，道具出售给NPC的价格；可出售道具出售后获得货币类型为金币
</t>
  </si>
  <si>
    <t>获得体力</t>
  </si>
  <si>
    <t>106_0_50_10000</t>
  </si>
  <si>
    <t>获得体力_0_获得数量_获得几率</t>
  </si>
  <si>
    <t>可否交易</t>
  </si>
  <si>
    <t>tinyint</t>
  </si>
  <si>
    <t>n_ifTrade</t>
  </si>
  <si>
    <t>1=可交易；0=不可交易，这里所说的交易是指玩家间的交易</t>
  </si>
  <si>
    <t>获得竞技场积分</t>
  </si>
  <si>
    <t>107_0_50_10000</t>
  </si>
  <si>
    <t>获得竞技场积分_0_获得数量_获得几率</t>
  </si>
  <si>
    <t>可否使用</t>
  </si>
  <si>
    <t>n_ifUse</t>
  </si>
  <si>
    <t>1=可使用；0=不可使用</t>
  </si>
  <si>
    <t>荣誉积分</t>
  </si>
  <si>
    <t>108_0_50_10000</t>
  </si>
  <si>
    <t>使用消耗金币</t>
  </si>
  <si>
    <t>varchar(255)</t>
  </si>
  <si>
    <t>n_usedExpendCoin</t>
  </si>
  <si>
    <t>多次使用消耗金币用"_"隔开</t>
  </si>
  <si>
    <t>卓越积分</t>
  </si>
  <si>
    <t>109_0_50_10000</t>
  </si>
  <si>
    <t>使用效果</t>
  </si>
  <si>
    <t>varchar(1000)</t>
  </si>
  <si>
    <t>n_usedEffect</t>
  </si>
  <si>
    <t>具体解析规则见效果说明，无使用效果时填空值，多个效果用"_"隔开</t>
  </si>
  <si>
    <t>纹章积分</t>
  </si>
  <si>
    <t>110_0_50_10000</t>
  </si>
  <si>
    <t>使用效果图标</t>
  </si>
  <si>
    <t>n_usedEffectIcon</t>
  </si>
  <si>
    <t>试炼积分</t>
  </si>
  <si>
    <t>是否获得绑定</t>
  </si>
  <si>
    <t>n_ifGainBinding</t>
  </si>
  <si>
    <t>1=获得时直接绑定；0=获得时不绑定</t>
  </si>
  <si>
    <t>宠物积分</t>
  </si>
  <si>
    <t>112_0_50_10000</t>
  </si>
  <si>
    <t>每日上限</t>
  </si>
  <si>
    <t>n_dailyMaximum</t>
  </si>
  <si>
    <t>每日使用该道具的数量上限，0=无上限</t>
  </si>
  <si>
    <t>灵值</t>
  </si>
  <si>
    <t>效果叠加上限</t>
  </si>
  <si>
    <t>n_effectStackLimit</t>
  </si>
  <si>
    <t>声望</t>
  </si>
  <si>
    <t>单格叠加上限</t>
  </si>
  <si>
    <t>n_singleStackLimit</t>
  </si>
  <si>
    <t>背包、仓库中单格存放该道具的数量上限</t>
  </si>
  <si>
    <t>活跃度</t>
  </si>
  <si>
    <t>115_0_100_10000</t>
  </si>
  <si>
    <t>分组类型</t>
  </si>
  <si>
    <t>n_group</t>
  </si>
  <si>
    <t>公会贡献</t>
  </si>
  <si>
    <t>分组等级</t>
  </si>
  <si>
    <t>n_groupLevel</t>
  </si>
  <si>
    <t>……</t>
  </si>
  <si>
    <t>合成目标</t>
  </si>
  <si>
    <t>n_syntheticTarget</t>
  </si>
  <si>
    <t>宝石可合成时，填写合成的目标宝石；宝石不可合成时填0</t>
  </si>
  <si>
    <t>获得任务</t>
  </si>
  <si>
    <t>201_100001_1_10000</t>
  </si>
  <si>
    <t>获得任务_任务编号_1_10000</t>
  </si>
  <si>
    <t>任务</t>
  </si>
  <si>
    <t>合成概率</t>
  </si>
  <si>
    <t>n_syntheticProbability</t>
  </si>
  <si>
    <t>宝石可合成时，填写合成的成功几率（10000对应100%）；宝石不可合成时填0</t>
  </si>
  <si>
    <t>完成任务</t>
  </si>
  <si>
    <t>202_100002_1_10000</t>
  </si>
  <si>
    <t>完成任务_任务编号_1_10000</t>
  </si>
  <si>
    <t>消耗合成金币</t>
  </si>
  <si>
    <t>n_expendSyntheticCoin</t>
  </si>
  <si>
    <t>宝石合成时消耗的金币数量</t>
  </si>
  <si>
    <t>消耗镶嵌金币</t>
  </si>
  <si>
    <t>n_expendBesetCoin</t>
  </si>
  <si>
    <t>宝石镶嵌时消耗的金币数量</t>
  </si>
  <si>
    <t>获得装备、道具</t>
  </si>
  <si>
    <t>获得道具、装备_道具、装备编号_获得数量_获得几率</t>
  </si>
  <si>
    <t>获得道具、装备</t>
  </si>
  <si>
    <t>生命</t>
  </si>
  <si>
    <t>n_hp</t>
  </si>
  <si>
    <t>宝石增加的生命(上限)</t>
  </si>
  <si>
    <t>获得符文</t>
  </si>
  <si>
    <t>302_800001_1_10000</t>
  </si>
  <si>
    <t>获得符文_符文编号_获得数量_获得几率</t>
  </si>
  <si>
    <t>物攻</t>
  </si>
  <si>
    <t>n_physicalAttack</t>
  </si>
  <si>
    <t>宝石增加的物攻</t>
  </si>
  <si>
    <t>获得纹章</t>
  </si>
  <si>
    <t>303_900001_1_10000</t>
  </si>
  <si>
    <t>获得元魂_元魂编号_获得数量_获得几率</t>
  </si>
  <si>
    <t>获得元魂</t>
  </si>
  <si>
    <t>护甲</t>
  </si>
  <si>
    <t>n_armor</t>
  </si>
  <si>
    <t>宝石增加的护甲</t>
  </si>
  <si>
    <t>魔伤</t>
  </si>
  <si>
    <t>n_magicAttack</t>
  </si>
  <si>
    <t>宝石增加的魔伤</t>
  </si>
  <si>
    <t>获得非战斗Buff</t>
  </si>
  <si>
    <t>401_101_3600_10000</t>
  </si>
  <si>
    <t>获得非战斗Buff_非战斗Buff编号_Buff持续时间_获得Buff几率</t>
  </si>
  <si>
    <t>属性</t>
  </si>
  <si>
    <t>魔抗</t>
  </si>
  <si>
    <t>n_resistance</t>
  </si>
  <si>
    <t>宝石增加的魔抗</t>
  </si>
  <si>
    <t>命中</t>
  </si>
  <si>
    <t>n_hit</t>
  </si>
  <si>
    <t>宝石增加的命中</t>
  </si>
  <si>
    <t>学会技能</t>
  </si>
  <si>
    <t>501_600002_1_10000</t>
  </si>
  <si>
    <t>学会技能_技能编号_技能等级_10000</t>
  </si>
  <si>
    <t>闪避</t>
  </si>
  <si>
    <t>n_dodge</t>
  </si>
  <si>
    <t>宝石增加的闪避</t>
  </si>
  <si>
    <t>暴击</t>
  </si>
  <si>
    <t>n_crit</t>
  </si>
  <si>
    <t>宝石增加的暴击</t>
  </si>
  <si>
    <t>获得宠物</t>
  </si>
  <si>
    <t>601_100_1_10000</t>
  </si>
  <si>
    <t>获得宠物_宠物编号_1_10000</t>
  </si>
  <si>
    <t>宠物</t>
  </si>
  <si>
    <t>抗暴</t>
  </si>
  <si>
    <t>n_critResistance</t>
  </si>
  <si>
    <t>宝石增加的抗暴</t>
  </si>
  <si>
    <t>获得坐骑</t>
  </si>
  <si>
    <t>602_100_1_10000</t>
  </si>
  <si>
    <t>获得坐骑_坐骑编号_1_10000</t>
  </si>
  <si>
    <t>坐骑</t>
  </si>
  <si>
    <t>吸血</t>
  </si>
  <si>
    <t>n_vampire</t>
  </si>
  <si>
    <t>宝石增加的吸血</t>
  </si>
  <si>
    <t>获得皮肤</t>
  </si>
  <si>
    <t>603_1_1_10000</t>
  </si>
  <si>
    <t>获得皮肤_皮肤编号_1_10000</t>
  </si>
  <si>
    <t>皮肤</t>
  </si>
  <si>
    <t>反伤</t>
  </si>
  <si>
    <t>n_rebound</t>
  </si>
  <si>
    <t>宝石增加的反伤</t>
  </si>
  <si>
    <t>获得VIP</t>
  </si>
  <si>
    <t>604_2_60_10000</t>
  </si>
  <si>
    <t>获得VIP_VIP编号_分钟_10000</t>
  </si>
  <si>
    <t>VIP</t>
  </si>
  <si>
    <t>穿甲</t>
  </si>
  <si>
    <t>n_ignoreArmor</t>
  </si>
  <si>
    <t>宝石增加的穿甲</t>
  </si>
  <si>
    <t>注：1.如无特殊说明</t>
  </si>
  <si>
    <t>破法</t>
  </si>
  <si>
    <t>n_ignoreResistance</t>
  </si>
  <si>
    <t>宝石增加的破法</t>
  </si>
  <si>
    <t xml:space="preserve">     道具使用后获得对应效果的几率=（获得几率/10000）*100%</t>
  </si>
  <si>
    <t>坚韧</t>
  </si>
  <si>
    <t>n_tough</t>
  </si>
  <si>
    <t>宝石增加的坚韧</t>
  </si>
  <si>
    <t>顽强</t>
  </si>
  <si>
    <t>n_tenacious</t>
  </si>
  <si>
    <t>宝石增加的顽强</t>
  </si>
  <si>
    <t xml:space="preserve">       2.非战斗Buff表待配置</t>
  </si>
  <si>
    <t>n_effectInstruction</t>
  </si>
  <si>
    <t>&lt;br/&gt;换行标志</t>
  </si>
  <si>
    <t>镶嵌说明</t>
  </si>
  <si>
    <t>n_inlayInstruction</t>
  </si>
  <si>
    <t>获得说明</t>
  </si>
  <si>
    <t>n_getInstruction</t>
  </si>
  <si>
    <t>排序</t>
  </si>
  <si>
    <t>n_order</t>
  </si>
  <si>
    <t>装备、时装、道具在背包中的排序，用于背包整理功能</t>
  </si>
  <si>
    <t>赠送他人魅力</t>
  </si>
  <si>
    <t>n_otherCharm</t>
  </si>
  <si>
    <t>赠送鲜花后他人获得的魅力值</t>
  </si>
  <si>
    <t>赠送自身魅力</t>
  </si>
  <si>
    <t>n_selfCharm</t>
  </si>
  <si>
    <t>赠送鲜花后自身获得的魅力值</t>
  </si>
  <si>
    <t>亲密度</t>
  </si>
  <si>
    <t>n_intimacy</t>
  </si>
  <si>
    <t>赠送鲜花后双方同时获得的亲密度</t>
  </si>
  <si>
    <t>出现几率</t>
  </si>
  <si>
    <t>n_appearProbability</t>
  </si>
  <si>
    <t>图标特效</t>
  </si>
  <si>
    <t>n_iconEffect</t>
  </si>
  <si>
    <t>1表示显示图标特效，0表示不现实图标特效。</t>
  </si>
  <si>
    <t>跳转界面</t>
  </si>
  <si>
    <t>n_jumpUI</t>
  </si>
  <si>
    <t>来源</t>
  </si>
  <si>
    <t>n_source</t>
  </si>
  <si>
    <t>奖励数量</t>
  </si>
  <si>
    <t>n_rewardNumber</t>
  </si>
  <si>
    <t>道具使用后可获得的奖励项数量</t>
  </si>
  <si>
    <t>定义值</t>
  </si>
  <si>
    <t>生命宝石</t>
  </si>
  <si>
    <t>物攻宝石</t>
  </si>
  <si>
    <t>护甲宝石</t>
  </si>
  <si>
    <t>魔伤宝石</t>
  </si>
  <si>
    <t>定义</t>
  </si>
  <si>
    <t>魔抗宝石</t>
  </si>
  <si>
    <t>宝石合成</t>
  </si>
  <si>
    <t>命中宝石</t>
  </si>
  <si>
    <t>装备进阶</t>
  </si>
  <si>
    <t>闪避宝石</t>
  </si>
  <si>
    <t>装备精炼</t>
  </si>
  <si>
    <t>暴击宝石</t>
  </si>
  <si>
    <t>抗暴宝石</t>
  </si>
  <si>
    <t>宠物技能学习</t>
  </si>
  <si>
    <t>吸血宝石</t>
  </si>
  <si>
    <t>反伤宝石</t>
  </si>
  <si>
    <t>穿甲宝石</t>
  </si>
  <si>
    <t>无来源</t>
  </si>
  <si>
    <t>破法宝石</t>
  </si>
  <si>
    <t>商城</t>
  </si>
  <si>
    <t>坚韧宝石</t>
  </si>
  <si>
    <t>兑换商城荣誉商店</t>
  </si>
  <si>
    <t>顽强宝石</t>
  </si>
  <si>
    <t>兑换商城卓越商店</t>
  </si>
  <si>
    <t>礼包</t>
  </si>
  <si>
    <t>内容全给</t>
  </si>
  <si>
    <t>精英副本界面</t>
  </si>
  <si>
    <t>宝箱</t>
  </si>
  <si>
    <t>按指定规则抽取，具体规则待定</t>
  </si>
  <si>
    <t>生命回复（技能书）</t>
  </si>
  <si>
    <t>法力回复（技能书）</t>
  </si>
  <si>
    <t>命中提高（技能书）</t>
  </si>
  <si>
    <t>暴击提高（技能书）</t>
  </si>
  <si>
    <t>吸血提高（技能书）</t>
  </si>
  <si>
    <t>穿甲提高（技能书）</t>
  </si>
  <si>
    <t>破法提高（技能书）</t>
  </si>
  <si>
    <t>物攻被动（技能书）</t>
  </si>
  <si>
    <t>魔伤被动（技能书）</t>
  </si>
  <si>
    <t>护甲被动（技能书）</t>
  </si>
  <si>
    <t>魔抗被动（技能书）</t>
  </si>
  <si>
    <t>闪避被动（技能书）</t>
  </si>
  <si>
    <t>抗暴被动（技能书）</t>
  </si>
  <si>
    <t>反伤被动（技能书）</t>
  </si>
  <si>
    <t>坚韧被动（技能书）</t>
  </si>
  <si>
    <t>顽强被动（技能书）</t>
  </si>
  <si>
    <t>小喇叭</t>
  </si>
  <si>
    <t>301_501101_1_10000|301_501102_1_10000|301_501103_1_10000|301_501104_1_10000|101_0_100000_10000|102_0_100000_10000|103_0_100000_10000</t>
  </si>
  <si>
    <t>301_501201_1_10000|301_501202_1_10000|301_501203_1_10000|301_501204_1_10000|101_0_100000_10000|102_0_100000_10000|103_0_100000_10000</t>
  </si>
  <si>
    <t>301_501301_1_10000|301_501302_1_10000|301_501303_1_10000|301_501304_1_10000|101_0_100000_10000|102_0_100000_10000|103_0_100000_10000</t>
  </si>
  <si>
    <t>10000_25000_40000</t>
  </si>
  <si>
    <t>301_400001_10_1000|301_400002_9_1000|301_400003_8_1000|301_400004_7_1000|301_400005_6_1000|301_400006_5_1000</t>
  </si>
  <si>
    <t>副本掉落</t>
  </si>
  <si>
    <t>狼皮</t>
  </si>
  <si>
    <t>虎皮</t>
  </si>
  <si>
    <t>貂皮</t>
  </si>
  <si>
    <t>毛料</t>
  </si>
  <si>
    <t>1束花</t>
  </si>
  <si>
    <t>99束花</t>
  </si>
  <si>
    <t>999束花</t>
  </si>
  <si>
    <t>501_600003_1_10000</t>
  </si>
  <si>
    <t>501_600004_1_10000</t>
  </si>
  <si>
    <t>501_600005_1_10000</t>
  </si>
  <si>
    <t>501_600006_1_10000</t>
  </si>
  <si>
    <t>501_600007_1_10000</t>
  </si>
  <si>
    <t>501_600008_1_10000</t>
  </si>
  <si>
    <t>501_600010_1_10000</t>
  </si>
  <si>
    <t>501_600011_1_10000</t>
  </si>
  <si>
    <t>501_600012_1_10000</t>
  </si>
  <si>
    <t>501_600013_1_10000</t>
  </si>
  <si>
    <t>501_600014_1_10000</t>
  </si>
  <si>
    <t>501_600015_1_10000</t>
  </si>
  <si>
    <t>501_600002_2_10000</t>
  </si>
  <si>
    <t>501_600003_2_10000</t>
  </si>
  <si>
    <t>501_600004_2_10000</t>
  </si>
  <si>
    <t>501_600005_2_10000</t>
  </si>
  <si>
    <t>501_600006_2_10000</t>
  </si>
  <si>
    <t>501_600007_2_10000</t>
  </si>
  <si>
    <t>501_600008_2_10000</t>
  </si>
  <si>
    <t>501_600009_2_10000</t>
  </si>
  <si>
    <t>501_600010_2_10000</t>
  </si>
  <si>
    <t>501_600011_2_10000</t>
  </si>
  <si>
    <t>501_600012_2_10000</t>
  </si>
  <si>
    <t>501_600013_2_10000</t>
  </si>
  <si>
    <t>501_600014_2_10000</t>
  </si>
  <si>
    <t>501_600015_2_10000</t>
  </si>
  <si>
    <t>501_600002_3_10000</t>
  </si>
  <si>
    <t>501_600003_3_10000</t>
  </si>
  <si>
    <t>501_600004_3_10000</t>
  </si>
  <si>
    <t>501_600005_3_10000</t>
  </si>
  <si>
    <t>501_600006_3_10000</t>
  </si>
  <si>
    <t>501_600007_3_10000</t>
  </si>
  <si>
    <t>501_600008_3_10000</t>
  </si>
  <si>
    <t>501_600009_3_10000</t>
  </si>
  <si>
    <t>501_600010_3_10000</t>
  </si>
  <si>
    <t>501_600011_3_10000</t>
  </si>
  <si>
    <t>501_600012_3_10000</t>
  </si>
  <si>
    <t>501_600013_3_10000</t>
  </si>
  <si>
    <t>501_600014_3_10000</t>
  </si>
  <si>
    <t>501_600015_3_10000</t>
  </si>
  <si>
    <t>501_600002_4_10000</t>
  </si>
  <si>
    <t>501_600003_4_10000</t>
  </si>
  <si>
    <t>501_600004_4_10000</t>
  </si>
  <si>
    <t>501_600005_4_10000</t>
  </si>
  <si>
    <t>501_600006_4_10000</t>
  </si>
  <si>
    <t>501_600007_4_10000</t>
  </si>
  <si>
    <t>501_600008_4_10000</t>
  </si>
  <si>
    <t>501_600009_4_10000</t>
  </si>
  <si>
    <t>501_600010_4_10000</t>
  </si>
  <si>
    <t>501_600011_4_10000</t>
  </si>
  <si>
    <t>501_600012_4_10000</t>
  </si>
  <si>
    <t>501_600013_4_10000</t>
  </si>
  <si>
    <t>501_600014_4_10000</t>
  </si>
  <si>
    <t>501_600015_4_10000</t>
  </si>
  <si>
    <t>501_600002_5_10000</t>
  </si>
  <si>
    <t>501_600003_5_10000</t>
  </si>
  <si>
    <t>501_600004_5_10000</t>
  </si>
  <si>
    <t>501_600005_5_10000</t>
  </si>
  <si>
    <t>501_600006_5_10000</t>
  </si>
  <si>
    <t>501_600007_5_10000</t>
  </si>
  <si>
    <t>501_600008_5_10000</t>
  </si>
  <si>
    <t>501_600009_5_10000</t>
  </si>
  <si>
    <t>501_600010_5_10000</t>
  </si>
  <si>
    <t>501_600011_5_10000</t>
  </si>
  <si>
    <t>501_600012_5_10000</t>
  </si>
  <si>
    <t>501_600013_5_10000</t>
  </si>
  <si>
    <t>501_600014_5_10000</t>
  </si>
  <si>
    <t>501_600015_5_10000</t>
  </si>
  <si>
    <t>103_0_80_10000|101_0_50000_10000|113_0_500_10000|301_400317_1_10000</t>
  </si>
  <si>
    <t>103_0_100_10000|101_0_80000_10000|113_0_600_10000|301_400318_1_10000</t>
  </si>
  <si>
    <t>103_0_120_10000|101_0_100000_10000|113_0_700_10000|301_400319_1_10000</t>
  </si>
  <si>
    <t>103_0_150_10000|101_0_120000_10000|113_0_800_10000|301_400320_1_10000</t>
  </si>
  <si>
    <t>103_0_150_10000|101_0_150000_10000|113_0_900_10000|301_400321_1_10000</t>
  </si>
  <si>
    <t>103_0_200_10000|101_0_150000_10000|113_0_1000_10000|301_400322_1_10000</t>
  </si>
  <si>
    <t>103_0_200_10000|101_0_150000_10000|113_0_1200_10000|301_400323_1_10000</t>
  </si>
  <si>
    <t>103_0_300_10000|101_0_200000_10000|113_0_1200_10000|301_400324_1_10000</t>
  </si>
  <si>
    <t>103_0_300_10000|101_0_250000_10000|113_0_1500_10000|301_400325_1_10000</t>
  </si>
  <si>
    <t>103_0_400_10000|101_0_250000_10000|113_0_1600_10000</t>
  </si>
  <si>
    <t>103_0_400_10000|101_0_100000_10000|113_0_5000_10000|301_400327_1_10000</t>
  </si>
  <si>
    <t>103_0_500_10000|101_0_160000_10000|113_0_6000_10000|301_400328_1_10000</t>
  </si>
  <si>
    <t>103_0_600_10000|101_0_200000_10000|113_0_7000_10000|301_400329_1_10000</t>
  </si>
  <si>
    <t>103_0_750_10000|101_0_240000_10000|113_0_8000_10000|301_400330_1_10000</t>
  </si>
  <si>
    <t>103_0_750_10000|101_0_300000_10000|113_0_9000_10000|301_400331_1_10000</t>
  </si>
  <si>
    <t>103_0_1000_10000|101_0_300000_10000|113_0_10000_10000|301_400332_1_10000</t>
  </si>
  <si>
    <t>103_0_1000_10000|101_0_300000_10000|113_0_12000_10000|301_400333_1_10000</t>
  </si>
  <si>
    <t>103_0_1500_10000|101_0_400000_10000|113_0_12000_10000|301_400334_1_10000</t>
  </si>
  <si>
    <t>103_0_1500_10000|101_0_500000_10000|113_0_15000_10000|301_400335_1_10000</t>
  </si>
  <si>
    <t>103_0_2000_10000|101_0_500000_10000|113_0_16000_10000</t>
  </si>
  <si>
    <t>301_400002_1_500|301_400012_1_500|301_400022_1_500|301_400032_1_500|301_400042_1_500|301_400052_1_500|301_400062_1_500</t>
  </si>
  <si>
    <t>301_400003_1_500|301_400013_1_500|301_400023_1_500|301_400033_1_500|301_400043_1_500|301_400053_1_500|301_400063_1_500</t>
  </si>
  <si>
    <t>302_810104_1_500|302_810105_1_500|302_810106_1_500|302_810107_1_500|302_810108_1_500|302_810109_1_500|302_810110_1_500|302_810111_1_500|302_810112_1_500|302_810115_1_500|302_810116_1_500</t>
  </si>
  <si>
    <t>302_810204_1_500|302_810205_1_500|302_810206_1_500|302_810207_1_500|302_810208_1_500|302_810209_1_500|302_810210_1_500|302_810211_1_500|302_810212_1_500|302_810215_1_500|302_810216_1_500</t>
  </si>
  <si>
    <t>302_810304_1_500|302_810305_1_500|302_810306_1_500|302_810307_1_500|302_810308_1_500|302_810309_1_500|302_810310_1_500|302_810311_1_500|302_810312_1_500|302_810315_1_500|302_810316_1_500</t>
  </si>
  <si>
    <t>302_810404_1_500|302_810405_1_500|302_810406_1_500|302_810407_1_500|302_810408_1_500|302_810409_1_500|302_810410_1_500|302_810411_1_500|302_810412_1_500|302_810415_1_500|302_810416_1_500</t>
  </si>
  <si>
    <t>302_810504_1_500|302_810505_1_500|302_810506_1_500|302_810507_1_500|302_810508_1_500|302_810509_1_500|302_810510_1_500|302_810511_1_500|302_810512_1_500|302_810515_1_500|302_810516_1_500</t>
  </si>
  <si>
    <t>302_820104_1_500|302_820105_1_500|302_820106_1_500|302_820107_1_500|302_820108_1_500|302_820109_1_500|302_820110_1_500|302_820111_1_500|302_820112_1_500|302_820115_1_500|302_820116_1_500</t>
  </si>
  <si>
    <t>302_820204_1_500|302_820205_1_500|302_820206_1_500|302_820207_1_500|302_820208_1_500|302_820209_1_500|302_820210_1_500|302_820211_1_500|302_820212_1_500|302_820215_1_500|302_820216_1_500</t>
  </si>
  <si>
    <t>302_820304_1_500|302_820305_1_500|302_820306_1_500|302_820307_1_500|302_820308_1_500|302_820309_1_500|302_820310_1_500|302_820311_1_500|302_820312_1_500|302_820315_1_500|302_820316_1_500</t>
  </si>
  <si>
    <t>302_820404_1_500|302_820405_1_500|302_820406_1_500|302_820407_1_500|302_820408_1_500|302_820409_1_500|302_820410_1_500|302_820411_1_500|302_820412_1_500|302_820415_1_500|302_820416_1_500</t>
  </si>
  <si>
    <t>302_820504_1_500|302_820505_1_500|302_820506_1_500|302_820507_1_500|302_820508_1_500|302_820509_1_500|302_820510_1_500|302_820511_1_500|302_820512_1_500|302_820515_1_500|302_820516_1_500</t>
  </si>
  <si>
    <t>302_830104_1_500|302_830105_1_500|302_830106_1_500|302_830107_1_500|302_830108_1_500|302_830109_1_500|302_830110_1_500|302_830111_1_500|302_830112_1_500</t>
  </si>
  <si>
    <t>302_830204_1_500|302_830205_1_500|302_830206_1_500|302_830207_1_500|302_830208_1_500|302_830209_1_500|302_830210_1_500|302_830211_1_500|302_830212_1_500</t>
  </si>
  <si>
    <t>302_830304_1_500|302_830305_1_500|302_830306_1_500|302_830307_1_500|302_830308_1_500|302_830309_1_500|302_830310_1_500|302_830311_1_500|302_830312_1_500</t>
  </si>
  <si>
    <t>302_830404_1_500|302_830405_1_500|302_830406_1_500|302_830407_1_500|302_830408_1_500|302_830409_1_500|302_830410_1_500|302_830411_1_500|302_830412_1_500</t>
  </si>
  <si>
    <t>302_830504_1_500|302_830505_1_500|302_830506_1_500|302_830507_1_500|302_830508_1_500|302_830509_1_500|302_830510_1_500|302_830511_1_500|302_830512_1_500</t>
  </si>
  <si>
    <t>301_400204_1_10000|301_400220_1_10000|301_400236_1_10000</t>
  </si>
  <si>
    <t>301_400205_1_10000|301_400221_1_10000|301_400237_1_10000</t>
  </si>
  <si>
    <t>302_840234_1_10000|302_840235_1_10000|302_840236_1_10000|302_840238_1_10000|302_840239_1_10000|302_840240_1_10000|302_840241_1_10000</t>
  </si>
  <si>
    <t>301_400204_1_10000|301_400220_1_10000</t>
  </si>
  <si>
    <t>301_400205_1_10000|301_400221_1_10000</t>
  </si>
  <si>
    <t>301_400204_1_10000</t>
  </si>
  <si>
    <t>301_400205_1_10000</t>
  </si>
  <si>
    <t>星卡碎片</t>
  </si>
  <si>
    <t>302_810104_1_500|302_810105_1_500|302_810106_1_500|302_810107_1_500|302_810108_1_500|302_810109_1_500|302_810110_1_500|302_810111_1_500|302_810112_1_500|302_810115_1_500|302_810116_1_500|302_820104_1_500|302_820105_1_500|302_820106_1_500|302_820107_1_500|302_820108_1_500|302_820109_1_500|302_820110_1_500|302_820111_1_500|302_820112_1_500|302_820115_1_500|302_820116_1_500|302_830104_1_500|302_830105_1_500|302_830106_1_500|302_830107_1_500|302_830108_1_500|302_830109_1_500|302_830110_1_500|302_830111_1_500|302_830112_1_500</t>
  </si>
  <si>
    <t>302_810204_1_500|302_810205_1_500|302_810206_1_500|302_810207_1_500|302_810208_1_500|302_810209_1_500|302_810210_1_500|302_810211_1_500|302_810212_1_500|302_810215_1_500|302_810216_1_500|302_820204_1_500|302_820205_1_500|302_820206_1_500|302_820207_1_500|302_820208_1_500|302_820209_1_500|302_820210_1_500|302_820211_1_500|302_820212_1_500|302_820215_1_500|302_820216_1_500|302_830204_1_500|302_830205_1_500|302_830206_1_500|302_830207_1_500|302_830208_1_500|302_830209_1_500|302_830210_1_500|302_830211_1_500|302_830212_1_500</t>
  </si>
  <si>
    <t>302_810304_1_500|302_810305_1_500|302_810306_1_500|302_810307_1_500|302_810308_1_500|302_810309_1_500|302_810310_1_500|302_810311_1_500|302_810312_1_500|302_810315_1_500|302_810316_1_500|302_820304_1_500|302_820305_1_500|302_820306_1_500|302_820307_1_500|302_820308_1_500|302_820309_1_500|302_820310_1_500|302_820311_1_500|302_820312_1_500|302_820315_1_500|302_820316_1_500|302_830304_1_500|302_830305_1_500|302_830306_1_500|302_830307_1_500|302_830308_1_500|302_830309_1_500|302_830310_1_500|302_830311_1_500|302_830312_1_500</t>
  </si>
  <si>
    <t>302_810504_1_500|302_810505_1_500|302_810506_1_500|302_810507_1_500|302_810508_1_500|302_810509_1_500|302_810510_1_500|302_810511_1_500|302_810512_1_500|302_810515_1_500|302_810516_1_500|302_820504_1_500|302_820505_1_500|302_820506_1_500|302_820507_1_500|302_820508_1_500|302_820509_1_500|302_820510_1_500|302_820511_1_500|302_820512_1_500|302_820515_1_500|302_820516_1_500|302_830504_1_500|302_830505_1_500|302_830506_1_500|302_830507_1_500|302_830508_1_500|302_830509_1_500|302_830510_1_500|302_830511_1_500|302_830512_1_500</t>
  </si>
  <si>
    <t>302_840134_1_10000|302_840135_1_10000|302_840136_1_10000|302_840138_1_10000|302_840139_1_10000|302_840140_1_10000|302_840141_1_10000</t>
  </si>
  <si>
    <t>302_840334_1_10000|302_840335_1_10000|302_840336_1_10000|302_840338_1_10000|302_840339_1_10000|302_840340_1_10000|302_840341_1_10000</t>
  </si>
  <si>
    <t>302_840434_1_10000|302_840435_1_10000|302_840436_1_10000|302_840438_1_10000|302_840439_1_10000|302_840440_1_10000|302_840441_1_10000</t>
  </si>
  <si>
    <t>302_840534_1_10000|302_840535_1_10000|302_840536_1_10000|302_840538_1_10000|302_840539_1_10000|302_840540_1_10000|302_840541_1_10000</t>
  </si>
  <si>
    <t>道具使用后持续时间的叠加次数上限，0=该道具使用效果持续时间不叠加</t>
    <phoneticPr fontId="28" type="noConversion"/>
  </si>
  <si>
    <t>……</t>
    <phoneticPr fontId="28" type="noConversion"/>
  </si>
  <si>
    <t>n_effectStackLimit</t>
    <phoneticPr fontId="28" type="noConversion"/>
  </si>
  <si>
    <t>402_8001_1</t>
    <phoneticPr fontId="28" type="noConversion"/>
  </si>
  <si>
    <t>获得战斗BUFF</t>
    <phoneticPr fontId="28" type="noConversion"/>
  </si>
  <si>
    <t>获得战斗BUFF_战斗BUFF编号_BUFF等级</t>
    <phoneticPr fontId="28" type="noConversion"/>
  </si>
  <si>
    <t>301_400281_1_204|301_400280_1_204|301_400279_1_204|301_400278_1_204|301_400277_1_204|301_400276_1_122|301_400275_1_122|301_400274_1_163|301_400273_1_163|301_400272_1_7|301_400271_1_204|301_400270_1_204|301_400269_1_20|301_400268_1_20|301_400265_1_256|301_400264_1_256|301_400263_1_256|301_400262_1_256|301_400261_1_256|301_400260_1_153|301_400259_1_153|301_400258_1_204|301_400257_1_204|301_400256_1_9|301_400255_1_256|301_400254_1_256|301_400253_1_25|301_400252_1_25|301_400249_1_320|301_400248_1_320|301_400247_1_320|301_400246_1_320|301_400245_1_320|301_400244_1_192|301_400243_1_192|301_400242_1_256|301_400241_1_256|301_400240_1_12|301_400239_1_320|301_400238_1_320|301_400237_1_32|301_400236_1_32|301_400233_1_400|301_400232_1_400|301_400231_1_400|301_400230_1_400|301_400229_1_400|301_400228_1_240|301_400227_1_240|301_400226_1_320|301_400225_1_320|301_400224_1_16|301_400223_1_400|301_400222_1_400|301_400221_1_40|301_400220_1_40|301_400217_1_500|301_400216_1_500|301_400215_1_500|301_400214_1_500|301_400213_1_500|301_400212_1_300|301_400211_1_300|301_400210_1_400|301_400209_1_400|301_400208_1_20|301_400207_1_500|301_400206_1_500|301_400205_1_50|301_400204_1_50</t>
  </si>
  <si>
    <t>301_400249_1_320|301_400248_1_320|301_400247_1_320|301_400246_1_320|301_400245_1_320|301_400244_1_192|301_400243_1_192|301_400242_1_256|301_400241_1_256|301_400240_1_12|301_400239_1_320|301_400238_1_320|301_400237_1_32|301_400236_1_32|301_400233_1_400|301_400232_1_400|301_400231_1_400|301_400230_1_400|301_400229_1_400|301_400228_1_240|301_400227_1_240|301_400226_1_320|301_400225_1_320|301_400224_1_16|301_400223_1_400|301_400222_1_400|301_400221_1_40|301_400220_1_40|301_400217_1_500|301_400216_1_500|301_400215_1_500|301_400214_1_500|301_400213_1_500|301_400212_1_300|301_400211_1_300|301_400210_1_400|301_400209_1_400|301_400208_1_20|301_400207_1_500|301_400206_1_500|301_400205_1_50|301_400204_1_50</t>
  </si>
  <si>
    <t>301_400233_1_400|301_400232_1_400|301_400231_1_400|301_400230_1_400|301_400229_1_400|301_400228_1_240|301_400227_1_240|301_400226_1_320|301_400225_1_320|301_400224_1_16|301_400223_1_400|301_400222_1_400|301_400221_1_40|301_400220_1_40|301_400217_1_500|301_400216_1_500|301_400215_1_500|301_400214_1_500|301_400213_1_500|301_400212_1_300|301_400211_1_300|301_400210_1_400|301_400209_1_400|301_400208_1_20|301_400207_1_500|301_400206_1_500|301_400205_1_50|301_400204_1_50</t>
  </si>
  <si>
    <t>301_400217_1_500|301_400216_1_500|301_400215_1_500|301_400214_1_500|301_400213_1_500|301_400212_1_300|301_400211_1_300|301_400210_1_400|301_400209_1_400|301_400208_1_20|301_400207_1_500|301_400206_1_500|301_400205_1_50|301_400204_1_50</t>
  </si>
  <si>
    <t>开启条件</t>
    <phoneticPr fontId="28" type="noConversion"/>
  </si>
  <si>
    <t>n_condition</t>
    <phoneticPr fontId="28" type="noConversion"/>
  </si>
  <si>
    <t>varchar(255)</t>
    <phoneticPr fontId="28" type="noConversion"/>
  </si>
  <si>
    <t>13_2</t>
  </si>
  <si>
    <t>13_3</t>
  </si>
  <si>
    <t>13_4</t>
  </si>
  <si>
    <t>13_5</t>
  </si>
  <si>
    <t>13_6</t>
  </si>
  <si>
    <t>13_7</t>
  </si>
  <si>
    <t>条件</t>
  </si>
  <si>
    <t>说明</t>
  </si>
  <si>
    <t>1_1</t>
  </si>
  <si>
    <t>等级要求1</t>
  </si>
  <si>
    <t>2_70001</t>
  </si>
  <si>
    <t>通关副本</t>
  </si>
  <si>
    <t>3_100012</t>
  </si>
  <si>
    <r>
      <t>4_</t>
    </r>
    <r>
      <rPr>
        <sz val="11"/>
        <color theme="1"/>
        <rFont val="宋体"/>
        <family val="2"/>
        <charset val="134"/>
        <scheme val="minor"/>
      </rPr>
      <t>1</t>
    </r>
  </si>
  <si>
    <t>通关试炼圣地1层</t>
  </si>
  <si>
    <r>
      <t>5_</t>
    </r>
    <r>
      <rPr>
        <sz val="11"/>
        <color theme="1"/>
        <rFont val="宋体"/>
        <family val="2"/>
        <charset val="134"/>
        <scheme val="minor"/>
      </rPr>
      <t>1</t>
    </r>
  </si>
  <si>
    <t>通关宠物圣地1层</t>
  </si>
  <si>
    <t>6_1</t>
  </si>
  <si>
    <t>需求黄钻</t>
  </si>
  <si>
    <t>7_2</t>
  </si>
  <si>
    <t>需求黄钻2级</t>
  </si>
  <si>
    <t>8_1</t>
  </si>
  <si>
    <t>需求年费黄钻</t>
  </si>
  <si>
    <t>9_10</t>
  </si>
  <si>
    <t>需求全身装备强化等级</t>
  </si>
  <si>
    <t>10_10</t>
  </si>
  <si>
    <t>需求全身装备精炼次数</t>
  </si>
  <si>
    <t>11_1</t>
  </si>
  <si>
    <t>需求全身装备镶嵌宝石等级</t>
  </si>
  <si>
    <t>12_100</t>
  </si>
  <si>
    <t>需求角色魅力值</t>
  </si>
  <si>
    <r>
      <t>1</t>
    </r>
    <r>
      <rPr>
        <sz val="11"/>
        <color theme="1"/>
        <rFont val="宋体"/>
        <family val="2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_1</t>
    </r>
  </si>
  <si>
    <r>
      <rPr>
        <sz val="11"/>
        <color theme="1"/>
        <rFont val="宋体"/>
        <family val="3"/>
        <charset val="134"/>
        <scheme val="minor"/>
      </rPr>
      <t>需求宠物进阶1阶</t>
    </r>
  </si>
  <si>
    <t>获得贵族</t>
  </si>
  <si>
    <t>605_2_60_10000</t>
  </si>
  <si>
    <t>301_510211_1_500|301_510212_1_400|301_510213_1_200|301_510214_1_50|301_510215_1_20</t>
  </si>
  <si>
    <t>301_510221_1_500|301_510222_1_400|301_510223_1_200|301_510224_1_50|301_510225_1_20</t>
  </si>
  <si>
    <t>301_510231_1_500|301_510232_1_400|301_510233_1_200|301_510234_1_50|301_510235_1_20</t>
  </si>
  <si>
    <t>301_510241_1_500|301_510242_1_400|301_510243_1_200|301_510244_1_50|301_510245_1_20</t>
  </si>
  <si>
    <t>301_510311_1_500|301_510312_1_400|301_510313_1_200|301_510314_1_50|301_510315_1_20</t>
  </si>
  <si>
    <t>301_510321_1_500|301_510322_1_400|301_510323_1_200|301_510324_1_50|301_510325_1_20</t>
  </si>
  <si>
    <t>301_510331_1_500|301_510332_1_400|301_510333_1_200|301_510334_1_50|301_510335_1_20</t>
  </si>
  <si>
    <t>301_510341_1_500|301_510342_1_400|301_510343_1_200|301_510344_1_50|301_510345_1_20</t>
  </si>
  <si>
    <t>301_510411_1_500|301_510412_1_400|301_510413_1_200|301_510414_1_50|301_510415_1_20</t>
  </si>
  <si>
    <t>301_510421_1_500|301_510422_1_400|301_510423_1_200|301_510424_1_50|301_510425_1_20</t>
  </si>
  <si>
    <t>301_510431_1_500|301_510432_1_400|301_510433_1_200|301_510434_1_50|301_510435_1_20</t>
  </si>
  <si>
    <t>301_510441_1_500|301_510442_1_400|301_510443_1_200|301_510444_1_50|301_510445_1_20</t>
  </si>
  <si>
    <t>301_510415_1_10000|301_510425_1_10000|301_510435_1_10000|301_510445_1_10000</t>
  </si>
  <si>
    <t>301_510414_1_10000|301_510424_1_10000|301_510434_1_10000|301_510444_1_10000</t>
  </si>
  <si>
    <t>301_510413_1_10000|301_510423_1_10000|301_510433_1_10000|301_510443_1_10000</t>
  </si>
  <si>
    <t>301_510411_1_500|301_510412_1_400|301_510413_1_200|301_510414_1_50|301_510415_1_20|301_510421_1_500|301_510422_1_400|301_510423_1_200|301_510424_1_50|301_510425_1_20|301_510431_1_500|301_510432_1_400|301_510433_1_200|301_510434_1_50|301_510435_1_20|301_510441_1_500|301_510442_1_400|301_510443_1_200|301_510444_1_50|301_510445_1_20</t>
  </si>
  <si>
    <t>宝石品质</t>
    <phoneticPr fontId="28" type="noConversion"/>
  </si>
  <si>
    <t>int</t>
    <phoneticPr fontId="28" type="noConversion"/>
  </si>
  <si>
    <t>n_level</t>
    <phoneticPr fontId="28" type="noConversion"/>
  </si>
  <si>
    <t>消耗钻石</t>
    <phoneticPr fontId="28" type="noConversion"/>
  </si>
  <si>
    <t>n_costGold</t>
    <phoneticPr fontId="28" type="noConversion"/>
  </si>
  <si>
    <t>宝石等级1-6</t>
    <phoneticPr fontId="28" type="noConversion"/>
  </si>
  <si>
    <t>转化消耗</t>
    <phoneticPr fontId="28" type="noConversion"/>
  </si>
  <si>
    <t>int</t>
    <phoneticPr fontId="28" type="noConversion"/>
  </si>
  <si>
    <t>n_costGold</t>
    <phoneticPr fontId="28" type="noConversion"/>
  </si>
  <si>
    <t>101_0_50000_10000|113_0_500_10000|102_0_30_10000</t>
  </si>
  <si>
    <t>301_400217_1_500|301_400216_1_500|301_400215_1_500|301_400214_1_500|301_400213_1_500|301_400212_1_300|301_400211_1_300</t>
  </si>
  <si>
    <t>301_400227_1_240|301_400228_1_240|301_400229_1_400|301_400230_1_400|301_400231_1_400|301_400232_1_400|301_400233_1_400</t>
  </si>
  <si>
    <t>301_400249_1_320|301_400248_1_320|301_400247_1_320|301_400246_1_320|301_400245_1_320|301_400244_1_192|301_400243_1_192</t>
  </si>
  <si>
    <t>301_400265_1_256|301_400264_1_256|301_400263_1_256|301_400262_1_256|301_400261_1_256|301_400260_1_153|301_400259_1_153</t>
  </si>
  <si>
    <t>301_400227_1_150|301_400228_1_150|301_400229_1_300|301_400230_1_300|301_400231_1_300|301_400232_1_300|301_400233_1_300|301_400249_1_320|301_400248_1_320|301_400247_1_320|301_400246_1_320|301_400245_1_320|301_400244_1_192|301_400243_1_192|301_400265_1_256|301_400264_1_256|301_400263_1_256|301_400262_1_256|301_400261_1_256|301_400260_1_153|301_400259_1_153</t>
  </si>
  <si>
    <t>301_400217_1_300|301_400216_1_300|301_400215_1_300|301_400214_1_300|301_400213_1_300|301_400212_1_150|301_400211_1_150|301_400227_1_150|301_400228_1_150|301_400229_1_300|301_400230_1_300|301_400231_1_300|301_400232_1_300|301_400233_1_300|301_400249_1_320|301_400248_1_320|301_400247_1_320|301_400246_1_320|301_400245_1_320|301_400244_1_192|301_400243_1_192</t>
  </si>
  <si>
    <t>301_400217_1_300|301_400216_1_300|301_400215_1_300|301_400214_1_300|301_400213_1_300|301_400212_1_150|301_400211_1_150|301_400227_1_150|301_400228_1_150|301_400229_1_300|301_400230_1_300|301_400231_1_300|301_400232_1_300|301_400233_1_300</t>
  </si>
  <si>
    <t>301_400217_1_300|301_400216_1_300|301_400215_1_300|301_400214_1_300|301_400213_1_300|301_400212_1_150|301_400211_1_150</t>
  </si>
  <si>
    <t>116_0_100_10000</t>
    <phoneticPr fontId="28" type="noConversion"/>
  </si>
  <si>
    <t>萌翻天下包</t>
  </si>
  <si>
    <t>114_0_100_10000</t>
    <phoneticPr fontId="28" type="noConversion"/>
  </si>
  <si>
    <t>101_0_99999_10000</t>
    <phoneticPr fontId="28" type="noConversion"/>
  </si>
  <si>
    <t>113_0_100_10000</t>
    <phoneticPr fontId="28" type="noConversion"/>
  </si>
  <si>
    <t>可否熔炼</t>
    <phoneticPr fontId="35" type="noConversion"/>
  </si>
  <si>
    <t>int</t>
    <phoneticPr fontId="35" type="noConversion"/>
  </si>
  <si>
    <t>n_smelting</t>
    <phoneticPr fontId="35" type="noConversion"/>
  </si>
  <si>
    <t>可否熔炼</t>
    <phoneticPr fontId="35" type="noConversion"/>
  </si>
  <si>
    <t>0=不可熔炼，1=可熔炼</t>
    <phoneticPr fontId="35" type="noConversion"/>
  </si>
  <si>
    <t>熔炼值</t>
    <phoneticPr fontId="28" type="noConversion"/>
  </si>
  <si>
    <t>材料品质</t>
    <phoneticPr fontId="28" type="noConversion"/>
  </si>
  <si>
    <t>n_smeltingValue</t>
    <phoneticPr fontId="28" type="noConversion"/>
  </si>
  <si>
    <t>冰原血狼碎片</t>
  </si>
  <si>
    <t>熔炼值奖励</t>
    <phoneticPr fontId="28" type="noConversion"/>
  </si>
  <si>
    <t>n_smeltingReward</t>
    <phoneticPr fontId="28" type="noConversion"/>
  </si>
  <si>
    <t>varchar(255)</t>
    <phoneticPr fontId="28" type="noConversion"/>
  </si>
  <si>
    <t>301_400001_3_10000</t>
    <phoneticPr fontId="28" type="noConversion"/>
  </si>
  <si>
    <t>301_400481_1_1430|301_400482_1_1430|301_400346_1_1430|301_400284_1_1430|301_400201_1_1430|301_400200_1_1430|301_400374_1_1420</t>
    <phoneticPr fontId="28" type="noConversion"/>
  </si>
  <si>
    <t>n_name</t>
    <phoneticPr fontId="28" type="noConversion"/>
  </si>
  <si>
    <t>varchar(2000)</t>
    <phoneticPr fontId="28" type="noConversion"/>
  </si>
  <si>
    <t>n_syntheticProbability</t>
    <phoneticPr fontId="28" type="noConversion"/>
  </si>
  <si>
    <t>幸运积分</t>
    <phoneticPr fontId="28" type="noConversion"/>
  </si>
  <si>
    <t>107_0_50_10000</t>
    <phoneticPr fontId="28" type="noConversion"/>
  </si>
  <si>
    <t>1=宝石类，2=道具类，3=任务类,4=翅膀展示,5=碎片类型,6=万能型</t>
    <phoneticPr fontId="28" type="noConversion"/>
  </si>
  <si>
    <t>&lt;font color='#ffffff'&gt;生命+520&lt;br&gt;&lt;font color='#00d800'&gt;下一级&lt;br&gt;生命+989</t>
  </si>
  <si>
    <t>4_520</t>
  </si>
  <si>
    <t>&lt;font color='#ffffff'&gt;生命+989&lt;br&gt;&lt;font color='#00d800'&gt;下一级&lt;br&gt;生命+2488</t>
  </si>
  <si>
    <t>4_989</t>
  </si>
  <si>
    <t>&lt;font color='#ffffff'&gt;生命+2488&lt;br&gt;&lt;font color='#00d800'&gt;下一级&lt;br&gt;生命+5010</t>
  </si>
  <si>
    <t>4_2488</t>
  </si>
  <si>
    <t>&lt;font color='#ffffff'&gt;生命+5010&lt;br&gt;&lt;font color='#00d800'&gt;下一级&lt;br&gt;生命+9979</t>
  </si>
  <si>
    <t>4_5010</t>
  </si>
  <si>
    <t>&lt;font color='#ffffff'&gt;生命+9979&lt;br&gt;&lt;font color='#00d800'&gt;下一级&lt;br&gt;生命+25022</t>
  </si>
  <si>
    <t>4_9979</t>
  </si>
  <si>
    <t>&lt;font color='#ffffff'&gt;生命+25022&lt;br&gt;&lt;font color='#00d800'&gt;下一级&lt;br&gt;生命+MAX</t>
  </si>
  <si>
    <t>4_25022</t>
  </si>
  <si>
    <t>&lt;font color='#ffffff'&gt;物攻+34&lt;br&gt;&lt;font color='#00d800'&gt;下一级&lt;br&gt;物攻+67</t>
  </si>
  <si>
    <t>5_34</t>
  </si>
  <si>
    <t>&lt;font color='#ffffff'&gt;物攻+67&lt;br&gt;&lt;font color='#00d800'&gt;下一级&lt;br&gt;物攻+166</t>
  </si>
  <si>
    <t>5_67</t>
  </si>
  <si>
    <t>&lt;font color='#ffffff'&gt;物攻+166&lt;br&gt;&lt;font color='#00d800'&gt;下一级&lt;br&gt;物攻+334</t>
  </si>
  <si>
    <t>5_166</t>
  </si>
  <si>
    <t>&lt;font color='#ffffff'&gt;物攻+334&lt;br&gt;&lt;font color='#00d800'&gt;下一级&lt;br&gt;物攻+666</t>
  </si>
  <si>
    <t>5_334</t>
  </si>
  <si>
    <t>&lt;font color='#ffffff'&gt;物攻+666&lt;br&gt;&lt;font color='#00d800'&gt;下一级&lt;br&gt;物攻+1667</t>
  </si>
  <si>
    <t>5_666</t>
  </si>
  <si>
    <t>&lt;font color='#ffffff'&gt;物攻+1667&lt;br&gt;&lt;font color='#00d800'&gt;下一级&lt;br&gt;物攻+MAX</t>
  </si>
  <si>
    <t>5_1667</t>
  </si>
  <si>
    <t>&lt;font color='#ffffff'&gt;护甲+34&lt;br&gt;&lt;font color='#00d800'&gt;下一级&lt;br&gt;护甲+67</t>
  </si>
  <si>
    <t>6_34</t>
  </si>
  <si>
    <t>&lt;font color='#ffffff'&gt;护甲+67&lt;br&gt;&lt;font color='#00d800'&gt;下一级&lt;br&gt;护甲+166</t>
  </si>
  <si>
    <t>6_67</t>
  </si>
  <si>
    <t>&lt;font color='#ffffff'&gt;护甲+166&lt;br&gt;&lt;font color='#00d800'&gt;下一级&lt;br&gt;护甲+334</t>
  </si>
  <si>
    <t>6_166</t>
  </si>
  <si>
    <t>&lt;font color='#ffffff'&gt;护甲+334&lt;br&gt;&lt;font color='#00d800'&gt;下一级&lt;br&gt;护甲+666</t>
  </si>
  <si>
    <t>6_334</t>
  </si>
  <si>
    <t>&lt;font color='#ffffff'&gt;护甲+666&lt;br&gt;&lt;font color='#00d800'&gt;下一级&lt;br&gt;护甲+1667</t>
  </si>
  <si>
    <t>6_666</t>
  </si>
  <si>
    <t>&lt;font color='#ffffff'&gt;护甲+1667&lt;br&gt;&lt;font color='#00d800'&gt;下一级&lt;br&gt;护甲+MAX</t>
  </si>
  <si>
    <t>6_1667</t>
  </si>
  <si>
    <t>&lt;font color='#ffffff'&gt;魔伤+34&lt;br&gt;&lt;font color='#00d800'&gt;下一级&lt;br&gt;魔伤+67</t>
  </si>
  <si>
    <t>7_34</t>
  </si>
  <si>
    <t>&lt;font color='#ffffff'&gt;魔伤+67&lt;br&gt;&lt;font color='#00d800'&gt;下一级&lt;br&gt;魔伤+166</t>
  </si>
  <si>
    <t>7_67</t>
  </si>
  <si>
    <t>&lt;font color='#ffffff'&gt;魔伤+166&lt;br&gt;&lt;font color='#00d800'&gt;下一级&lt;br&gt;魔伤+334</t>
  </si>
  <si>
    <t>7_166</t>
  </si>
  <si>
    <t>&lt;font color='#ffffff'&gt;魔伤+334&lt;br&gt;&lt;font color='#00d800'&gt;下一级&lt;br&gt;魔伤+666</t>
  </si>
  <si>
    <t>7_334</t>
  </si>
  <si>
    <t>&lt;font color='#ffffff'&gt;魔伤+666&lt;br&gt;&lt;font color='#00d800'&gt;下一级&lt;br&gt;魔伤+1667</t>
  </si>
  <si>
    <t>7_666</t>
  </si>
  <si>
    <t>&lt;font color='#ffffff'&gt;魔伤+1667&lt;br&gt;&lt;font color='#00d800'&gt;下一级&lt;br&gt;魔伤+MAX</t>
  </si>
  <si>
    <t>7_1667</t>
  </si>
  <si>
    <t>&lt;font color='#ffffff'&gt;魔抗+34&lt;br&gt;&lt;font color='#00d800'&gt;下一级&lt;br&gt;魔抗+67</t>
  </si>
  <si>
    <t>8_34</t>
  </si>
  <si>
    <t>&lt;font color='#ffffff'&gt;魔抗+67&lt;br&gt;&lt;font color='#00d800'&gt;下一级&lt;br&gt;魔抗+166</t>
  </si>
  <si>
    <t>8_67</t>
  </si>
  <si>
    <t>&lt;font color='#ffffff'&gt;魔抗+166&lt;br&gt;&lt;font color='#00d800'&gt;下一级&lt;br&gt;魔抗+334</t>
  </si>
  <si>
    <t>8_166</t>
  </si>
  <si>
    <t>&lt;font color='#ffffff'&gt;魔抗+334&lt;br&gt;&lt;font color='#00d800'&gt;下一级&lt;br&gt;魔抗+666</t>
  </si>
  <si>
    <t>8_334</t>
  </si>
  <si>
    <t>&lt;font color='#ffffff'&gt;魔抗+666&lt;br&gt;&lt;font color='#00d800'&gt;下一级&lt;br&gt;魔抗+1667</t>
  </si>
  <si>
    <t>8_666</t>
  </si>
  <si>
    <t>&lt;font color='#ffffff'&gt;魔抗+1667&lt;br&gt;&lt;font color='#00d800'&gt;下一级&lt;br&gt;魔抗+MAX</t>
  </si>
  <si>
    <t>8_1667</t>
  </si>
  <si>
    <t>&lt;font color='#ffffff'&gt;命中+34&lt;br&gt;&lt;font color='#00d800'&gt;下一级&lt;br&gt;命中+67</t>
  </si>
  <si>
    <t>9_34</t>
  </si>
  <si>
    <t>&lt;font color='#ffffff'&gt;命中+67&lt;br&gt;&lt;font color='#00d800'&gt;下一级&lt;br&gt;命中+166</t>
  </si>
  <si>
    <t>9_67</t>
  </si>
  <si>
    <t>&lt;font color='#ffffff'&gt;命中+166&lt;br&gt;&lt;font color='#00d800'&gt;下一级&lt;br&gt;命中+334</t>
  </si>
  <si>
    <t>9_166</t>
  </si>
  <si>
    <t>&lt;font color='#ffffff'&gt;命中+334&lt;br&gt;&lt;font color='#00d800'&gt;下一级&lt;br&gt;命中+666</t>
  </si>
  <si>
    <t>9_334</t>
  </si>
  <si>
    <t>&lt;font color='#ffffff'&gt;命中+666&lt;br&gt;&lt;font color='#00d800'&gt;下一级&lt;br&gt;命中+1667</t>
  </si>
  <si>
    <t>9_666</t>
  </si>
  <si>
    <t>&lt;font color='#ffffff'&gt;命中+1667&lt;br&gt;&lt;font color='#00d800'&gt;下一级&lt;br&gt;命中+MAX</t>
  </si>
  <si>
    <t>9_1667</t>
  </si>
  <si>
    <t>&lt;font color='#ffffff'&gt;闪避+34&lt;br&gt;&lt;font color='#00d800'&gt;下一级&lt;br&gt;闪避+67</t>
  </si>
  <si>
    <t>10_34</t>
  </si>
  <si>
    <t>&lt;font color='#ffffff'&gt;闪避+67&lt;br&gt;&lt;font color='#00d800'&gt;下一级&lt;br&gt;闪避+166</t>
  </si>
  <si>
    <t>10_67</t>
  </si>
  <si>
    <t>&lt;font color='#ffffff'&gt;闪避+166&lt;br&gt;&lt;font color='#00d800'&gt;下一级&lt;br&gt;闪避+334</t>
  </si>
  <si>
    <t>10_166</t>
  </si>
  <si>
    <t>&lt;font color='#ffffff'&gt;闪避+334&lt;br&gt;&lt;font color='#00d800'&gt;下一级&lt;br&gt;闪避+666</t>
  </si>
  <si>
    <t>10_334</t>
  </si>
  <si>
    <t>&lt;font color='#ffffff'&gt;闪避+666&lt;br&gt;&lt;font color='#00d800'&gt;下一级&lt;br&gt;闪避+1667</t>
  </si>
  <si>
    <t>10_666</t>
  </si>
  <si>
    <t>&lt;font color='#ffffff'&gt;闪避+1667&lt;br&gt;&lt;font color='#00d800'&gt;下一级&lt;br&gt;闪避+MAX</t>
  </si>
  <si>
    <t>10_1667</t>
  </si>
  <si>
    <t>是否獲得绑定</t>
  </si>
  <si>
    <t>獲得说明</t>
  </si>
  <si>
    <t>使用消耗金幣</t>
  </si>
  <si>
    <t>消耗合成金幣</t>
  </si>
  <si>
    <t>消耗镶嵌金幣</t>
  </si>
  <si>
    <t>n_usedExpendCoin</t>
    <phoneticPr fontId="28" type="noConversion"/>
  </si>
  <si>
    <t>301_510211_1_500|301_510212_1_400|301_510213_1_300|301_510214_1_200|301_510215_1_100|301_510221_1_500|301_510222_1_400|301_510223_1_300|301_510224_1_200|301_510225_1_100|301_510231_1_500|301_510232_1_400|301_510233_1_300|301_510234_1_200|301_510235_1_100|301_510241_1_500|301_510242_1_400|301_510243_1_300|301_510244_1_200|301_510245_1_100|301_510311_1_300|301_510312_1_200|301_510313_1_100|301_510314_1_80|301_510315_1_50|301_510321_1_300|301_510322_1_200|301_510323_1_100|301_510324_1_80|301_510325_1_50|301_510331_1_300|301_510332_1_200|301_510333_1_100|301_510334_1_80|301_510335_1_50|301_510341_1_300|301_510342_1_200|301_510343_1_100|301_510344_1_80|301_510345_1_50|301_510411_1_60|301_510412_1_50|301_510413_1_30|301_510414_1_20|301_510415_1_10|301_510421_1_60|301_510422_1_50|301_510423_1_30|301_510424_1_20|301_510425_1_10|301_510431_1_60|301_510432_1_50|301_510433_1_30|301_510434_1_20|301_510435_1_10|301_510441_1_60|301_510442_1_50|301_510443_1_30|301_510444_1_20|301_510445_1_10</t>
  </si>
  <si>
    <t>兑换商店</t>
  </si>
  <si>
    <t>生命宝石lv1</t>
    <phoneticPr fontId="28" type="noConversion"/>
  </si>
  <si>
    <t>活动获得&lt;br&gt;商城购买&lt;br&gt;个人副本掉落&lt;br&gt;多人副本掉落</t>
    <phoneticPr fontId="28" type="noConversion"/>
  </si>
  <si>
    <t>生命宝石lv2</t>
    <phoneticPr fontId="28" type="noConversion"/>
  </si>
  <si>
    <t>宝石合成获得</t>
    <phoneticPr fontId="35" type="noConversion"/>
  </si>
  <si>
    <t>生命宝石lv3</t>
    <phoneticPr fontId="28" type="noConversion"/>
  </si>
  <si>
    <t>生命宝石lv4</t>
    <phoneticPr fontId="28" type="noConversion"/>
  </si>
  <si>
    <t>生命宝石lv5</t>
    <phoneticPr fontId="28" type="noConversion"/>
  </si>
  <si>
    <t>生命宝石lv6</t>
    <phoneticPr fontId="28" type="noConversion"/>
  </si>
  <si>
    <t>物攻宝石lv1</t>
    <phoneticPr fontId="28" type="noConversion"/>
  </si>
  <si>
    <t>物攻宝石lv2</t>
    <phoneticPr fontId="28" type="noConversion"/>
  </si>
  <si>
    <t>物攻宝石lv3</t>
    <phoneticPr fontId="28" type="noConversion"/>
  </si>
  <si>
    <t>物攻宝石lv4</t>
    <phoneticPr fontId="28" type="noConversion"/>
  </si>
  <si>
    <t>物攻宝石lv5</t>
    <phoneticPr fontId="28" type="noConversion"/>
  </si>
  <si>
    <t>物攻宝石lv6</t>
    <phoneticPr fontId="28" type="noConversion"/>
  </si>
  <si>
    <t>护甲宝石lv1</t>
    <phoneticPr fontId="28" type="noConversion"/>
  </si>
  <si>
    <t>护甲宝石lv2</t>
    <phoneticPr fontId="28" type="noConversion"/>
  </si>
  <si>
    <t>护甲宝石lv3</t>
    <phoneticPr fontId="28" type="noConversion"/>
  </si>
  <si>
    <t>护甲宝石lv4</t>
    <phoneticPr fontId="28" type="noConversion"/>
  </si>
  <si>
    <t>护甲宝石lv5</t>
    <phoneticPr fontId="28" type="noConversion"/>
  </si>
  <si>
    <t>护甲宝石lv6</t>
    <phoneticPr fontId="28" type="noConversion"/>
  </si>
  <si>
    <t>魔伤宝石lv1</t>
    <phoneticPr fontId="28" type="noConversion"/>
  </si>
  <si>
    <t>魔伤宝石lv2</t>
    <phoneticPr fontId="28" type="noConversion"/>
  </si>
  <si>
    <t>魔伤宝石lv3</t>
    <phoneticPr fontId="28" type="noConversion"/>
  </si>
  <si>
    <t>魔伤宝石lv4</t>
    <phoneticPr fontId="28" type="noConversion"/>
  </si>
  <si>
    <t>魔伤宝石lv5</t>
    <phoneticPr fontId="28" type="noConversion"/>
  </si>
  <si>
    <t>魔伤宝石lv6</t>
    <phoneticPr fontId="28" type="noConversion"/>
  </si>
  <si>
    <t>魔抗宝石lv1</t>
    <phoneticPr fontId="28" type="noConversion"/>
  </si>
  <si>
    <t>魔抗宝石lv2</t>
    <phoneticPr fontId="28" type="noConversion"/>
  </si>
  <si>
    <t>魔抗宝石lv3</t>
    <phoneticPr fontId="28" type="noConversion"/>
  </si>
  <si>
    <t>魔抗宝石lv4</t>
    <phoneticPr fontId="28" type="noConversion"/>
  </si>
  <si>
    <t>魔抗宝石lv5</t>
    <phoneticPr fontId="28" type="noConversion"/>
  </si>
  <si>
    <t>魔抗宝石lv6</t>
    <phoneticPr fontId="28" type="noConversion"/>
  </si>
  <si>
    <t>命中宝石lv1</t>
    <phoneticPr fontId="28" type="noConversion"/>
  </si>
  <si>
    <t>命中宝石lv2</t>
    <phoneticPr fontId="28" type="noConversion"/>
  </si>
  <si>
    <t>命中宝石lv3</t>
    <phoneticPr fontId="28" type="noConversion"/>
  </si>
  <si>
    <t>命中宝石lv4</t>
    <phoneticPr fontId="28" type="noConversion"/>
  </si>
  <si>
    <t>命中宝石lv5</t>
    <phoneticPr fontId="28" type="noConversion"/>
  </si>
  <si>
    <t>命中宝石lv6</t>
    <phoneticPr fontId="28" type="noConversion"/>
  </si>
  <si>
    <t>闪避宝石lv1</t>
    <phoneticPr fontId="28" type="noConversion"/>
  </si>
  <si>
    <t>闪避宝石lv2</t>
    <phoneticPr fontId="28" type="noConversion"/>
  </si>
  <si>
    <t>闪避宝石lv3</t>
    <phoneticPr fontId="28" type="noConversion"/>
  </si>
  <si>
    <t>闪避宝石lv4</t>
    <phoneticPr fontId="28" type="noConversion"/>
  </si>
  <si>
    <t>闪避宝石lv5</t>
    <phoneticPr fontId="28" type="noConversion"/>
  </si>
  <si>
    <t>闪避宝石lv6</t>
    <phoneticPr fontId="28" type="noConversion"/>
  </si>
  <si>
    <t>暴击宝石lv1</t>
    <phoneticPr fontId="28" type="noConversion"/>
  </si>
  <si>
    <t>&lt;font color='#ffffff'&gt;0+31&lt;br&gt;&lt;font color='#00d800'&gt;下一级&lt;br&gt;0+81</t>
  </si>
  <si>
    <t>暴击宝石lv2</t>
    <phoneticPr fontId="28" type="noConversion"/>
  </si>
  <si>
    <t>&lt;font color='#ffffff'&gt;0+81&lt;br&gt;&lt;font color='#00d800'&gt;下一级&lt;br&gt;0+193</t>
  </si>
  <si>
    <t>暴击宝石lv3</t>
    <phoneticPr fontId="28" type="noConversion"/>
  </si>
  <si>
    <t>&lt;font color='#ffffff'&gt;0+193&lt;br&gt;&lt;font color='#00d800'&gt;下一级&lt;br&gt;0+368</t>
  </si>
  <si>
    <t>暴击宝石lv4</t>
    <phoneticPr fontId="28" type="noConversion"/>
  </si>
  <si>
    <t>&lt;font color='#ffffff'&gt;0+368&lt;br&gt;&lt;font color='#00d800'&gt;下一级&lt;br&gt;0+600</t>
  </si>
  <si>
    <t>暴击宝石lv5</t>
    <phoneticPr fontId="28" type="noConversion"/>
  </si>
  <si>
    <t>&lt;font color='#ffffff'&gt;0+600&lt;br&gt;&lt;font color='#00d800'&gt;下一级&lt;br&gt;0+887</t>
  </si>
  <si>
    <t>暴击宝石lv6</t>
    <phoneticPr fontId="28" type="noConversion"/>
  </si>
  <si>
    <t>&lt;font color='#ffffff'&gt;0+887&lt;br&gt;&lt;font color='#00d800'&gt;下一级&lt;br&gt;0+MAX</t>
  </si>
  <si>
    <t>抗暴宝石lv1</t>
    <phoneticPr fontId="28" type="noConversion"/>
  </si>
  <si>
    <t>抗暴宝石lv2</t>
    <phoneticPr fontId="28" type="noConversion"/>
  </si>
  <si>
    <t>抗暴宝石lv3</t>
    <phoneticPr fontId="28" type="noConversion"/>
  </si>
  <si>
    <t>抗暴宝石lv4</t>
    <phoneticPr fontId="28" type="noConversion"/>
  </si>
  <si>
    <t>抗暴宝石lv5</t>
    <phoneticPr fontId="28" type="noConversion"/>
  </si>
  <si>
    <t>抗暴宝石lv6</t>
    <phoneticPr fontId="28" type="noConversion"/>
  </si>
  <si>
    <t>吸血宝石lv1</t>
    <phoneticPr fontId="28" type="noConversion"/>
  </si>
  <si>
    <t>&lt;font color='#ffffff'&gt;0+18&lt;br&gt;&lt;font color='#00d800'&gt;下一级&lt;br&gt;0+50</t>
  </si>
  <si>
    <t>商城购买</t>
    <phoneticPr fontId="28" type="noConversion"/>
  </si>
  <si>
    <t>吸血宝石lv2</t>
    <phoneticPr fontId="28" type="noConversion"/>
  </si>
  <si>
    <t>&lt;font color='#ffffff'&gt;0+50&lt;br&gt;&lt;font color='#00d800'&gt;下一级&lt;br&gt;0+125</t>
  </si>
  <si>
    <t>吸血宝石lv3</t>
    <phoneticPr fontId="28" type="noConversion"/>
  </si>
  <si>
    <t>&lt;font color='#ffffff'&gt;0+125&lt;br&gt;&lt;font color='#00d800'&gt;下一级&lt;br&gt;0+231</t>
  </si>
  <si>
    <t>吸血宝石lv4</t>
    <phoneticPr fontId="28" type="noConversion"/>
  </si>
  <si>
    <t>&lt;font color='#ffffff'&gt;0+231&lt;br&gt;&lt;font color='#00d800'&gt;下一级&lt;br&gt;0+375</t>
  </si>
  <si>
    <t>吸血宝石lv5</t>
    <phoneticPr fontId="28" type="noConversion"/>
  </si>
  <si>
    <t>&lt;font color='#ffffff'&gt;0+375&lt;br&gt;&lt;font color='#00d800'&gt;下一级&lt;br&gt;0+556</t>
  </si>
  <si>
    <t>吸血宝石lv6</t>
    <phoneticPr fontId="28" type="noConversion"/>
  </si>
  <si>
    <t>&lt;font color='#ffffff'&gt;0+556&lt;br&gt;&lt;font color='#00d800'&gt;下一级&lt;br&gt;0+MAX</t>
  </si>
  <si>
    <t>反伤宝石lv1</t>
    <phoneticPr fontId="28" type="noConversion"/>
  </si>
  <si>
    <t>反伤宝石lv2</t>
    <phoneticPr fontId="28" type="noConversion"/>
  </si>
  <si>
    <t>反伤宝石lv3</t>
    <phoneticPr fontId="28" type="noConversion"/>
  </si>
  <si>
    <t>反伤宝石lv4</t>
    <phoneticPr fontId="28" type="noConversion"/>
  </si>
  <si>
    <t>商城购买</t>
    <phoneticPr fontId="28" type="noConversion"/>
  </si>
  <si>
    <t>反伤宝石lv5</t>
    <phoneticPr fontId="28" type="noConversion"/>
  </si>
  <si>
    <t>反伤宝石lv6</t>
    <phoneticPr fontId="28" type="noConversion"/>
  </si>
  <si>
    <t>穿甲宝石lv1</t>
    <phoneticPr fontId="28" type="noConversion"/>
  </si>
  <si>
    <t>&lt;font color='#ffffff'&gt;0+25&lt;br&gt;&lt;font color='#00d800'&gt;下一级&lt;br&gt;0+56</t>
  </si>
  <si>
    <t>穿甲宝石lv2</t>
    <phoneticPr fontId="28" type="noConversion"/>
  </si>
  <si>
    <t>&lt;font color='#ffffff'&gt;0+56&lt;br&gt;&lt;font color='#00d800'&gt;下一级&lt;br&gt;0+150</t>
  </si>
  <si>
    <t>穿甲宝石lv3</t>
    <phoneticPr fontId="28" type="noConversion"/>
  </si>
  <si>
    <t>&lt;font color='#ffffff'&gt;0+150&lt;br&gt;&lt;font color='#00d800'&gt;下一级&lt;br&gt;0+275</t>
  </si>
  <si>
    <t>穿甲宝石lv4</t>
    <phoneticPr fontId="28" type="noConversion"/>
  </si>
  <si>
    <t>&lt;font color='#ffffff'&gt;0+275&lt;br&gt;&lt;font color='#00d800'&gt;下一级&lt;br&gt;0+450</t>
  </si>
  <si>
    <t>穿甲宝石lv5</t>
    <phoneticPr fontId="28" type="noConversion"/>
  </si>
  <si>
    <t>&lt;font color='#ffffff'&gt;0+450&lt;br&gt;&lt;font color='#00d800'&gt;下一级&lt;br&gt;0+668</t>
  </si>
  <si>
    <t>穿甲宝石lv6</t>
    <phoneticPr fontId="28" type="noConversion"/>
  </si>
  <si>
    <t>&lt;font color='#ffffff'&gt;0+668&lt;br&gt;&lt;font color='#00d800'&gt;下一级&lt;br&gt;0+MAX</t>
  </si>
  <si>
    <t>破法宝石lv1</t>
    <phoneticPr fontId="28" type="noConversion"/>
  </si>
  <si>
    <t>破法宝石lv2</t>
    <phoneticPr fontId="28" type="noConversion"/>
  </si>
  <si>
    <t>破法宝石lv3</t>
    <phoneticPr fontId="28" type="noConversion"/>
  </si>
  <si>
    <t>破法宝石lv4</t>
    <phoneticPr fontId="28" type="noConversion"/>
  </si>
  <si>
    <t>破法宝石lv5</t>
    <phoneticPr fontId="28" type="noConversion"/>
  </si>
  <si>
    <t>破法宝石lv6</t>
    <phoneticPr fontId="28" type="noConversion"/>
  </si>
  <si>
    <t>坚韧宝石lv1</t>
    <phoneticPr fontId="28" type="noConversion"/>
  </si>
  <si>
    <t>&lt;font color='#ffffff'&gt;0+0&lt;br&gt;&lt;font color='#00d800'&gt;下一级&lt;br&gt;0+0</t>
  </si>
  <si>
    <t>坚韧宝石lv2</t>
    <phoneticPr fontId="28" type="noConversion"/>
  </si>
  <si>
    <t>坚韧宝石lv3</t>
    <phoneticPr fontId="28" type="noConversion"/>
  </si>
  <si>
    <t>坚韧宝石lv4</t>
    <phoneticPr fontId="28" type="noConversion"/>
  </si>
  <si>
    <t>坚韧宝石lv5</t>
    <phoneticPr fontId="28" type="noConversion"/>
  </si>
  <si>
    <t>坚韧宝石lv6</t>
    <phoneticPr fontId="28" type="noConversion"/>
  </si>
  <si>
    <t>&lt;font color='#ffffff'&gt;0+0&lt;br&gt;&lt;font color='#00d800'&gt;下一级&lt;br&gt;0+MAX</t>
  </si>
  <si>
    <t>顽强宝石lv1</t>
    <phoneticPr fontId="28" type="noConversion"/>
  </si>
  <si>
    <t>顽强宝石lv2</t>
    <phoneticPr fontId="28" type="noConversion"/>
  </si>
  <si>
    <t>顽强宝石lv3</t>
    <phoneticPr fontId="28" type="noConversion"/>
  </si>
  <si>
    <t>顽强宝石lv4</t>
    <phoneticPr fontId="28" type="noConversion"/>
  </si>
  <si>
    <t>顽强宝石lv5</t>
    <phoneticPr fontId="28" type="noConversion"/>
  </si>
  <si>
    <t>顽强宝石lv6</t>
    <phoneticPr fontId="28" type="noConversion"/>
  </si>
  <si>
    <t>游侠首冲礼包</t>
    <phoneticPr fontId="28" type="noConversion"/>
  </si>
  <si>
    <t>游侠专享的首冲礼包，包含游侠全套1级装备。</t>
    <phoneticPr fontId="28" type="noConversion"/>
  </si>
  <si>
    <t>创建角色赠送</t>
    <phoneticPr fontId="28" type="noConversion"/>
  </si>
  <si>
    <t>狂战士首冲礼包</t>
    <phoneticPr fontId="28" type="noConversion"/>
  </si>
  <si>
    <t>狂战士专享的首冲礼包，包含狂战士全套1级装备。</t>
    <phoneticPr fontId="28" type="noConversion"/>
  </si>
  <si>
    <t>魔法师首冲礼包</t>
    <phoneticPr fontId="28" type="noConversion"/>
  </si>
  <si>
    <t>魔法师专享的首冲礼包，包含魔法师全套1级装备。</t>
    <phoneticPr fontId="28" type="noConversion"/>
  </si>
  <si>
    <t>1星宝箱</t>
    <phoneticPr fontId="28" type="noConversion"/>
  </si>
  <si>
    <t>神奇的黑铁宝箱，至多可以掠夺3次。</t>
    <phoneticPr fontId="28" type="noConversion"/>
  </si>
  <si>
    <t>2星宝箱</t>
    <phoneticPr fontId="28" type="noConversion"/>
  </si>
  <si>
    <t>3星宝箱</t>
    <phoneticPr fontId="28" type="noConversion"/>
  </si>
  <si>
    <t>4星宝箱</t>
    <phoneticPr fontId="28" type="noConversion"/>
  </si>
  <si>
    <t>5星宝箱</t>
    <phoneticPr fontId="28" type="noConversion"/>
  </si>
  <si>
    <t>20头盔书</t>
    <phoneticPr fontId="35" type="noConversion"/>
  </si>
  <si>
    <t>20级头盔制造书</t>
    <phoneticPr fontId="35" type="noConversion"/>
  </si>
  <si>
    <t>兑换商店积分兑换</t>
    <phoneticPr fontId="35" type="noConversion"/>
  </si>
  <si>
    <t>20胸甲书</t>
    <phoneticPr fontId="35" type="noConversion"/>
  </si>
  <si>
    <t>20级胸甲制造书</t>
    <phoneticPr fontId="35" type="noConversion"/>
  </si>
  <si>
    <t>20腰带书</t>
    <phoneticPr fontId="35" type="noConversion"/>
  </si>
  <si>
    <t>20级腰带制造书</t>
    <phoneticPr fontId="35" type="noConversion"/>
  </si>
  <si>
    <t>20裤子书</t>
    <phoneticPr fontId="35" type="noConversion"/>
  </si>
  <si>
    <t>20级裤子制造书</t>
    <phoneticPr fontId="35" type="noConversion"/>
  </si>
  <si>
    <t>20战靴书</t>
    <phoneticPr fontId="35" type="noConversion"/>
  </si>
  <si>
    <t>20级战靴制造书</t>
    <phoneticPr fontId="35" type="noConversion"/>
  </si>
  <si>
    <t>20手套书</t>
    <phoneticPr fontId="35" type="noConversion"/>
  </si>
  <si>
    <t>20级手套制造书</t>
    <phoneticPr fontId="35" type="noConversion"/>
  </si>
  <si>
    <t>20饰品书</t>
    <phoneticPr fontId="35" type="noConversion"/>
  </si>
  <si>
    <t>20级饰品制造书</t>
    <phoneticPr fontId="35" type="noConversion"/>
  </si>
  <si>
    <t>20武器书</t>
    <phoneticPr fontId="35" type="noConversion"/>
  </si>
  <si>
    <t>20级武器制造书</t>
    <phoneticPr fontId="35" type="noConversion"/>
  </si>
  <si>
    <t>40头盔书</t>
    <phoneticPr fontId="35" type="noConversion"/>
  </si>
  <si>
    <t>40级头盔制造书</t>
    <phoneticPr fontId="35" type="noConversion"/>
  </si>
  <si>
    <t>40胸甲书</t>
    <phoneticPr fontId="35" type="noConversion"/>
  </si>
  <si>
    <t>40级胸甲制造书</t>
    <phoneticPr fontId="35" type="noConversion"/>
  </si>
  <si>
    <t>40腰带书</t>
    <phoneticPr fontId="35" type="noConversion"/>
  </si>
  <si>
    <t>40级腰带制造书</t>
    <phoneticPr fontId="35" type="noConversion"/>
  </si>
  <si>
    <t>40裤子书</t>
    <phoneticPr fontId="35" type="noConversion"/>
  </si>
  <si>
    <t>40级裤子制造书</t>
    <phoneticPr fontId="35" type="noConversion"/>
  </si>
  <si>
    <t>40战靴书</t>
    <phoneticPr fontId="35" type="noConversion"/>
  </si>
  <si>
    <t>40级战靴制造书</t>
    <phoneticPr fontId="35" type="noConversion"/>
  </si>
  <si>
    <t>40手套书</t>
    <phoneticPr fontId="35" type="noConversion"/>
  </si>
  <si>
    <t>40级手套制造书</t>
    <phoneticPr fontId="35" type="noConversion"/>
  </si>
  <si>
    <t>兑换商店积分兑换</t>
    <phoneticPr fontId="35" type="noConversion"/>
  </si>
  <si>
    <t>40饰品书</t>
    <phoneticPr fontId="35" type="noConversion"/>
  </si>
  <si>
    <t>40级饰品制造书</t>
    <phoneticPr fontId="35" type="noConversion"/>
  </si>
  <si>
    <t>40武器书</t>
    <phoneticPr fontId="35" type="noConversion"/>
  </si>
  <si>
    <t>40级武器制造书</t>
    <phoneticPr fontId="35" type="noConversion"/>
  </si>
  <si>
    <t>60头盔书</t>
    <phoneticPr fontId="35" type="noConversion"/>
  </si>
  <si>
    <t>60级头盔制造书</t>
    <phoneticPr fontId="35" type="noConversion"/>
  </si>
  <si>
    <t>60胸甲书</t>
    <phoneticPr fontId="35" type="noConversion"/>
  </si>
  <si>
    <t>60级胸甲制造书</t>
    <phoneticPr fontId="35" type="noConversion"/>
  </si>
  <si>
    <t>60腰带书</t>
    <phoneticPr fontId="35" type="noConversion"/>
  </si>
  <si>
    <t>60级腰带制造书</t>
    <phoneticPr fontId="35" type="noConversion"/>
  </si>
  <si>
    <t>60裤子书</t>
    <phoneticPr fontId="35" type="noConversion"/>
  </si>
  <si>
    <t>60级裤子制造书</t>
    <phoneticPr fontId="35" type="noConversion"/>
  </si>
  <si>
    <t>60战靴书</t>
    <phoneticPr fontId="35" type="noConversion"/>
  </si>
  <si>
    <t>60级战靴制造书</t>
    <phoneticPr fontId="35" type="noConversion"/>
  </si>
  <si>
    <t>60手套书</t>
    <phoneticPr fontId="35" type="noConversion"/>
  </si>
  <si>
    <t>60级手套制造书</t>
    <phoneticPr fontId="35" type="noConversion"/>
  </si>
  <si>
    <t>60饰品书</t>
    <phoneticPr fontId="35" type="noConversion"/>
  </si>
  <si>
    <t>60级饰品制造书</t>
    <phoneticPr fontId="35" type="noConversion"/>
  </si>
  <si>
    <t>60武器书</t>
    <phoneticPr fontId="35" type="noConversion"/>
  </si>
  <si>
    <t>60级武器制造书</t>
    <phoneticPr fontId="35" type="noConversion"/>
  </si>
  <si>
    <t>90头盔书</t>
    <phoneticPr fontId="35" type="noConversion"/>
  </si>
  <si>
    <t>90级头盔制造书</t>
    <phoneticPr fontId="35" type="noConversion"/>
  </si>
  <si>
    <t>90胸甲书</t>
    <phoneticPr fontId="35" type="noConversion"/>
  </si>
  <si>
    <t>90级胸甲制造书</t>
    <phoneticPr fontId="35" type="noConversion"/>
  </si>
  <si>
    <t>90腰带书</t>
    <phoneticPr fontId="35" type="noConversion"/>
  </si>
  <si>
    <t>90级腰带制造书</t>
    <phoneticPr fontId="35" type="noConversion"/>
  </si>
  <si>
    <t>90裤子书</t>
    <phoneticPr fontId="35" type="noConversion"/>
  </si>
  <si>
    <t>90级裤子制造书</t>
    <phoneticPr fontId="35" type="noConversion"/>
  </si>
  <si>
    <t>90战靴书</t>
    <phoneticPr fontId="35" type="noConversion"/>
  </si>
  <si>
    <t>90级战靴制造书</t>
    <phoneticPr fontId="35" type="noConversion"/>
  </si>
  <si>
    <t>90手套书</t>
    <phoneticPr fontId="35" type="noConversion"/>
  </si>
  <si>
    <t>90级手套制造书</t>
    <phoneticPr fontId="35" type="noConversion"/>
  </si>
  <si>
    <t>90饰品书</t>
    <phoneticPr fontId="35" type="noConversion"/>
  </si>
  <si>
    <t>90级饰品制造书</t>
    <phoneticPr fontId="35" type="noConversion"/>
  </si>
  <si>
    <t>90武器书</t>
    <phoneticPr fontId="35" type="noConversion"/>
  </si>
  <si>
    <t>90级武器制造书</t>
    <phoneticPr fontId="35" type="noConversion"/>
  </si>
  <si>
    <t>猪皮</t>
    <phoneticPr fontId="28" type="noConversion"/>
  </si>
  <si>
    <t>25级装备进阶材料</t>
    <phoneticPr fontId="28" type="noConversion"/>
  </si>
  <si>
    <t>个人副本：魔法峡谷&lt;br&gt;宝石矿山&lt;br&gt;捣蛋鬼的巢穴通关奖励</t>
    <phoneticPr fontId="35" type="noConversion"/>
  </si>
  <si>
    <t>50级装备进阶材料</t>
    <phoneticPr fontId="28" type="noConversion"/>
  </si>
  <si>
    <t>个人副本：神秘孤岛&lt;br&gt;沉没的战舰&lt;br&gt;受污染的淹没地通关奖励</t>
    <phoneticPr fontId="35" type="noConversion"/>
  </si>
  <si>
    <t>70级装备进阶材料</t>
    <phoneticPr fontId="28" type="noConversion"/>
  </si>
  <si>
    <t>个人副本：精灵安息处&lt;br&gt;黑暗魔法研究所&lt;br&gt;神殿发掘地通关奖励</t>
    <phoneticPr fontId="35" type="noConversion"/>
  </si>
  <si>
    <t>100级装备进阶材料</t>
    <phoneticPr fontId="28" type="noConversion"/>
  </si>
  <si>
    <t>铜矿石</t>
    <phoneticPr fontId="28" type="noConversion"/>
  </si>
  <si>
    <t>个人副本：魔法峡谷、宝石矿山、捣蛋鬼的巢穴通关奖励</t>
    <phoneticPr fontId="35" type="noConversion"/>
  </si>
  <si>
    <t>锡矿石</t>
    <phoneticPr fontId="28" type="noConversion"/>
  </si>
  <si>
    <t>铁矿石</t>
    <phoneticPr fontId="28" type="noConversion"/>
  </si>
  <si>
    <t>银矿石</t>
    <phoneticPr fontId="28" type="noConversion"/>
  </si>
  <si>
    <t>亚麻布</t>
    <phoneticPr fontId="28" type="noConversion"/>
  </si>
  <si>
    <t>丝绸</t>
    <phoneticPr fontId="28" type="noConversion"/>
  </si>
  <si>
    <t>魔纹布</t>
    <phoneticPr fontId="28" type="noConversion"/>
  </si>
  <si>
    <t>复活石</t>
    <phoneticPr fontId="28" type="noConversion"/>
  </si>
  <si>
    <t>战斗死亡复活道具</t>
    <phoneticPr fontId="28" type="noConversion"/>
  </si>
  <si>
    <t>&lt;font color='#00d800'&gt;赠送后他人获得199点魅力值&lt;br&gt;自身获得99点魅力值&lt;br&gt;双方获得99点亲密度</t>
    <phoneticPr fontId="35" type="noConversion"/>
  </si>
  <si>
    <t>&lt;font color='#00d800'&gt;赠送后他人获得1999点魅力值&lt;br&gt;自身获得999点魅力值&lt;br&gt;双方获得999点亲密度</t>
    <phoneticPr fontId="35" type="noConversion"/>
  </si>
  <si>
    <t>上古残页</t>
    <phoneticPr fontId="28" type="noConversion"/>
  </si>
  <si>
    <t>升级终极技能的必须道具</t>
    <phoneticPr fontId="28" type="noConversion"/>
  </si>
  <si>
    <t>装备精练石</t>
    <phoneticPr fontId="28" type="noConversion"/>
  </si>
  <si>
    <t>神奇的石头，是一种精炼装备材料</t>
    <phoneticPr fontId="28" type="noConversion"/>
  </si>
  <si>
    <t>活动获得&lt;br&gt;商城购买&lt;br&gt;挂机副本&lt;br&gt;日常任务&lt;br&gt;公会任务&lt;br&gt;活跃度兑换&lt;br&gt;个人副本掉落&lt;br&gt;多人副本宝箱&lt;br&gt;兑换商店积分兑换</t>
    <phoneticPr fontId="28" type="noConversion"/>
  </si>
  <si>
    <t>宠物进阶丹</t>
    <phoneticPr fontId="28" type="noConversion"/>
  </si>
  <si>
    <t>上古丹药，宠物进阶提升道具&lt;br&gt;使用后，可获得宠物祝福值80-120</t>
    <phoneticPr fontId="28" type="noConversion"/>
  </si>
  <si>
    <t>活动获得&lt;br&gt;个人副本掉落&lt;br&gt;多人副本宝箱&lt;br&gt;活跃度兑换&lt;br&gt;兑换商店积分兑换&lt;br&gt;商城购买</t>
    <phoneticPr fontId="28" type="noConversion"/>
  </si>
  <si>
    <t>宠物资质丹</t>
    <phoneticPr fontId="28" type="noConversion"/>
  </si>
  <si>
    <t>宠物资质提升道具</t>
    <phoneticPr fontId="28" type="noConversion"/>
  </si>
  <si>
    <t>商城购买&lt;br&gt;兑换商店积分兑换</t>
    <phoneticPr fontId="35" type="noConversion"/>
  </si>
  <si>
    <t>宠物成长丹</t>
    <phoneticPr fontId="28" type="noConversion"/>
  </si>
  <si>
    <t>宠物成长提升道具</t>
    <phoneticPr fontId="28" type="noConversion"/>
  </si>
  <si>
    <t>L1生命-主动</t>
    <phoneticPr fontId="28" type="noConversion"/>
  </si>
  <si>
    <t>活动获得&lt;br&gt;个人副本掉落</t>
    <phoneticPr fontId="28" type="noConversion"/>
  </si>
  <si>
    <t>L1法力-主动</t>
    <phoneticPr fontId="28" type="noConversion"/>
  </si>
  <si>
    <t>L1命中-主动</t>
    <phoneticPr fontId="28" type="noConversion"/>
  </si>
  <si>
    <t>L1暴击-主动</t>
    <phoneticPr fontId="28" type="noConversion"/>
  </si>
  <si>
    <t>L1吸血-主动</t>
    <phoneticPr fontId="28" type="noConversion"/>
  </si>
  <si>
    <t>L1穿甲-主动</t>
    <phoneticPr fontId="28" type="noConversion"/>
  </si>
  <si>
    <t>L1破法-主动</t>
    <phoneticPr fontId="28" type="noConversion"/>
  </si>
  <si>
    <t>L1物攻-被动</t>
    <phoneticPr fontId="28" type="noConversion"/>
  </si>
  <si>
    <t>L1魔伤-被动</t>
    <phoneticPr fontId="28" type="noConversion"/>
  </si>
  <si>
    <t>L1护甲-被动</t>
    <phoneticPr fontId="28" type="noConversion"/>
  </si>
  <si>
    <t>L1魔抗-被动</t>
    <phoneticPr fontId="28" type="noConversion"/>
  </si>
  <si>
    <t>L1闪避-被动</t>
    <phoneticPr fontId="28" type="noConversion"/>
  </si>
  <si>
    <t>L1抗暴-被动</t>
    <phoneticPr fontId="28" type="noConversion"/>
  </si>
  <si>
    <t>L1反伤-被动</t>
    <phoneticPr fontId="28" type="noConversion"/>
  </si>
  <si>
    <t>L2生命-主动</t>
    <phoneticPr fontId="28" type="noConversion"/>
  </si>
  <si>
    <t>L2法力-主动</t>
    <phoneticPr fontId="28" type="noConversion"/>
  </si>
  <si>
    <t>L2命中-主动</t>
    <phoneticPr fontId="28" type="noConversion"/>
  </si>
  <si>
    <t>L2暴击-主动</t>
    <phoneticPr fontId="28" type="noConversion"/>
  </si>
  <si>
    <t>L2吸血-主动</t>
    <phoneticPr fontId="28" type="noConversion"/>
  </si>
  <si>
    <t>L2穿甲-主动</t>
    <phoneticPr fontId="28" type="noConversion"/>
  </si>
  <si>
    <t>L2破法-主动</t>
    <phoneticPr fontId="28" type="noConversion"/>
  </si>
  <si>
    <t>L2物攻-被动</t>
    <phoneticPr fontId="28" type="noConversion"/>
  </si>
  <si>
    <t>L2魔伤-被动</t>
    <phoneticPr fontId="28" type="noConversion"/>
  </si>
  <si>
    <t>L2护甲-被动</t>
    <phoneticPr fontId="28" type="noConversion"/>
  </si>
  <si>
    <t>L2魔抗-被动</t>
    <phoneticPr fontId="28" type="noConversion"/>
  </si>
  <si>
    <t>L2闪避-被动</t>
    <phoneticPr fontId="28" type="noConversion"/>
  </si>
  <si>
    <t>L2抗暴-被动</t>
    <phoneticPr fontId="28" type="noConversion"/>
  </si>
  <si>
    <t>L2反伤-被动</t>
    <phoneticPr fontId="28" type="noConversion"/>
  </si>
  <si>
    <t>L3生命-主动</t>
    <phoneticPr fontId="28" type="noConversion"/>
  </si>
  <si>
    <t>L3法力-主动</t>
    <phoneticPr fontId="28" type="noConversion"/>
  </si>
  <si>
    <t>活动获得&lt;br&gt;个人副本掉落</t>
    <phoneticPr fontId="28" type="noConversion"/>
  </si>
  <si>
    <t>L3命中-主动</t>
    <phoneticPr fontId="28" type="noConversion"/>
  </si>
  <si>
    <t>L3暴击-主动</t>
    <phoneticPr fontId="28" type="noConversion"/>
  </si>
  <si>
    <t>L3吸血-主动</t>
    <phoneticPr fontId="28" type="noConversion"/>
  </si>
  <si>
    <t>L3穿甲-主动</t>
    <phoneticPr fontId="28" type="noConversion"/>
  </si>
  <si>
    <t>L3破法-主动</t>
    <phoneticPr fontId="28" type="noConversion"/>
  </si>
  <si>
    <t>L3物攻-被动</t>
    <phoneticPr fontId="28" type="noConversion"/>
  </si>
  <si>
    <t>L3魔伤-被动</t>
    <phoneticPr fontId="28" type="noConversion"/>
  </si>
  <si>
    <t>L3护甲-被动</t>
    <phoneticPr fontId="28" type="noConversion"/>
  </si>
  <si>
    <t>L3魔抗-被动</t>
    <phoneticPr fontId="28" type="noConversion"/>
  </si>
  <si>
    <t>L3闪避-被动</t>
    <phoneticPr fontId="28" type="noConversion"/>
  </si>
  <si>
    <t>L3抗暴-被动</t>
    <phoneticPr fontId="28" type="noConversion"/>
  </si>
  <si>
    <t>L3反伤-被动</t>
    <phoneticPr fontId="28" type="noConversion"/>
  </si>
  <si>
    <t>L4生命-主动</t>
    <phoneticPr fontId="28" type="noConversion"/>
  </si>
  <si>
    <t>L4法力-主动</t>
    <phoneticPr fontId="28" type="noConversion"/>
  </si>
  <si>
    <t>L4命中-主动</t>
    <phoneticPr fontId="28" type="noConversion"/>
  </si>
  <si>
    <t>L4暴击-主动</t>
    <phoneticPr fontId="28" type="noConversion"/>
  </si>
  <si>
    <t>L4吸血-主动</t>
    <phoneticPr fontId="28" type="noConversion"/>
  </si>
  <si>
    <t>L4穿甲-主动</t>
    <phoneticPr fontId="28" type="noConversion"/>
  </si>
  <si>
    <t>L4破法-主动</t>
    <phoneticPr fontId="28" type="noConversion"/>
  </si>
  <si>
    <t>L4物攻-被动</t>
    <phoneticPr fontId="28" type="noConversion"/>
  </si>
  <si>
    <t>L4魔伤-被动</t>
    <phoneticPr fontId="28" type="noConversion"/>
  </si>
  <si>
    <t>L4护甲-被动</t>
    <phoneticPr fontId="28" type="noConversion"/>
  </si>
  <si>
    <t>L4魔抗-被动</t>
    <phoneticPr fontId="28" type="noConversion"/>
  </si>
  <si>
    <t>L4闪避-被动</t>
    <phoneticPr fontId="28" type="noConversion"/>
  </si>
  <si>
    <t>L4抗暴-被动</t>
    <phoneticPr fontId="28" type="noConversion"/>
  </si>
  <si>
    <t>L4反伤-被动</t>
    <phoneticPr fontId="28" type="noConversion"/>
  </si>
  <si>
    <t>L5生命-主动</t>
    <phoneticPr fontId="28" type="noConversion"/>
  </si>
  <si>
    <t>活动获得</t>
    <phoneticPr fontId="28" type="noConversion"/>
  </si>
  <si>
    <t>L5法力-主动</t>
    <phoneticPr fontId="28" type="noConversion"/>
  </si>
  <si>
    <t>L5命中-主动</t>
    <phoneticPr fontId="28" type="noConversion"/>
  </si>
  <si>
    <t>L5暴击-主动</t>
    <phoneticPr fontId="28" type="noConversion"/>
  </si>
  <si>
    <t>L5吸血-主动</t>
    <phoneticPr fontId="28" type="noConversion"/>
  </si>
  <si>
    <t>L5穿甲-主动</t>
    <phoneticPr fontId="28" type="noConversion"/>
  </si>
  <si>
    <t>L5破法-主动</t>
    <phoneticPr fontId="28" type="noConversion"/>
  </si>
  <si>
    <t>L5物攻-被动</t>
    <phoneticPr fontId="28" type="noConversion"/>
  </si>
  <si>
    <t>L5魔伤-被动</t>
    <phoneticPr fontId="28" type="noConversion"/>
  </si>
  <si>
    <t>活动获得</t>
    <phoneticPr fontId="28" type="noConversion"/>
  </si>
  <si>
    <t>L5护甲-被动</t>
    <phoneticPr fontId="28" type="noConversion"/>
  </si>
  <si>
    <t>L5魔抗-被动</t>
    <phoneticPr fontId="28" type="noConversion"/>
  </si>
  <si>
    <t>活动获得</t>
    <phoneticPr fontId="28" type="noConversion"/>
  </si>
  <si>
    <t>L5闪避-被动</t>
    <phoneticPr fontId="28" type="noConversion"/>
  </si>
  <si>
    <t>L5抗暴-被动</t>
    <phoneticPr fontId="28" type="noConversion"/>
  </si>
  <si>
    <t>L5反伤-被动</t>
    <phoneticPr fontId="28" type="noConversion"/>
  </si>
  <si>
    <t>坐骑进阶丹</t>
    <phoneticPr fontId="28" type="noConversion"/>
  </si>
  <si>
    <t>上古丹药，坐骑进阶提升道具&lt;br&gt;使用后，可获得坐骑祝福值80-120</t>
    <phoneticPr fontId="28" type="noConversion"/>
  </si>
  <si>
    <t>活动获得&lt;br&gt;个人副本掉落&lt;br&gt;多人副本宝箱&lt;br&gt;活跃度兑换&lt;br&gt;兑换商店积分兑换&lt;br&gt;商城购买</t>
    <phoneticPr fontId="28" type="noConversion"/>
  </si>
  <si>
    <t>双倍金币券</t>
    <phoneticPr fontId="28" type="noConversion"/>
  </si>
  <si>
    <t>进入幻境冒险时，勾选消耗可获得双倍金币收益</t>
    <phoneticPr fontId="28" type="noConversion"/>
  </si>
  <si>
    <t>幻境冒险BOSS有机率掉落</t>
    <phoneticPr fontId="35" type="noConversion"/>
  </si>
  <si>
    <t>商城购买</t>
    <phoneticPr fontId="28" type="noConversion"/>
  </si>
  <si>
    <t>世界聊天必备道具</t>
    <phoneticPr fontId="28" type="noConversion"/>
  </si>
  <si>
    <t>地精药液</t>
    <phoneticPr fontId="28" type="noConversion"/>
  </si>
  <si>
    <t>104_0_5000_10000</t>
    <phoneticPr fontId="28" type="noConversion"/>
  </si>
  <si>
    <t>完成使用地精药液的任务</t>
    <phoneticPr fontId="28" type="noConversion"/>
  </si>
  <si>
    <t>任务获得</t>
    <phoneticPr fontId="28" type="noConversion"/>
  </si>
  <si>
    <t>No.1竞技宝箱</t>
    <phoneticPr fontId="28" type="noConversion"/>
  </si>
  <si>
    <t>101_0_5000000_10000|114_0_500_16858|301_400281_1_204|301_400280_1_204|301_400279_1_204|301_400278_1_204|301_400277_1_204|301_400276_1_122|301_400275_1_122|301_400274_1_163|301_400273_1_163|301_400272_1_7|301_400271_1_204|301_400270_1_204|301_400269_1_20|301_400268_1_20|301_400265_1_256|301_400264_1_256|301_400263_1_256|301_400262_1_256|301_400261_1_256|301_400260_1_153|301_400259_1_153|301_400258_1_204|301_400257_1_204|301_400256_1_9|301_400255_1_256|301_400254_1_256|301_400253_1_25|301_400252_1_25|301_400249_1_320|301_400248_1_320|301_400247_1_320|301_400246_1_320|301_400245_1_320|301_400244_1_192|301_400243_1_192|301_400242_1_256|301_400241_1_256|301_400240_1_12|301_400239_1_320|301_400238_1_320|301_400237_1_32|301_400236_1_32|301_400233_1_400|301_400232_1_400|301_400231_1_400|301_400230_1_400|301_400229_1_400|301_400228_1_240|301_400227_1_240|301_400226_1_320|301_400225_1_320|301_400224_1_16|301_400223_1_400|301_400222_1_400|301_400221_1_40|301_400220_1_40|301_400217_1_500|301_400216_1_500|301_400215_1_500|301_400214_1_500|301_400213_1_500|301_400212_1_300|301_400211_1_300|301_400210_1_400|301_400209_1_400|301_400208_1_20|301_400207_1_500|301_400206_1_500|301_400205_1_50|301_400204_1_50</t>
    <phoneticPr fontId="28" type="noConversion"/>
  </si>
  <si>
    <t>&lt;font color='#ffffff'&gt;使用后有机率获得&lt;br&gt;&lt;font color='#00d800'&gt;500声望&lt;br&gt;或1-5级宠物技能书（1个）&lt;br&gt;&lt;font color='#ffffff'&gt;必定获得5000000金币</t>
    <phoneticPr fontId="35" type="noConversion"/>
  </si>
  <si>
    <t>组队竞技第1名获得</t>
    <phoneticPr fontId="28" type="noConversion"/>
  </si>
  <si>
    <t>No.2竞技宝箱</t>
    <phoneticPr fontId="28" type="noConversion"/>
  </si>
  <si>
    <t>101_0_2500000_10000|114_0_400_14800|301_400265_1_256|301_400264_1_256|301_400263_1_256|301_400262_1_256|301_400261_1_256|301_400260_1_153|301_400259_1_153|301_400258_1_204|301_400257_1_204|301_400256_1_9|301_400255_1_256|301_400254_1_256|301_400253_1_25|301_400252_1_25|301_400249_1_320|301_400248_1_320|301_400247_1_320|301_400246_1_320|301_400245_1_320|301_400244_1_192|301_400243_1_192|301_400242_1_256|301_400241_1_256|301_400240_1_12|301_400239_1_320|301_400238_1_320|301_400237_1_32|301_400236_1_32|301_400233_1_400|301_400232_1_400|301_400231_1_400|301_400230_1_400|301_400229_1_400|301_400228_1_240|301_400227_1_240|301_400226_1_320|301_400225_1_320|301_400224_1_16|301_400223_1_400|301_400222_1_400|301_400221_1_40|301_400220_1_40|301_400217_1_500|301_400216_1_500|301_400215_1_500|301_400214_1_500|301_400213_1_500|301_400212_1_300|301_400211_1_300|301_400210_1_400|301_400209_1_400|301_400208_1_20|301_400207_1_500|301_400206_1_500|301_400205_1_50|301_400204_1_50</t>
    <phoneticPr fontId="28" type="noConversion"/>
  </si>
  <si>
    <t>&lt;font color='#ffffff'&gt;使用后有机率获得&lt;br&gt;&lt;font color='#00d800'&gt;400声望&lt;br&gt;或1-4级宠物技能书（1个）&lt;br&gt;&lt;font color='#ffffff'&gt;必定获得2500000金币</t>
    <phoneticPr fontId="35" type="noConversion"/>
  </si>
  <si>
    <t>组队竞技第2名获得</t>
    <phoneticPr fontId="28" type="noConversion"/>
  </si>
  <si>
    <t>No.3竞技宝箱</t>
    <phoneticPr fontId="28" type="noConversion"/>
  </si>
  <si>
    <t>101_0_1500000_10000|114_0_300_12248|301_400249_1_320|301_400248_1_320|301_400247_1_320|301_400246_1_320|301_400245_1_320|301_400244_1_192|301_400243_1_192|301_400242_1_256|301_400241_1_256|301_400240_1_12|301_400239_1_320|301_400238_1_320|301_400237_1_32|301_400236_1_32|301_400233_1_400|301_400232_1_400|301_400231_1_400|301_400230_1_400|301_400229_1_400|301_400228_1_240|301_400227_1_240|301_400226_1_320|301_400225_1_320|301_400224_1_16|301_400223_1_400|301_400222_1_400|301_400221_1_40|301_400220_1_40|301_400217_1_500|301_400216_1_500|301_400215_1_500|301_400214_1_500|301_400213_1_500|301_400212_1_300|301_400211_1_300|301_400210_1_400|301_400209_1_400|301_400208_1_20|301_400207_1_500|301_400206_1_500|301_400205_1_50|301_400204_1_50</t>
    <phoneticPr fontId="28" type="noConversion"/>
  </si>
  <si>
    <t>&lt;font color='#ffffff'&gt;使用后有机率获得&lt;br&gt;&lt;font color='#00d800'&gt;300声望&lt;br&gt;或1-3级宠物技能书（1个）&lt;br&gt;&lt;font color='#ffffff'&gt;必定获得1500000金币</t>
    <phoneticPr fontId="35" type="noConversion"/>
  </si>
  <si>
    <t>组队竞技第3名获得</t>
    <phoneticPr fontId="28" type="noConversion"/>
  </si>
  <si>
    <t>No.4竞技宝箱</t>
    <phoneticPr fontId="28" type="noConversion"/>
  </si>
  <si>
    <t>101_0_1000000_10000|114_0_200_9036|301_400233_1_400|301_400232_1_400|301_400231_1_400|301_400230_1_400|301_400229_1_400|301_400228_1_240|301_400227_1_240|301_400226_1_320|301_400225_1_320|301_400224_1_16|301_400223_1_400|301_400222_1_400|301_400221_1_40|301_400220_1_40|301_400217_1_500|301_400216_1_500|301_400215_1_500|301_400214_1_500|301_400213_1_500|301_400212_1_300|301_400211_1_300|301_400210_1_400|301_400209_1_400|301_400208_1_20|301_400207_1_500|301_400206_1_500|301_400205_1_50|301_400204_1_50</t>
    <phoneticPr fontId="28" type="noConversion"/>
  </si>
  <si>
    <t>&lt;font color='#ffffff'&gt;使用后有机率获得&lt;br&gt;&lt;font color='#00d800'&gt;200声望&lt;br&gt;或1-2级宠物技能书（1个）&lt;br&gt;&lt;font color='#ffffff'&gt;必定获得1000000金币</t>
    <phoneticPr fontId="35" type="noConversion"/>
  </si>
  <si>
    <t>组队竞技第4名获得</t>
    <phoneticPr fontId="28" type="noConversion"/>
  </si>
  <si>
    <t>No.5竞技宝箱</t>
    <phoneticPr fontId="28" type="noConversion"/>
  </si>
  <si>
    <t>101_0_500000_10000|114_0_100_5020|301_400217_1_500|301_400216_1_500|301_400215_1_500|301_400214_1_500|301_400213_1_500|301_400212_1_300|301_400211_1_300|301_400210_1_400|301_400209_1_400|301_400208_1_20|301_400207_1_500|301_400206_1_500|301_400205_1_50|301_400204_1_50</t>
    <phoneticPr fontId="28" type="noConversion"/>
  </si>
  <si>
    <t>&lt;font color='#ffffff'&gt;使用后有机率获得&lt;br&gt;&lt;font color='#00d800'&gt;100声望&lt;br&gt;或1级宠物技能书（1个）&lt;br&gt;&lt;font color='#ffffff'&gt;必定获得500000金币</t>
    <phoneticPr fontId="35" type="noConversion"/>
  </si>
  <si>
    <t>组队竞技第5名获得</t>
    <phoneticPr fontId="28" type="noConversion"/>
  </si>
  <si>
    <t>L1神秘宝箱</t>
    <phoneticPr fontId="28" type="noConversion"/>
  </si>
  <si>
    <t>通关多人副本-魔法峡谷获得&lt;br&gt;活动获得</t>
    <phoneticPr fontId="35" type="noConversion"/>
  </si>
  <si>
    <t>L2神秘宝箱</t>
    <phoneticPr fontId="28" type="noConversion"/>
  </si>
  <si>
    <t>301_400201_2_500|301_400284_2_500|301_400481_2_500|301_400482_2_500</t>
    <phoneticPr fontId="28" type="noConversion"/>
  </si>
  <si>
    <t>使用后有机率获得下列奖励之一：&lt;font color='#b501d0'&gt;&lt;br&gt;坐骑升阶丹*2&lt;br&gt;宠物升阶丹*2&lt;br&gt;装备强化石*2&lt;br&gt;装备升阶石*2</t>
    <phoneticPr fontId="35" type="noConversion"/>
  </si>
  <si>
    <t>通关多人副本-宝石矿山获得&lt;br&gt;活动获得</t>
    <phoneticPr fontId="35" type="noConversion"/>
  </si>
  <si>
    <t>L3神秘宝箱</t>
    <phoneticPr fontId="28" type="noConversion"/>
  </si>
  <si>
    <t>301_400201_3_500|301_400284_3_500|301_400200_3_500|301_400481_3_500|301_400482_3_500</t>
    <phoneticPr fontId="28" type="noConversion"/>
  </si>
  <si>
    <t>使用后有机率获得下列奖励之一：&lt;font color='#b501d0'&gt;&lt;br&gt;坐骑升阶丹*3&lt;br&gt;宠物升阶丹*3&lt;br&gt;装备强化石*3&lt;br&gt;装备升阶石*3&lt;br&gt;精炼石*3</t>
    <phoneticPr fontId="35" type="noConversion"/>
  </si>
  <si>
    <t>通关多人副本-捣蛋鬼巢穴获得&lt;br&gt;活动获得</t>
    <phoneticPr fontId="35" type="noConversion"/>
  </si>
  <si>
    <t>L4神秘宝箱</t>
    <phoneticPr fontId="28" type="noConversion"/>
  </si>
  <si>
    <t>301_400201_4_500|301_400001_4_500|301_400011_4_500|301_400021_4_500|301_400031_4_500|301_400041_4_500|301_400051_4_500|301_400284_4_500|301_400061_4_500|301_400200_4_500|301_400481_4_500|301_400482_4_500</t>
    <phoneticPr fontId="28" type="noConversion"/>
  </si>
  <si>
    <t>使用后有机率获得下列奖励之一：&lt;font color='#b501d0'&gt;&lt;br&gt;宝石L1*4&lt;br&gt;坐骑升阶丹*4&lt;br&gt;宠物升阶丹*4&lt;br&gt;装备强化石*4&lt;br&gt;装备升阶石*4&lt;br&gt;精炼石*4</t>
    <phoneticPr fontId="35" type="noConversion"/>
  </si>
  <si>
    <t>通关多人副本-神秘孤岛获得&lt;br&gt;活动获得</t>
    <phoneticPr fontId="35" type="noConversion"/>
  </si>
  <si>
    <t>L5神秘宝箱</t>
    <phoneticPr fontId="28" type="noConversion"/>
  </si>
  <si>
    <t>301_400201_5_500|301_400001_5_500|301_400011_5_500|301_400021_5_500|301_400031_5_500|301_400041_5_500|301_400051_5_500|301_400284_5_500|301_400061_5_500|301_400200_5_500|301_400481_5_500|301_400482_5_500|301_400374_5_500</t>
    <phoneticPr fontId="28" type="noConversion"/>
  </si>
  <si>
    <t>使用后有机率获得下列奖励之一：&lt;font color='#b501d0'&gt;&lt;br&gt;宝石L1*5&lt;br&gt;坐骑升阶丹*5&lt;br&gt;宠物升阶丹*5&lt;br&gt;装备强化石*5&lt;br&gt;装备升阶石*5&lt;br&gt;精炼石*5&lt;br&gt;星卡碎片*5</t>
    <phoneticPr fontId="35" type="noConversion"/>
  </si>
  <si>
    <t>通关多人副本-沉没的战舰获得&lt;br&gt;活动获得</t>
    <phoneticPr fontId="35" type="noConversion"/>
  </si>
  <si>
    <t>L6神秘宝箱</t>
    <phoneticPr fontId="28" type="noConversion"/>
  </si>
  <si>
    <t>301_400201_6_500|301_400001_6_500|301_400011_6_500|301_400021_6_500|301_400031_6_500|301_400041_6_500|301_400051_6_500|301_400284_6_500|301_400061_6_500|301_400200_6_500|301_400481_6_500|301_400482_6_500|301_400374_6_500</t>
    <phoneticPr fontId="28" type="noConversion"/>
  </si>
  <si>
    <t>使用后有机率获得下列奖励之一：&lt;font color='#b501d0'&gt;&lt;br&gt;宝石L1*6&lt;br&gt;坐骑升阶丹*6&lt;br&gt;宠物升阶丹*6&lt;br&gt;装备强化石*6&lt;br&gt;装备升阶石*6&lt;br&gt;精炼石*6&lt;br&gt;星卡碎片*6</t>
    <phoneticPr fontId="35" type="noConversion"/>
  </si>
  <si>
    <t>通关多人副本-受污染的淹没地获得&lt;br&gt;活动获得</t>
    <phoneticPr fontId="35" type="noConversion"/>
  </si>
  <si>
    <t>L7神秘宝箱</t>
    <phoneticPr fontId="28" type="noConversion"/>
  </si>
  <si>
    <t>301_400201_7_500|301_400001_7_500|301_400011_7_500|301_400021_7_500|301_400031_7_500|301_400041_7_500|301_400051_7_500|301_400284_7_500|301_400061_7_500|301_400200_7_500|301_400481_7_500|301_400482_7_500|301_400374_7_500</t>
    <phoneticPr fontId="28" type="noConversion"/>
  </si>
  <si>
    <t>使用后有机率获得下列奖励之一：&lt;font color='#b501d0'&gt;&lt;br&gt;宝石L1*7&lt;br&gt;坐骑升阶丹*7&lt;br&gt;宠物升阶丹*7&lt;br&gt;装备强化石*7&lt;br&gt;装备升阶石*7&lt;br&gt;精炼石*7&lt;br&gt;星卡碎片*7</t>
    <phoneticPr fontId="35" type="noConversion"/>
  </si>
  <si>
    <t>通关多人副本-精灵安息处获得&lt;br&gt;活动获得</t>
    <phoneticPr fontId="35" type="noConversion"/>
  </si>
  <si>
    <t>L8神秘宝箱</t>
    <phoneticPr fontId="28" type="noConversion"/>
  </si>
  <si>
    <t>301_400201_8_500|301_400001_8_500|301_400011_8_500|301_400021_8_500|301_400031_8_500|301_400041_8_500|301_400051_8_500|301_400284_8_500|301_400061_8_500|301_400200_8_500|301_400481_8_500|301_400482_8_500|301_400374_8_500</t>
    <phoneticPr fontId="28" type="noConversion"/>
  </si>
  <si>
    <t>使用后有机率获得下列奖励之一：&lt;font color='#b501d0'&gt;&lt;br&gt;宝石L1*8&lt;br&gt;坐骑升阶丹*8&lt;br&gt;宠物升阶丹*8&lt;br&gt;装备强化石*8&lt;br&gt;装备升阶石*8&lt;br&gt;精炼石*8&lt;br&gt;星卡碎片*8</t>
    <phoneticPr fontId="35" type="noConversion"/>
  </si>
  <si>
    <t>通关多人副本-黑暗魔法研究所获得&lt;br&gt;活动获得</t>
    <phoneticPr fontId="35" type="noConversion"/>
  </si>
  <si>
    <t>L9神秘宝箱</t>
    <phoneticPr fontId="28" type="noConversion"/>
  </si>
  <si>
    <t>301_400201_9_500|301_400001_9_500|301_400011_9_500|301_400021_9_500|301_400031_9_500|301_400041_9_500|301_400051_9_500|301_400284_9_500|301_400061_9_500|301_400200_9_500|301_400481_9_500|301_400482_9_500|301_400374_9_500</t>
    <phoneticPr fontId="28" type="noConversion"/>
  </si>
  <si>
    <t>使用后有机率获得下列奖励之一：&lt;font color='#b501d0'&gt;&lt;br&gt;宝石L1*9&lt;br&gt;坐骑升阶丹*9&lt;br&gt;宠物升阶丹*9&lt;br&gt;装备强化石*9&lt;br&gt;装备升阶石*9&lt;br&gt;精炼石*9&lt;br&gt;星卡碎片*9</t>
    <phoneticPr fontId="35" type="noConversion"/>
  </si>
  <si>
    <t>通关多人副本-神殿发掘地获得&lt;br&gt;活动获得</t>
    <phoneticPr fontId="35" type="noConversion"/>
  </si>
  <si>
    <t>日常10环宝箱</t>
    <phoneticPr fontId="28" type="noConversion"/>
  </si>
  <si>
    <t>106_0_50_10000|301_400346_1_10000</t>
    <phoneticPr fontId="28" type="noConversion"/>
  </si>
  <si>
    <t>&lt;font color='#00d800'&gt;使用后获得：&lt;br&gt;L1宝石随机宝箱&lt;br&gt;50体力</t>
    <phoneticPr fontId="35" type="noConversion"/>
  </si>
  <si>
    <t>日常10环奖励</t>
    <phoneticPr fontId="35" type="noConversion"/>
  </si>
  <si>
    <t>日常20环宝箱</t>
    <phoneticPr fontId="28" type="noConversion"/>
  </si>
  <si>
    <t>日常20环奖励</t>
    <phoneticPr fontId="35" type="noConversion"/>
  </si>
  <si>
    <t>周常10环宝箱</t>
    <phoneticPr fontId="28" type="noConversion"/>
  </si>
  <si>
    <t>301_400346_1_10000</t>
    <phoneticPr fontId="28" type="noConversion"/>
  </si>
  <si>
    <t>&lt;font color='#00d800'&gt;使用后获得：&lt;br&gt;L1宝石随机宝箱</t>
    <phoneticPr fontId="35" type="noConversion"/>
  </si>
  <si>
    <t>周常10环奖励</t>
    <phoneticPr fontId="35" type="noConversion"/>
  </si>
  <si>
    <t>周常20环宝箱</t>
    <phoneticPr fontId="28" type="noConversion"/>
  </si>
  <si>
    <t>周常20环奖励</t>
    <phoneticPr fontId="35" type="noConversion"/>
  </si>
  <si>
    <t>周常30环宝箱</t>
    <phoneticPr fontId="28" type="noConversion"/>
  </si>
  <si>
    <t>&lt;font color='#00d800'&gt;使用后获得：&lt;br&gt;L1宝石随机宝箱</t>
    <phoneticPr fontId="28" type="noConversion"/>
  </si>
  <si>
    <t>周常30环奖励</t>
    <phoneticPr fontId="35" type="noConversion"/>
  </si>
  <si>
    <t>周常40环宝箱</t>
    <phoneticPr fontId="28" type="noConversion"/>
  </si>
  <si>
    <t>周常40环奖励</t>
    <phoneticPr fontId="35" type="noConversion"/>
  </si>
  <si>
    <t>周常50环宝箱</t>
    <phoneticPr fontId="28" type="noConversion"/>
  </si>
  <si>
    <t>周常50环奖励</t>
    <phoneticPr fontId="35" type="noConversion"/>
  </si>
  <si>
    <t>周常60环宝箱</t>
    <phoneticPr fontId="28" type="noConversion"/>
  </si>
  <si>
    <t>周常60环奖励</t>
    <phoneticPr fontId="35" type="noConversion"/>
  </si>
  <si>
    <t>周常70环宝箱</t>
    <phoneticPr fontId="28" type="noConversion"/>
  </si>
  <si>
    <t>301_400346_1_10000</t>
    <phoneticPr fontId="28" type="noConversion"/>
  </si>
  <si>
    <t>&lt;font color='#00d800'&gt;使用后获得：&lt;br&gt;L1宝石随机宝箱</t>
    <phoneticPr fontId="35" type="noConversion"/>
  </si>
  <si>
    <t>周常70环奖励</t>
    <phoneticPr fontId="35" type="noConversion"/>
  </si>
  <si>
    <t>周常80环宝箱</t>
    <phoneticPr fontId="28" type="noConversion"/>
  </si>
  <si>
    <t>周常80环奖励</t>
    <phoneticPr fontId="35" type="noConversion"/>
  </si>
  <si>
    <t>周常90环宝箱</t>
    <phoneticPr fontId="28" type="noConversion"/>
  </si>
  <si>
    <t>周常90环奖励</t>
    <phoneticPr fontId="35" type="noConversion"/>
  </si>
  <si>
    <t>周常百环宝箱</t>
    <phoneticPr fontId="28" type="noConversion"/>
  </si>
  <si>
    <t>周常百环奖励</t>
    <phoneticPr fontId="35" type="noConversion"/>
  </si>
  <si>
    <t>投资A25级礼包</t>
    <phoneticPr fontId="28" type="noConversion"/>
  </si>
  <si>
    <t>&lt;font color='#ffd05e'&gt;使用后获得：
&lt;font color='#00d800'&gt;&lt;br&gt;25级礼包&lt;font color='#ffd05e'&gt;  钻石：80   金币：5w   灵值：500
&lt;font color='#00d800'&gt;&lt;br&gt;30级礼包&lt;font color='#ffd05e'&gt;  钻石：100  金币：8w   灵值：600
&lt;font color='#00d800'&gt;&lt;br&gt;35级礼包&lt;font color='#ffd05e'&gt;  钻石：120  金币：10w  灵值：700
&lt;font color='#00d800'&gt;&lt;br&gt;40级礼包&lt;font color='#ffd05e'&gt;  钻石：150  金币：12w  灵值：800
&lt;font color='#00d800'&gt;&lt;br&gt;45级礼包&lt;font color='#ffd05e'&gt;  钻石：150  金币：15w  灵值：900
&lt;font color='#00d800'&gt;&lt;br&gt;50级礼包&lt;font color='#ffd05e'&gt;  钻石：200  金币：15w  灵值：1000
&lt;font color='#00d800'&gt;&lt;br&gt;55级礼包&lt;font color='#ffd05e'&gt;  钻石：200  金币：15w  灵值：1200
&lt;font color='#00d800'&gt;&lt;br&gt;60级礼包&lt;font color='#ffd05e'&gt;  钻石：300  金币：20w  灵值：1200
&lt;font color='#00d800'&gt;&lt;br&gt;65级礼包&lt;font color='#ffd05e'&gt;  钻石：300  金币：25w  灵值：1500
&lt;font color='#00d800'&gt;&lt;br&gt;70级礼包&lt;font color='#ffd05e'&gt;  钻石：400  金币：25w  灵值：1600</t>
    <phoneticPr fontId="35" type="noConversion"/>
  </si>
  <si>
    <t>参与投资计划A并升至25级</t>
    <phoneticPr fontId="35" type="noConversion"/>
  </si>
  <si>
    <t>投资A30级礼包</t>
    <phoneticPr fontId="28" type="noConversion"/>
  </si>
  <si>
    <t>&lt;font color='#ffd05e'&gt;使用后获得：
&lt;font color='#00d800'&gt;&lt;br&gt;30级礼包&lt;font color='#ffd05e'&gt;  钻石：100  金币：8w   灵值：600
&lt;font color='#00d800'&gt;&lt;br&gt;35级礼包&lt;font color='#ffd05e'&gt;  钻石：120  金币：10w  灵值：700
&lt;font color='#00d800'&gt;&lt;br&gt;40级礼包&lt;font color='#ffd05e'&gt;  钻石：150  金币：12w  灵值：800
&lt;font color='#00d800'&gt;&lt;br&gt;45级礼包&lt;font color='#ffd05e'&gt;  钻石：150  金币：15w  灵值：900
&lt;font color='#00d800'&gt;&lt;br&gt;50级礼包&lt;font color='#ffd05e'&gt;  钻石：200  金币：15w  灵值：1000
&lt;font color='#00d800'&gt;&lt;br&gt;55级礼包&lt;font color='#ffd05e'&gt;  钻石：200  金币：15w  灵值：1200
&lt;font color='#00d800'&gt;&lt;br&gt;60级礼包&lt;font color='#ffd05e'&gt;  钻石：300  金币：20w  灵值：1200
&lt;font color='#00d800'&gt;&lt;br&gt;65级礼包&lt;font color='#ffd05e'&gt;  钻石：300  金币：25w  灵值：1500
&lt;font color='#00d800'&gt;&lt;br&gt;70级礼包&lt;font color='#ffd05e'&gt;  钻石：400  金币：25w  灵值：1600</t>
    <phoneticPr fontId="35" type="noConversion"/>
  </si>
  <si>
    <t>参与投资计划A并升至30级</t>
    <phoneticPr fontId="35" type="noConversion"/>
  </si>
  <si>
    <t>投资A35级礼包</t>
    <phoneticPr fontId="28" type="noConversion"/>
  </si>
  <si>
    <t>&lt;font color='#ffd05e'&gt;使用后获得：
&lt;font color='#00d800'&gt;&lt;br&gt;35级礼包&lt;font color='#ffd05e'&gt;  钻石：120  金币：10w  灵值：700
&lt;font color='#00d800'&gt;&lt;br&gt;40级礼包&lt;font color='#ffd05e'&gt;  钻石：150  金币：12w  灵值：800
&lt;font color='#00d800'&gt;&lt;br&gt;45级礼包&lt;font color='#ffd05e'&gt;  钻石：150  金币：15w  灵值：900
&lt;font color='#00d800'&gt;&lt;br&gt;50级礼包&lt;font color='#ffd05e'&gt;  钻石：200  金币：15w  灵值：1000
&lt;font color='#00d800'&gt;&lt;br&gt;55级礼包&lt;font color='#ffd05e'&gt;  钻石：200  金币：15w  灵值：1200
&lt;font color='#00d800'&gt;&lt;br&gt;60级礼包&lt;font color='#ffd05e'&gt;  钻石：300  金币：20w  灵值：1200
&lt;font color='#00d800'&gt;&lt;br&gt;65级礼包&lt;font color='#ffd05e'&gt;  钻石：300  金币：25w  灵值：1500
&lt;font color='#00d800'&gt;&lt;br&gt;70级礼包&lt;font color='#ffd05e'&gt;  钻石：400  金币：25w  灵值：1600</t>
    <phoneticPr fontId="35" type="noConversion"/>
  </si>
  <si>
    <t>参与投资计划A并升至35级</t>
    <phoneticPr fontId="35" type="noConversion"/>
  </si>
  <si>
    <t>投资A40级礼包</t>
    <phoneticPr fontId="28" type="noConversion"/>
  </si>
  <si>
    <t>&lt;font color='#ffd05e'&gt;使用后获得：
&lt;font color='#00d800'&gt;&lt;br&gt;40级礼包&lt;font color='#ffd05e'&gt;  钻石：150  金币：12w  灵值：800
&lt;font color='#00d800'&gt;&lt;br&gt;45级礼包&lt;font color='#ffd05e'&gt;  钻石：150  金币：15w  灵值：900
&lt;font color='#00d800'&gt;&lt;br&gt;50级礼包&lt;font color='#ffd05e'&gt;  钻石：200  金币：15w  灵值：1000
&lt;font color='#00d800'&gt;&lt;br&gt;55级礼包&lt;font color='#ffd05e'&gt;  钻石：200  金币：15w  灵值：1200
&lt;font color='#00d800'&gt;&lt;br&gt;60级礼包&lt;font color='#ffd05e'&gt;  钻石：300  金币：20w  灵值：1200
&lt;font color='#00d800'&gt;&lt;br&gt;65级礼包&lt;font color='#ffd05e'&gt;  钻石：300  金币：25w  灵值：1500
&lt;font color='#00d800'&gt;&lt;br&gt;70级礼包&lt;font color='#ffd05e'&gt;  钻石：400  金币：25w  灵值：1600</t>
    <phoneticPr fontId="35" type="noConversion"/>
  </si>
  <si>
    <t>参与投资计划A并升至40级</t>
    <phoneticPr fontId="35" type="noConversion"/>
  </si>
  <si>
    <t>投资A45级礼包</t>
    <phoneticPr fontId="28" type="noConversion"/>
  </si>
  <si>
    <t>&lt;font color='#ffd05e'&gt;使用后获得：
&lt;font color='#00d800'&gt;&lt;br&gt;45级礼包&lt;font color='#ffd05e'&gt;  钻石：150  金币：15w  灵值：900
&lt;font color='#00d800'&gt;&lt;br&gt;50级礼包&lt;font color='#ffd05e'&gt;  钻石：200  金币：15w  灵值：1000
&lt;font color='#00d800'&gt;&lt;br&gt;55级礼包&lt;font color='#ffd05e'&gt;  钻石：200  金币：15w  灵值：1200
&lt;font color='#00d800'&gt;&lt;br&gt;60级礼包&lt;font color='#ffd05e'&gt;  钻石：300  金币：20w  灵值：1200
&lt;font color='#00d800'&gt;&lt;br&gt;65级礼包&lt;font color='#ffd05e'&gt;  钻石：300  金币：25w  灵值：1500
&lt;font color='#00d800'&gt;&lt;br&gt;70级礼包&lt;font color='#ffd05e'&gt;  钻石：400  金币：25w  灵值：1600</t>
    <phoneticPr fontId="35" type="noConversion"/>
  </si>
  <si>
    <t>参与投资计划A并升至45级</t>
    <phoneticPr fontId="35" type="noConversion"/>
  </si>
  <si>
    <t>投资A50级礼包</t>
    <phoneticPr fontId="28" type="noConversion"/>
  </si>
  <si>
    <t>&lt;font color='#ffd05e'&gt;使用后获得：
&lt;font color='#00d800'&gt;&lt;br&gt;50级礼包&lt;font color='#ffd05e'&gt;  钻石：200  金币：15w  灵值：1000
&lt;font color='#00d800'&gt;&lt;br&gt;55级礼包&lt;font color='#ffd05e'&gt;  钻石：200  金币：15w  灵值：1200
&lt;font color='#00d800'&gt;&lt;br&gt;60级礼包&lt;font color='#ffd05e'&gt;  钻石：300  金币：20w  灵值：1200
&lt;font color='#00d800'&gt;&lt;br&gt;65级礼包&lt;font color='#ffd05e'&gt;  钻石：300  金币：25w  灵值：1500
&lt;font color='#00d800'&gt;&lt;br&gt;70级礼包&lt;font color='#ffd05e'&gt;  钻石：400  金币：25w  灵值：1600</t>
    <phoneticPr fontId="35" type="noConversion"/>
  </si>
  <si>
    <t>参与投资计划A并升至50级</t>
    <phoneticPr fontId="35" type="noConversion"/>
  </si>
  <si>
    <t>投资A55级礼包</t>
    <phoneticPr fontId="28" type="noConversion"/>
  </si>
  <si>
    <t>&lt;font color='#ffd05e'&gt;使用后获得：
&lt;font color='#00d800'&gt;&lt;br&gt;55级礼包&lt;font color='#ffd05e'&gt;  钻石：200  金币：15w  灵值：1200
&lt;font color='#00d800'&gt;&lt;br&gt;60级礼包&lt;font color='#ffd05e'&gt;  钻石：300  金币：20w  灵值：1200
&lt;font color='#00d800'&gt;&lt;br&gt;65级礼包&lt;font color='#ffd05e'&gt;  钻石：300  金币：25w  灵值：1500
&lt;font color='#00d800'&gt;&lt;br&gt;70级礼包&lt;font color='#ffd05e'&gt;  钻石：400  金币：25w  灵值：1600</t>
    <phoneticPr fontId="35" type="noConversion"/>
  </si>
  <si>
    <t>参与投资计划A并升至55级</t>
    <phoneticPr fontId="35" type="noConversion"/>
  </si>
  <si>
    <t>投资A60级礼包</t>
    <phoneticPr fontId="28" type="noConversion"/>
  </si>
  <si>
    <t>&lt;font color='#ffd05e'&gt;使用后获得：
&lt;font color='#00d800'&gt;&lt;br&gt;60级礼包&lt;font color='#ffd05e'&gt;  钻石：300  金币：20w  灵值：1200
&lt;font color='#00d800'&gt;&lt;br&gt;65级礼包&lt;font color='#ffd05e'&gt;  钻石：300  金币：25w  灵值：1500
&lt;font color='#00d800'&gt;&lt;br&gt;70级礼包&lt;font color='#ffd05e'&gt;  钻石：400  金币：25w  灵值：1600</t>
    <phoneticPr fontId="35" type="noConversion"/>
  </si>
  <si>
    <t>参与投资计划A并升至60级</t>
    <phoneticPr fontId="35" type="noConversion"/>
  </si>
  <si>
    <t>投资A65级礼包</t>
    <phoneticPr fontId="28" type="noConversion"/>
  </si>
  <si>
    <t>&lt;font color='#ffd05e'&gt;使用后获得：
&lt;font color='#00d800'&gt;&lt;br&gt;65级礼包&lt;font color='#ffd05e'&gt;  钻石：300  金币：25w  灵值：1500
&lt;font color='#00d800'&gt;&lt;br&gt;70级礼包&lt;font color='#ffd05e'&gt;  钻石：400  金币：25w  灵值：1600</t>
    <phoneticPr fontId="35" type="noConversion"/>
  </si>
  <si>
    <t>参与投资计划A并升至65级</t>
    <phoneticPr fontId="35" type="noConversion"/>
  </si>
  <si>
    <t>投资A70级礼包</t>
    <phoneticPr fontId="28" type="noConversion"/>
  </si>
  <si>
    <t>&lt;font color='#ffd05e'&gt;使用后获得：
&lt;font color='#00d800'&gt;&lt;br&gt;70级礼包&lt;font color='#ffd05e'&gt;  钻石：400  金币：25w  灵值：1600</t>
    <phoneticPr fontId="35" type="noConversion"/>
  </si>
  <si>
    <t>参与投资计划A并升至70级</t>
    <phoneticPr fontId="35" type="noConversion"/>
  </si>
  <si>
    <t>投资B25级礼包</t>
    <phoneticPr fontId="28" type="noConversion"/>
  </si>
  <si>
    <t>&lt;font color='#ffd05e'&gt;使用后获得：
&lt;font color='#6633FF'&gt;&lt;br&gt;25级礼包&lt;font color='#ffd05e'&gt;   钻石：400   金币：10w  灵值：5000
&lt;font color='#6633FF'&gt;&lt;br&gt;30级礼包&lt;font color='#ffd05e'&gt;   钻石：500   金币：16w  灵值：6000
&lt;font color='#6633FF'&gt;&lt;br&gt;35级礼包&lt;font color='#ffd05e'&gt;   钻石：600   金币：20w  灵值：7000
&lt;font color='#6633FF'&gt;&lt;br&gt;40级礼包&lt;font color='#ffd05e'&gt;   钻石：750   金币：24w  灵值：8000
&lt;font color='#6633FF'&gt;&lt;br&gt;45级礼包&lt;font color='#ffd05e'&gt;   钻石：750   金币：30w  灵值：9000
&lt;font color='#6633FF'&gt;&lt;br&gt;50级礼包&lt;font color='#ffd05e'&gt;   钻石：1000  金币：30w  灵值：10000
&lt;font color='#6633FF'&gt;&lt;br&gt;55级礼包&lt;font color='#ffd05e'&gt;   钻石：1000  金币：30w  灵值：12000
&lt;font color='#6633FF'&gt;&lt;br&gt;60级礼包&lt;font color='#ffd05e'&gt;   钻石：1500  金币：40w  灵值：12000
&lt;font color='#6633FF'&gt;&lt;br&gt;65级礼包&lt;font color='#ffd05e'&gt;   钻石：1500  金币：50w  灵值：15000
&lt;font color='#6633FF'&gt;&lt;br&gt;70级礼包&lt;font color='#ffd05e'&gt;   钻石：2000  金币：50w  灵值：16000</t>
    <phoneticPr fontId="35" type="noConversion"/>
  </si>
  <si>
    <t>参与投资计划B并升至25级</t>
    <phoneticPr fontId="35" type="noConversion"/>
  </si>
  <si>
    <t>投资B30级礼包</t>
    <phoneticPr fontId="28" type="noConversion"/>
  </si>
  <si>
    <t>&lt;font color='#ffd05e'&gt;使用后获得：
&lt;font color='#6633FF'&gt;&lt;br&gt;30级礼包&lt;font color='#ffd05e'&gt;   钻石：500   金币：16w  灵值：6000
&lt;font color='#6633FF'&gt;&lt;br&gt;35级礼包&lt;font color='#ffd05e'&gt;   钻石：600   金币：20w  灵值：7000
&lt;font color='#6633FF'&gt;&lt;br&gt;40级礼包&lt;font color='#ffd05e'&gt;   钻石：750   金币：24w  灵值：8000
&lt;font color='#6633FF'&gt;&lt;br&gt;45级礼包&lt;font color='#ffd05e'&gt;   钻石：750   金币：30w  灵值：9000
&lt;font color='#6633FF'&gt;&lt;br&gt;50级礼包&lt;font color='#ffd05e'&gt;   钻石：1000  金币：30w  灵值：10000
&lt;font color='#6633FF'&gt;&lt;br&gt;55级礼包&lt;font color='#ffd05e'&gt;   钻石：1000  金币：30w  灵值：12000
&lt;font color='#6633FF'&gt;&lt;br&gt;60级礼包&lt;font color='#ffd05e'&gt;   钻石：1500  金币：40w  灵值：12000
&lt;font color='#6633FF'&gt;&lt;br&gt;65级礼包&lt;font color='#ffd05e'&gt;   钻石：1500  金币：50w  灵值：15000
&lt;font color='#6633FF'&gt;&lt;br&gt;70级礼包&lt;font color='#ffd05e'&gt;   钻石：2000  金币：50w  灵值：16000</t>
    <phoneticPr fontId="35" type="noConversion"/>
  </si>
  <si>
    <t>参与投资计划B并升至30级</t>
    <phoneticPr fontId="35" type="noConversion"/>
  </si>
  <si>
    <t>投资B35级礼包</t>
    <phoneticPr fontId="28" type="noConversion"/>
  </si>
  <si>
    <t>&lt;font color='#ffd05e'&gt;使用后获得：
&lt;font color='#6633FF'&gt;&lt;br&gt;35级礼包&lt;font color='#ffd05e'&gt;   钻石：600   金币：20w  灵值：7000
&lt;font color='#6633FF'&gt;&lt;br&gt;40级礼包&lt;font color='#ffd05e'&gt;   钻石：750   金币：24w  灵值：8000
&lt;font color='#6633FF'&gt;&lt;br&gt;45级礼包&lt;font color='#ffd05e'&gt;   钻石：750   金币：30w  灵值：9000
&lt;font color='#6633FF'&gt;&lt;br&gt;50级礼包&lt;font color='#ffd05e'&gt;   钻石：1000  金币：30w  灵值：10000
&lt;font color='#6633FF'&gt;&lt;br&gt;55级礼包&lt;font color='#ffd05e'&gt;   钻石：1000  金币：30w  灵值：12000
&lt;font color='#6633FF'&gt;&lt;br&gt;60级礼包&lt;font color='#ffd05e'&gt;   钻石：1500  金币：40w  灵值：12000
&lt;font color='#6633FF'&gt;&lt;br&gt;65级礼包&lt;font color='#ffd05e'&gt;   钻石：1500  金币：50w  灵值：15000
&lt;font color='#6633FF'&gt;&lt;br&gt;70级礼包&lt;font color='#ffd05e'&gt;   钻石：2000  金币：50w  灵值：16000</t>
    <phoneticPr fontId="35" type="noConversion"/>
  </si>
  <si>
    <t>参与投资计划B并升至35级</t>
    <phoneticPr fontId="35" type="noConversion"/>
  </si>
  <si>
    <t>投资B40级礼包</t>
    <phoneticPr fontId="28" type="noConversion"/>
  </si>
  <si>
    <t>&lt;font color='#ffd05e'&gt;使用后获得：
&lt;font color='#6633FF'&gt;&lt;br&gt;40级礼包&lt;font color='#ffd05e'&gt;   钻石：750   金币：24w  灵值：8000
&lt;font color='#6633FF'&gt;&lt;br&gt;45级礼包&lt;font color='#ffd05e'&gt;   钻石：750   金币：30w  灵值：9000
&lt;font color='#6633FF'&gt;&lt;br&gt;50级礼包&lt;font color='#ffd05e'&gt;   钻石：1000  金币：30w  灵值：10000
&lt;font color='#6633FF'&gt;&lt;br&gt;55级礼包&lt;font color='#ffd05e'&gt;   钻石：1000  金币：30w  灵值：12000
&lt;font color='#6633FF'&gt;&lt;br&gt;60级礼包&lt;font color='#ffd05e'&gt;   钻石：1500  金币：40w  灵值：12000
&lt;font color='#6633FF'&gt;&lt;br&gt;65级礼包&lt;font color='#ffd05e'&gt;   钻石：1500  金币：50w  灵值：15000
&lt;font color='#6633FF'&gt;&lt;br&gt;70级礼包&lt;font color='#ffd05e'&gt;   钻石：2000  金币：50w  灵值：16000</t>
    <phoneticPr fontId="35" type="noConversion"/>
  </si>
  <si>
    <t>参与投资计划B并升至40级</t>
    <phoneticPr fontId="35" type="noConversion"/>
  </si>
  <si>
    <t>投资B45级礼包</t>
    <phoneticPr fontId="28" type="noConversion"/>
  </si>
  <si>
    <t>&lt;font color='#ffd05e'&gt;使用后获得：
&lt;font color='#6633FF'&gt;&lt;br&gt;45级礼包&lt;font color='#ffd05e'&gt;   钻石：750   金币：30w  灵值：9000
&lt;font color='#6633FF'&gt;&lt;br&gt;50级礼包&lt;font color='#ffd05e'&gt;   钻石：1000  金币：30w  灵值：10000
&lt;font color='#6633FF'&gt;&lt;br&gt;55级礼包&lt;font color='#ffd05e'&gt;   钻石：1000  金币：30w  灵值：12000
&lt;font color='#6633FF'&gt;&lt;br&gt;60级礼包&lt;font color='#ffd05e'&gt;   钻石：1500  金币：40w  灵值：12000
&lt;font color='#6633FF'&gt;&lt;br&gt;65级礼包&lt;font color='#ffd05e'&gt;   钻石：1500  金币：50w  灵值：15000
&lt;font color='#6633FF'&gt;&lt;br&gt;70级礼包&lt;font color='#ffd05e'&gt;   钻石：2000  金币：50w  灵值：16000</t>
    <phoneticPr fontId="35" type="noConversion"/>
  </si>
  <si>
    <t>参与投资计划B并升至45级</t>
    <phoneticPr fontId="35" type="noConversion"/>
  </si>
  <si>
    <t>投资B50级礼包</t>
    <phoneticPr fontId="28" type="noConversion"/>
  </si>
  <si>
    <t>&lt;font color='#ffd05e'&gt;使用后获得：
&lt;font color='#6633FF'&gt;&lt;br&gt;50级礼包&lt;font color='#ffd05e'&gt;   钻石：1000  金币：30w  灵值：10000
&lt;font color='#6633FF'&gt;&lt;br&gt;55级礼包&lt;font color='#ffd05e'&gt;   钻石：1000  金币：30w  灵值：12000
&lt;font color='#6633FF'&gt;&lt;br&gt;60级礼包&lt;font color='#ffd05e'&gt;   钻石：1500  金币：40w  灵值：12000
&lt;font color='#6633FF'&gt;&lt;br&gt;65级礼包&lt;font color='#ffd05e'&gt;   钻石：1500  金币：50w  灵值：15000
&lt;font color='#6633FF'&gt;&lt;br&gt;70级礼包&lt;font color='#ffd05e'&gt;   钻石：2000  金币：50w  灵值：16000</t>
    <phoneticPr fontId="35" type="noConversion"/>
  </si>
  <si>
    <t>参与投资计划B并升至50级</t>
    <phoneticPr fontId="35" type="noConversion"/>
  </si>
  <si>
    <t>投资B55级礼包</t>
    <phoneticPr fontId="28" type="noConversion"/>
  </si>
  <si>
    <t>&lt;font color='#ffd05e'&gt;使用后获得：
&lt;font color='#6633FF'&gt;&lt;br&gt;55级礼包&lt;font color='#ffd05e'&gt;   钻石：1000  金币：30w  灵值：12000
&lt;font color='#6633FF'&gt;&lt;br&gt;60级礼包&lt;font color='#ffd05e'&gt;   钻石：1500  金币：40w  灵值：12000
&lt;font color='#6633FF'&gt;&lt;br&gt;65级礼包&lt;font color='#ffd05e'&gt;   钻石：1500  金币：50w  灵值：15000
&lt;font color='#6633FF'&gt;&lt;br&gt;70级礼包&lt;font color='#ffd05e'&gt;   钻石：2000  金币：50w  灵值：16000</t>
    <phoneticPr fontId="35" type="noConversion"/>
  </si>
  <si>
    <t>参与投资计划B并升至55级</t>
    <phoneticPr fontId="35" type="noConversion"/>
  </si>
  <si>
    <t>投资B60级礼包</t>
    <phoneticPr fontId="28" type="noConversion"/>
  </si>
  <si>
    <t>&lt;font color='#ffd05e'&gt;使用后获得：
&lt;font color='#6633FF'&gt;&lt;br&gt;60级礼包&lt;font color='#ffd05e'&gt;   钻石：1500  金币：40w  灵值：12000
&lt;font color='#6633FF'&gt;&lt;br&gt;65级礼包&lt;font color='#ffd05e'&gt;   钻石：1500  金币：50w  灵值：15000
&lt;font color='#6633FF'&gt;&lt;br&gt;70级礼包&lt;font color='#ffd05e'&gt;   钻石：2000  金币：50w  灵值：16000</t>
    <phoneticPr fontId="35" type="noConversion"/>
  </si>
  <si>
    <t>参与投资计划B并升至60级</t>
    <phoneticPr fontId="35" type="noConversion"/>
  </si>
  <si>
    <t>投资B65级礼包</t>
    <phoneticPr fontId="28" type="noConversion"/>
  </si>
  <si>
    <t>&lt;font color='#ffd05e'&gt;使用后获得：
&lt;font color='#6633FF'&gt;&lt;br&gt;65级礼包&lt;font color='#ffd05e'&gt;   钻石：1500  金币：50w  灵值：15000
&lt;font color='#6633FF'&gt;&lt;br&gt;70级礼包&lt;font color='#ffd05e'&gt;   钻石：2000  金币：50w  灵值：16000</t>
    <phoneticPr fontId="35" type="noConversion"/>
  </si>
  <si>
    <t>参与投资计划B并升至65级</t>
    <phoneticPr fontId="35" type="noConversion"/>
  </si>
  <si>
    <t>投资B70级礼包</t>
    <phoneticPr fontId="28" type="noConversion"/>
  </si>
  <si>
    <t>&lt;font color='#ffd05e'&gt;使用后获得：
&lt;font color='#6633FF'&gt;&lt;br&gt;70级礼包&lt;font color='#ffd05e'&gt;   钻石：2000  金币：50w  灵值：16000</t>
    <phoneticPr fontId="35" type="noConversion"/>
  </si>
  <si>
    <t>参与投资计划B并升至70级</t>
    <phoneticPr fontId="35" type="noConversion"/>
  </si>
  <si>
    <t>投资C25级礼包</t>
    <phoneticPr fontId="28" type="noConversion"/>
  </si>
  <si>
    <t>103_0_800_10000|101_0_300000_10000|113_0_15000_10000|301_400337_1_10000</t>
    <phoneticPr fontId="28" type="noConversion"/>
  </si>
  <si>
    <t>&lt;font color='#ffd05e'&gt;使用后获得：
&lt;font color='#d56900'&gt;&lt;br&gt;25级礼包&lt;font color='#ffd05e'&gt;  钻石：800   金币：30w   灵值：15000
&lt;font color='#d56900'&gt;&lt;br&gt;30级礼包&lt;font color='#ffd05e'&gt;  钻石：1000  金币：50w  灵值：18000
&lt;font color='#d56900'&gt;&lt;br&gt;35级礼包&lt;font color='#ffd05e'&gt;  钻石：1200  金币：60w  灵值：21000
&lt;font color='#d56900'&gt;&lt;br&gt;40级礼包&lt;font color='#ffd05e'&gt;  钻石：1500  金币：70w  灵值：24000
&lt;font color='#d56900'&gt;&lt;br&gt;45级礼包&lt;font color='#ffd05e'&gt;  钻石：1500  金币：90w  灵值：27000
&lt;font color='#d56900'&gt;&lt;br&gt;50级礼包&lt;font color='#ffd05e'&gt;  钻石：2000  金币：90w  灵值：30000
&lt;font color='#d56900'&gt;&lt;br&gt;55级礼包&lt;font color='#ffd05e'&gt;  钻石：2000  金币：90w  灵值：36000
&lt;font color='#d56900'&gt;&lt;br&gt;60级礼包&lt;font color='#ffd05e'&gt;  钻石：3000  金币：120w  灵值：36000
&lt;font color='#d56900'&gt;&lt;br&gt;65级礼包&lt;font color='#ffd05e'&gt;  钻石：3000  金币：150w  灵值：45000
&lt;font color='#d56900'&gt;&lt;br&gt;70级礼包&lt;font color='#ffd05e'&gt;  钻石：4000  金币：150w  灵值：48000</t>
    <phoneticPr fontId="35" type="noConversion"/>
  </si>
  <si>
    <t>参与投资计划C并升至25级</t>
    <phoneticPr fontId="35" type="noConversion"/>
  </si>
  <si>
    <t>投资C30级礼包</t>
    <phoneticPr fontId="28" type="noConversion"/>
  </si>
  <si>
    <t>103_0_1000_10000|101_0_500000_10000|113_0_18000_10000|301_400338_1_10000</t>
    <phoneticPr fontId="28" type="noConversion"/>
  </si>
  <si>
    <t>&lt;font color='#ffd05e'&gt;使用后获得：
&lt;font color='#d56900'&gt;&lt;br&gt;30级礼包&lt;font color='#ffd05e'&gt;  钻石：1000  金币：50w  灵值：18000
&lt;font color='#d56900'&gt;&lt;br&gt;35级礼包&lt;font color='#ffd05e'&gt;  钻石：1200  金币：60w  灵值：21000
&lt;font color='#d56900'&gt;&lt;br&gt;40级礼包&lt;font color='#ffd05e'&gt;  钻石：1500  金币：70w  灵值：24000
&lt;font color='#d56900'&gt;&lt;br&gt;45级礼包&lt;font color='#ffd05e'&gt;  钻石：1500  金币：90w  灵值：27000
&lt;font color='#d56900'&gt;&lt;br&gt;50级礼包&lt;font color='#ffd05e'&gt;  钻石：2000  金币：90w  灵值：30000
&lt;font color='#d56900'&gt;&lt;br&gt;55级礼包&lt;font color='#ffd05e'&gt;  钻石：2000  金币：90w  灵值：36000
&lt;font color='#d56900'&gt;&lt;br&gt;60级礼包&lt;font color='#ffd05e'&gt;  钻石：3000  金币：120w  灵值：36000
&lt;font color='#d56900'&gt;&lt;br&gt;65级礼包&lt;font color='#ffd05e'&gt;  钻石：3000  金币：150w  灵值：45000
&lt;font color='#d56900'&gt;&lt;br&gt;70级礼包&lt;font color='#ffd05e'&gt;  钻石：4000  金币：150w  灵值：48000</t>
    <phoneticPr fontId="35" type="noConversion"/>
  </si>
  <si>
    <t>参与投资计划C并升至30级</t>
    <phoneticPr fontId="35" type="noConversion"/>
  </si>
  <si>
    <t>投资C35级礼包</t>
    <phoneticPr fontId="28" type="noConversion"/>
  </si>
  <si>
    <t>103_0_1200_10000|101_0_600000_10000|113_0_21000_10000|301_400339_1_10000</t>
    <phoneticPr fontId="28" type="noConversion"/>
  </si>
  <si>
    <t>&lt;font color='#ffd05e'&gt;使用后获得：
&lt;font color='#d56900'&gt;&lt;br&gt;35级礼包&lt;font color='#ffd05e'&gt;  钻石：1200  金币：60w  灵值：21000
&lt;font color='#d56900'&gt;&lt;br&gt;40级礼包&lt;font color='#ffd05e'&gt;  钻石：1500  金币：70w  灵值：24000
&lt;font color='#d56900'&gt;&lt;br&gt;45级礼包&lt;font color='#ffd05e'&gt;  钻石：1500  金币：90w  灵值：27000
&lt;font color='#d56900'&gt;&lt;br&gt;50级礼包&lt;font color='#ffd05e'&gt;  钻石：2000  金币：90w  灵值：30000
&lt;font color='#d56900'&gt;&lt;br&gt;55级礼包&lt;font color='#ffd05e'&gt;  钻石：2000  金币：90w  灵值：36000
&lt;font color='#d56900'&gt;&lt;br&gt;60级礼包&lt;font color='#ffd05e'&gt;  钻石：3000  金币：120w  灵值：36000
&lt;font color='#d56900'&gt;&lt;br&gt;65级礼包&lt;font color='#ffd05e'&gt;  钻石：3000  金币：150w  灵值：45000
&lt;font color='#d56900'&gt;&lt;br&gt;70级礼包&lt;font color='#ffd05e'&gt;  钻石：4000  金币：150w  灵值：48000</t>
    <phoneticPr fontId="35" type="noConversion"/>
  </si>
  <si>
    <t>参与投资计划C并升至35级</t>
    <phoneticPr fontId="35" type="noConversion"/>
  </si>
  <si>
    <t>投资C40级礼包</t>
    <phoneticPr fontId="28" type="noConversion"/>
  </si>
  <si>
    <t>103_0_1500_10000|101_0_700000_10000|113_0_24000_10000|301_400340_1_10000</t>
    <phoneticPr fontId="28" type="noConversion"/>
  </si>
  <si>
    <t>&lt;font color='#ffd05e'&gt;使用后获得：
&lt;font color='#d56900'&gt;&lt;br&gt;40级礼包&lt;font color='#ffd05e'&gt;  钻石：1500  金币：70w  灵值：24000
&lt;font color='#d56900'&gt;&lt;br&gt;45级礼包&lt;font color='#ffd05e'&gt;  钻石：1500  金币：90w  灵值：27000
&lt;font color='#d56900'&gt;&lt;br&gt;50级礼包&lt;font color='#ffd05e'&gt;  钻石：2000  金币：90w  灵值：30000
&lt;font color='#d56900'&gt;&lt;br&gt;55级礼包&lt;font color='#ffd05e'&gt;  钻石：2000  金币：90w  灵值：36000
&lt;font color='#d56900'&gt;&lt;br&gt;60级礼包&lt;font color='#ffd05e'&gt;  钻石：3000  金币：120w  灵值：36000
&lt;font color='#d56900'&gt;&lt;br&gt;65级礼包&lt;font color='#ffd05e'&gt;  钻石：3000  金币：150w  灵值：45000
&lt;font color='#d56900'&gt;&lt;br&gt;70级礼包&lt;font color='#ffd05e'&gt;  钻石：4000  金币：150w  灵值：48000</t>
    <phoneticPr fontId="35" type="noConversion"/>
  </si>
  <si>
    <t>参与投资计划C并升至40级</t>
    <phoneticPr fontId="35" type="noConversion"/>
  </si>
  <si>
    <t>投资C45级礼包</t>
    <phoneticPr fontId="28" type="noConversion"/>
  </si>
  <si>
    <t>103_0_1500_10000|101_0_900000_10000|113_0_27000_10000|301_400341_1_10000</t>
    <phoneticPr fontId="28" type="noConversion"/>
  </si>
  <si>
    <t>&lt;font color='#ffd05e'&gt;使用后获得：
&lt;font color='#d56900'&gt;&lt;br&gt;45级礼包&lt;font color='#ffd05e'&gt;  钻石：1500  金币：90w  灵值：27000
&lt;font color='#d56900'&gt;&lt;br&gt;50级礼包&lt;font color='#ffd05e'&gt;  钻石：2000  金币：90w  灵值：30000
&lt;font color='#d56900'&gt;&lt;br&gt;55级礼包&lt;font color='#ffd05e'&gt;  钻石：2000  金币：90w  灵值：36000
&lt;font color='#d56900'&gt;&lt;br&gt;60级礼包&lt;font color='#ffd05e'&gt;  钻石：3000  金币：120w  灵值：36000
&lt;font color='#d56900'&gt;&lt;br&gt;65级礼包&lt;font color='#ffd05e'&gt;  钻石：3000  金币：150w  灵值：45000
&lt;font color='#d56900'&gt;&lt;br&gt;70级礼包&lt;font color='#ffd05e'&gt;  钻石：4000  金币：150w  灵值：48000</t>
    <phoneticPr fontId="35" type="noConversion"/>
  </si>
  <si>
    <t>参与投资计划C并升至45级</t>
    <phoneticPr fontId="35" type="noConversion"/>
  </si>
  <si>
    <t>投资C50级礼包</t>
    <phoneticPr fontId="28" type="noConversion"/>
  </si>
  <si>
    <t>103_0_2000_10000|101_0_900000_10000|113_0_30000_10000|301_400342_1_10000</t>
    <phoneticPr fontId="28" type="noConversion"/>
  </si>
  <si>
    <t>&lt;font color='#ffd05e'&gt;使用后获得：
&lt;font color='#d56900'&gt;&lt;br&gt;50级礼包&lt;font color='#ffd05e'&gt;  钻石：2000  金币：90w  灵值：30000
&lt;font color='#d56900'&gt;&lt;br&gt;55级礼包&lt;font color='#ffd05e'&gt;  钻石：2000  金币：90w  灵值：36000
&lt;font color='#d56900'&gt;&lt;br&gt;60级礼包&lt;font color='#ffd05e'&gt;  钻石：3000  金币：120w  灵值：36000
&lt;font color='#d56900'&gt;&lt;br&gt;65级礼包&lt;font color='#ffd05e'&gt;  钻石：3000  金币：150w  灵值：45000
&lt;font color='#d56900'&gt;&lt;br&gt;70级礼包&lt;font color='#ffd05e'&gt;  钻石：4000  金币：150w  灵值：48000</t>
    <phoneticPr fontId="35" type="noConversion"/>
  </si>
  <si>
    <t>参与投资计划C并升至50级</t>
    <phoneticPr fontId="35" type="noConversion"/>
  </si>
  <si>
    <t>投资C55级礼包</t>
    <phoneticPr fontId="28" type="noConversion"/>
  </si>
  <si>
    <t>103_0_2000_10000|101_0_900000_10000|113_0_36000_10000|301_400343_1_10000</t>
    <phoneticPr fontId="28" type="noConversion"/>
  </si>
  <si>
    <t>&lt;font color='#ffd05e'&gt;使用后获得：
&lt;font color='#d56900'&gt;&lt;br&gt;55级礼包&lt;font color='#ffd05e'&gt;  钻石：2000  金币：90w  灵值：36000
&lt;font color='#d56900'&gt;&lt;br&gt;60级礼包&lt;font color='#ffd05e'&gt;  钻石：3000  金币：120w  灵值：36000
&lt;font color='#d56900'&gt;&lt;br&gt;65级礼包&lt;font color='#ffd05e'&gt;  钻石：3000  金币：150w  灵值：45000
&lt;font color='#d56900'&gt;&lt;br&gt;70级礼包&lt;font color='#ffd05e'&gt;  钻石：4000  金币：150w  灵值：48000</t>
    <phoneticPr fontId="35" type="noConversion"/>
  </si>
  <si>
    <t>参与投资计划C并升至55级</t>
    <phoneticPr fontId="35" type="noConversion"/>
  </si>
  <si>
    <t>投资C60级礼包</t>
    <phoneticPr fontId="28" type="noConversion"/>
  </si>
  <si>
    <t>103_0_3000_10000|101_0_1200000_10000|113_0_36000_10000|301_400344_1_10000</t>
    <phoneticPr fontId="28" type="noConversion"/>
  </si>
  <si>
    <t>&lt;font color='#ffd05e'&gt;使用后获得：
&lt;font color='#d56900'&gt;&lt;br&gt;60级礼包&lt;font color='#ffd05e'&gt;  钻石：3000  金币：120w  灵值：36000
&lt;font color='#d56900'&gt;&lt;br&gt;65级礼包&lt;font color='#ffd05e'&gt;  钻石：3000  金币：150w  灵值：45000
&lt;font color='#d56900'&gt;&lt;br&gt;70级礼包&lt;font color='#ffd05e'&gt;  钻石：4000  金币：150w  灵值：48000</t>
    <phoneticPr fontId="35" type="noConversion"/>
  </si>
  <si>
    <t>参与投资计划C并升至60级</t>
    <phoneticPr fontId="35" type="noConversion"/>
  </si>
  <si>
    <t>投资C65级礼包</t>
    <phoneticPr fontId="28" type="noConversion"/>
  </si>
  <si>
    <t>103_0_3000_10000|101_0_1500000_10000|113_0_45000_10000|301_400345_1_10000</t>
    <phoneticPr fontId="28" type="noConversion"/>
  </si>
  <si>
    <t>&lt;font color='#ffd05e'&gt;使用后获得：
&lt;font color='#d56900'&gt;&lt;br&gt;65级礼包&lt;font color='#ffd05e'&gt;  钻石：3000  金币：150w  灵值：45000
&lt;font color='#d56900'&gt;&lt;br&gt;70级礼包&lt;font color='#ffd05e'&gt;  钻石：4000  金币：150w  灵值：48000</t>
    <phoneticPr fontId="35" type="noConversion"/>
  </si>
  <si>
    <t>参与投资计划C并升至65级</t>
    <phoneticPr fontId="35" type="noConversion"/>
  </si>
  <si>
    <t>投资C70级礼包</t>
    <phoneticPr fontId="28" type="noConversion"/>
  </si>
  <si>
    <t>103_0_4000_10000|101_0_1500000_10000|113_0_48000_10000</t>
    <phoneticPr fontId="28" type="noConversion"/>
  </si>
  <si>
    <t>&lt;font color='#ffd05e'&gt;使用后获得：
&lt;font color='#d56900'&gt;&lt;br&gt;70级礼包&lt;font color='#ffd05e'&gt;  钻石：4000  金币：150w  灵值：48000</t>
    <phoneticPr fontId="35" type="noConversion"/>
  </si>
  <si>
    <t>参与投资计划C并升至70级</t>
    <phoneticPr fontId="35" type="noConversion"/>
  </si>
  <si>
    <t>L1宝石宝箱</t>
    <phoneticPr fontId="28" type="noConversion"/>
  </si>
  <si>
    <t>301_400001_1_500|301_400011_1_500|301_400021_1_500|301_400031_1_500|301_400041_1_500|301_400051_1_500|301_400061_1_500</t>
    <phoneticPr fontId="28" type="noConversion"/>
  </si>
  <si>
    <t>&lt;font color='#d56900'&gt;使用后随机获得一个1级宝石</t>
    <phoneticPr fontId="35" type="noConversion"/>
  </si>
  <si>
    <t>活动获得&lt;br&gt;活跃度兑换&lt;br&gt;个人副本获得</t>
    <phoneticPr fontId="28" type="noConversion"/>
  </si>
  <si>
    <t>L2宝石宝箱</t>
    <phoneticPr fontId="28" type="noConversion"/>
  </si>
  <si>
    <t>&lt;font color='#d56900'&gt;使用后随机获得一个2级宝石</t>
    <phoneticPr fontId="35" type="noConversion"/>
  </si>
  <si>
    <t>L3宝石宝箱</t>
    <phoneticPr fontId="28" type="noConversion"/>
  </si>
  <si>
    <t>&lt;font color='#d56900'&gt;使用后随机获得一个3级宝石</t>
    <phoneticPr fontId="35" type="noConversion"/>
  </si>
  <si>
    <t>L4宝石宝箱</t>
    <phoneticPr fontId="28" type="noConversion"/>
  </si>
  <si>
    <t>301_400004_1_500|301_400014_1_500|301_400024_1_500|301_400034_1_500|301_400044_1_500|301_400054_1_500|301_400064_1_500</t>
    <phoneticPr fontId="28" type="noConversion"/>
  </si>
  <si>
    <t>&lt;font color='#d56900'&gt;使用后随机获得一个4级宝石</t>
    <phoneticPr fontId="35" type="noConversion"/>
  </si>
  <si>
    <t>活动获得</t>
    <phoneticPr fontId="28" type="noConversion"/>
  </si>
  <si>
    <t>L5宝石宝箱</t>
    <phoneticPr fontId="28" type="noConversion"/>
  </si>
  <si>
    <t>301_400005_1_500|301_400015_1_500|301_400025_1_500|301_400035_1_500|301_400045_1_500|301_400055_1_500|301_400065_1_500</t>
    <phoneticPr fontId="28" type="noConversion"/>
  </si>
  <si>
    <t>&lt;font color='#d56900'&gt;使用后随机获得一个5级宝石</t>
    <phoneticPr fontId="35" type="noConversion"/>
  </si>
  <si>
    <t>L6宝石宝箱</t>
    <phoneticPr fontId="28" type="noConversion"/>
  </si>
  <si>
    <t>301_400006_1_500|301_400016_1_500|301_400026_1_500|301_400036_1_500|301_400046_1_500|301_400056_1_500|301_400066_1_500</t>
    <phoneticPr fontId="28" type="noConversion"/>
  </si>
  <si>
    <t>&lt;font color='#d56900'&gt;使用后随机获得一个6级宝石</t>
    <phoneticPr fontId="35" type="noConversion"/>
  </si>
  <si>
    <t>L1印记宝箱</t>
    <phoneticPr fontId="28" type="noConversion"/>
  </si>
  <si>
    <t>&lt;font color='#ffffff'&gt;使用后随机获得一个1级印记</t>
    <phoneticPr fontId="35" type="noConversion"/>
  </si>
  <si>
    <t>组队竞技第1名获得</t>
    <phoneticPr fontId="28" type="noConversion"/>
  </si>
  <si>
    <t>L2印记宝箱</t>
    <phoneticPr fontId="28" type="noConversion"/>
  </si>
  <si>
    <t>&lt;font color='#ffffff'&gt;使用后随机获得一个2级印记</t>
    <phoneticPr fontId="35" type="noConversion"/>
  </si>
  <si>
    <t>组队竞技第2名获得</t>
    <phoneticPr fontId="28" type="noConversion"/>
  </si>
  <si>
    <t>L3印记宝箱</t>
    <phoneticPr fontId="28" type="noConversion"/>
  </si>
  <si>
    <t>&lt;font color='#ffffff'&gt;使用后随机获得一个3级印记</t>
    <phoneticPr fontId="35" type="noConversion"/>
  </si>
  <si>
    <t>组队竞技第3名获得</t>
    <phoneticPr fontId="28" type="noConversion"/>
  </si>
  <si>
    <t>L4印记宝箱</t>
    <phoneticPr fontId="28" type="noConversion"/>
  </si>
  <si>
    <t>&lt;font color='#ffffff'&gt;使用后随机获得一个4级印记</t>
    <phoneticPr fontId="35" type="noConversion"/>
  </si>
  <si>
    <t>组队竞技第4名获得</t>
    <phoneticPr fontId="28" type="noConversion"/>
  </si>
  <si>
    <t>L5印记宝箱</t>
    <phoneticPr fontId="28" type="noConversion"/>
  </si>
  <si>
    <t>&lt;font color='#ffffff'&gt;使用后随机获得一个5级印记</t>
    <phoneticPr fontId="35" type="noConversion"/>
  </si>
  <si>
    <t>组队竞技第5名获得</t>
    <phoneticPr fontId="28" type="noConversion"/>
  </si>
  <si>
    <t>L1雕文宝箱</t>
    <phoneticPr fontId="28" type="noConversion"/>
  </si>
  <si>
    <t>&lt;font color='#ffffff'&gt;使用后随机获得一个1级雕文</t>
    <phoneticPr fontId="35" type="noConversion"/>
  </si>
  <si>
    <t>L2雕文宝箱</t>
    <phoneticPr fontId="28" type="noConversion"/>
  </si>
  <si>
    <t>&lt;font color='#ffffff'&gt;使用后随机获得一个2级雕文</t>
    <phoneticPr fontId="35" type="noConversion"/>
  </si>
  <si>
    <t>L3雕文宝箱</t>
    <phoneticPr fontId="28" type="noConversion"/>
  </si>
  <si>
    <t>&lt;font color='#ffffff'&gt;使用后随机获得一个3级雕文</t>
    <phoneticPr fontId="35" type="noConversion"/>
  </si>
  <si>
    <t>L4雕文宝箱</t>
    <phoneticPr fontId="28" type="noConversion"/>
  </si>
  <si>
    <t>&lt;font color='#ffffff'&gt;使用后随机获得一个4级雕文</t>
    <phoneticPr fontId="35" type="noConversion"/>
  </si>
  <si>
    <t>L5雕文宝箱</t>
    <phoneticPr fontId="28" type="noConversion"/>
  </si>
  <si>
    <t>&lt;font color='#ffffff'&gt;使用后随机获得一个5级雕文</t>
    <phoneticPr fontId="35" type="noConversion"/>
  </si>
  <si>
    <t>L1符印宝箱</t>
    <phoneticPr fontId="28" type="noConversion"/>
  </si>
  <si>
    <t>&lt;font color='#ffffff'&gt;使用后随机获得一个1级符印</t>
    <phoneticPr fontId="35" type="noConversion"/>
  </si>
  <si>
    <t>L2符印宝箱</t>
    <phoneticPr fontId="28" type="noConversion"/>
  </si>
  <si>
    <t>&lt;font color='#ffffff'&gt;使用后随机获得一个2级符印</t>
    <phoneticPr fontId="35" type="noConversion"/>
  </si>
  <si>
    <t>L3符印宝箱</t>
    <phoneticPr fontId="28" type="noConversion"/>
  </si>
  <si>
    <t>&lt;font color='#ffffff'&gt;使用后随机获得一个3级符印</t>
    <phoneticPr fontId="35" type="noConversion"/>
  </si>
  <si>
    <t>L4符印宝箱</t>
    <phoneticPr fontId="28" type="noConversion"/>
  </si>
  <si>
    <t>&lt;font color='#ffffff'&gt;使用后随机获得一个4级符印</t>
    <phoneticPr fontId="35" type="noConversion"/>
  </si>
  <si>
    <t>L5符印宝箱</t>
    <phoneticPr fontId="28" type="noConversion"/>
  </si>
  <si>
    <t>&lt;font color='#ffffff'&gt;使用后随机获得一个5级符印</t>
    <phoneticPr fontId="35" type="noConversion"/>
  </si>
  <si>
    <t>组队竞技第5名获得</t>
    <phoneticPr fontId="28" type="noConversion"/>
  </si>
  <si>
    <t>L3宠物生命技能宝箱</t>
    <phoneticPr fontId="28" type="noConversion"/>
  </si>
  <si>
    <t>&lt;font color='#ffffff'&gt;使用后获得1-3级宠物技能书：生命回复</t>
    <phoneticPr fontId="35" type="noConversion"/>
  </si>
  <si>
    <t>开服活动：宠物达人</t>
    <phoneticPr fontId="28" type="noConversion"/>
  </si>
  <si>
    <t>L3宠物法力技能宝箱</t>
    <phoneticPr fontId="28" type="noConversion"/>
  </si>
  <si>
    <t>&lt;font color='#ffffff'&gt;使用后获得1-3级宠物技能书：法力回复</t>
    <phoneticPr fontId="35" type="noConversion"/>
  </si>
  <si>
    <t>开服活动：坐骑达人</t>
    <phoneticPr fontId="28" type="noConversion"/>
  </si>
  <si>
    <t>L2精华全套宝箱</t>
    <phoneticPr fontId="28" type="noConversion"/>
  </si>
  <si>
    <t>&lt;font color='#ffffff'&gt;使用后获得2级精华一套</t>
    <phoneticPr fontId="35" type="noConversion"/>
  </si>
  <si>
    <t>充值大礼：充值5000钻石</t>
    <phoneticPr fontId="28" type="noConversion"/>
  </si>
  <si>
    <t>L2宠物生命技能宝箱</t>
    <phoneticPr fontId="28" type="noConversion"/>
  </si>
  <si>
    <t>&lt;font color='#ffffff'&gt;使用后获得1-2级宠物技能书：生命回复</t>
    <phoneticPr fontId="35" type="noConversion"/>
  </si>
  <si>
    <t>L2宠物法力技能宝箱</t>
    <phoneticPr fontId="28" type="noConversion"/>
  </si>
  <si>
    <t>&lt;font color='#ffffff'&gt;使用后获得1-2级宠物技能书：法力回复</t>
    <phoneticPr fontId="35" type="noConversion"/>
  </si>
  <si>
    <t>L1宠物生命技能宝箱</t>
    <phoneticPr fontId="28" type="noConversion"/>
  </si>
  <si>
    <t>&lt;font color='#ffffff'&gt;使用后获得1级宠物技能书：生命回复</t>
    <phoneticPr fontId="35" type="noConversion"/>
  </si>
  <si>
    <t>L1宠物法力技能宝箱</t>
    <phoneticPr fontId="28" type="noConversion"/>
  </si>
  <si>
    <t>&lt;font color='#ffffff'&gt;使用后获得1级宠物技能书：法力回复</t>
    <phoneticPr fontId="35" type="noConversion"/>
  </si>
  <si>
    <t>使用后，可以增加100点星卡经验。</t>
    <phoneticPr fontId="35" type="noConversion"/>
  </si>
  <si>
    <t>商城购买&lt;br&gt;兑换商店购买&lt;br&gt;活动获得&lt;br&gt;十二星宫掉落&lt;br&gt;活跃度获得</t>
    <phoneticPr fontId="28" type="noConversion"/>
  </si>
  <si>
    <t>L1符文宝箱</t>
    <phoneticPr fontId="28" type="noConversion"/>
  </si>
  <si>
    <t>&lt;font color='#ffffff'&gt;使用后随机获得一个1级符文</t>
    <phoneticPr fontId="35" type="noConversion"/>
  </si>
  <si>
    <t>L2符文宝箱</t>
    <phoneticPr fontId="28" type="noConversion"/>
  </si>
  <si>
    <t>&lt;font color='#ffffff'&gt;使用后随机获得一个2级符文</t>
    <phoneticPr fontId="35" type="noConversion"/>
  </si>
  <si>
    <t>L3符文宝箱</t>
    <phoneticPr fontId="28" type="noConversion"/>
  </si>
  <si>
    <t>&lt;font color='#ffffff'&gt;使用后随机获得一个3级符文</t>
    <phoneticPr fontId="35" type="noConversion"/>
  </si>
  <si>
    <t>L4符文宝箱</t>
    <phoneticPr fontId="28" type="noConversion"/>
  </si>
  <si>
    <t>302_810404_1_500|302_810405_1_500|302_810406_1_500|302_810407_1_500|302_810408_1_500|302_810409_1_500|302_810410_1_500|302_810411_1_500|302_810412_1_500|302_810415_1_500|302_810416_1_500|302_820404_1_500|302_820405_1_500|302_820406_1_500|302_820407_1_500|302_820408_1_500|302_820409_1_500|302_820410_1_500|302_820411_1_500|302_820412_1_500|302_820415_1_500|302_820416_1_500|302_830404_1_500|302_830405_1_500|302_830406_1_500|302_830407_1_500|302_830408_1_500|302_830409_1_500|302_830410_1_500|302_830411_1_500|302_830412_1_500</t>
    <phoneticPr fontId="28" type="noConversion"/>
  </si>
  <si>
    <t>&lt;font color='#ffffff'&gt;使用后随机获得一个4级符文</t>
    <phoneticPr fontId="35" type="noConversion"/>
  </si>
  <si>
    <t>L5符文宝箱</t>
    <phoneticPr fontId="28" type="noConversion"/>
  </si>
  <si>
    <t>&lt;font color='#ffffff'&gt;使用后随机获得一个5级符文</t>
    <phoneticPr fontId="35" type="noConversion"/>
  </si>
  <si>
    <t>L1精华宝箱</t>
    <phoneticPr fontId="28" type="noConversion"/>
  </si>
  <si>
    <t>&lt;font color='#ffffff'&gt;使用后随机获得一个1级符文精华</t>
    <phoneticPr fontId="35" type="noConversion"/>
  </si>
  <si>
    <t>L2精华宝箱</t>
    <phoneticPr fontId="28" type="noConversion"/>
  </si>
  <si>
    <t>&lt;font color='#ffffff'&gt;使用后随机获得一个2级符文精华</t>
    <phoneticPr fontId="35" type="noConversion"/>
  </si>
  <si>
    <t>L3精华宝箱</t>
    <phoneticPr fontId="28" type="noConversion"/>
  </si>
  <si>
    <t>&lt;font color='#ffffff'&gt;使用后随机获得一个3级符文精华</t>
    <phoneticPr fontId="35" type="noConversion"/>
  </si>
  <si>
    <t>L4精华宝箱</t>
    <phoneticPr fontId="28" type="noConversion"/>
  </si>
  <si>
    <t>&lt;font color='#ffffff'&gt;使用后随机获得一个4级符文精华</t>
    <phoneticPr fontId="35" type="noConversion"/>
  </si>
  <si>
    <t>L5精华宝箱</t>
    <phoneticPr fontId="28" type="noConversion"/>
  </si>
  <si>
    <t>&lt;font color='#ffffff'&gt;使用后随机获得一个5级符文精华</t>
    <phoneticPr fontId="35" type="noConversion"/>
  </si>
  <si>
    <t>直购获得</t>
    <phoneticPr fontId="28" type="noConversion"/>
  </si>
  <si>
    <t>&lt;font color='#ffffff'&gt;使用后获得100钻石</t>
    <phoneticPr fontId="35" type="noConversion"/>
  </si>
  <si>
    <t>直购获得</t>
    <phoneticPr fontId="28" type="noConversion"/>
  </si>
  <si>
    <t>1000钻石宝箱</t>
    <phoneticPr fontId="28" type="noConversion"/>
  </si>
  <si>
    <t>103_0_1000_10000</t>
    <phoneticPr fontId="28" type="noConversion"/>
  </si>
  <si>
    <t>&lt;font color='#ffffff'&gt;使用后获得1000钻石</t>
    <phoneticPr fontId="35" type="noConversion"/>
  </si>
  <si>
    <t>5000钻石宝箱</t>
    <phoneticPr fontId="28" type="noConversion"/>
  </si>
  <si>
    <t>103_0_5000_10000</t>
    <phoneticPr fontId="28" type="noConversion"/>
  </si>
  <si>
    <t>&lt;font color='#ffffff'&gt;使用后获得5000钻石</t>
    <phoneticPr fontId="35" type="noConversion"/>
  </si>
  <si>
    <t>10000钻石宝箱</t>
    <phoneticPr fontId="28" type="noConversion"/>
  </si>
  <si>
    <t>103_0_10000_10000</t>
    <phoneticPr fontId="28" type="noConversion"/>
  </si>
  <si>
    <t>&lt;font color='#ffffff'&gt;使用后获得10000钻石</t>
    <phoneticPr fontId="35" type="noConversion"/>
  </si>
  <si>
    <t>直购获得</t>
    <phoneticPr fontId="28" type="noConversion"/>
  </si>
  <si>
    <t>幽灵幻骑皮肤</t>
    <phoneticPr fontId="28" type="noConversion"/>
  </si>
  <si>
    <t>603_1_1_10000</t>
    <phoneticPr fontId="28" type="noConversion"/>
  </si>
  <si>
    <t>&lt;font color='#ffffff'&gt;使用后获得一个幽灵幻骑皮肤&lt;br&gt;需要坐骑进阶到1阶</t>
    <phoneticPr fontId="35" type="noConversion"/>
  </si>
  <si>
    <t>13_1</t>
    <phoneticPr fontId="28" type="noConversion"/>
  </si>
  <si>
    <t>冰蓝幻骑皮肤</t>
    <phoneticPr fontId="28" type="noConversion"/>
  </si>
  <si>
    <t>603_3_1_10000</t>
    <phoneticPr fontId="28" type="noConversion"/>
  </si>
  <si>
    <t>&lt;font color='#ffffff'&gt;使用后获得一个冰蓝幻骑皮肤&lt;br&gt;需要坐骑进阶到2阶</t>
    <phoneticPr fontId="35" type="noConversion"/>
  </si>
  <si>
    <t>烈焰幻骑皮肤</t>
    <phoneticPr fontId="28" type="noConversion"/>
  </si>
  <si>
    <t>603_2_1_10000</t>
    <phoneticPr fontId="28" type="noConversion"/>
  </si>
  <si>
    <t>&lt;font color='#ffffff'&gt;使用后获得一个烈焰幻骑皮肤&lt;br&gt;需要坐骑进阶到3阶</t>
    <phoneticPr fontId="35" type="noConversion"/>
  </si>
  <si>
    <t>冰原血狼皮肤</t>
    <phoneticPr fontId="28" type="noConversion"/>
  </si>
  <si>
    <t>603_4_1_10000</t>
    <phoneticPr fontId="28" type="noConversion"/>
  </si>
  <si>
    <t>&lt;font color='#ffffff'&gt;使用后获得一个冰原雪狼皮肤&lt;br&gt;需要坐骑进阶到4阶</t>
    <phoneticPr fontId="35" type="noConversion"/>
  </si>
  <si>
    <t>铁甲雪熊皮肤</t>
    <phoneticPr fontId="28" type="noConversion"/>
  </si>
  <si>
    <t>603_5_1_10000</t>
    <phoneticPr fontId="28" type="noConversion"/>
  </si>
  <si>
    <t>&lt;font color='#ffffff'&gt;使用后获得一个铁甲雪熊皮肤&lt;br&gt;需要坐骑进阶到5阶</t>
    <phoneticPr fontId="35" type="noConversion"/>
  </si>
  <si>
    <t>黄金铁角牛皮肤</t>
    <phoneticPr fontId="28" type="noConversion"/>
  </si>
  <si>
    <t>603_6_1_10000</t>
    <phoneticPr fontId="28" type="noConversion"/>
  </si>
  <si>
    <t>&lt;font color='#ffffff'&gt;使用后获得一个黄金铁甲牛皮肤&lt;br&gt;需要坐骑进阶到6阶</t>
    <phoneticPr fontId="35" type="noConversion"/>
  </si>
  <si>
    <t>炽焰魔狮皮肤</t>
    <phoneticPr fontId="28" type="noConversion"/>
  </si>
  <si>
    <t>603_7_1_10000</t>
    <phoneticPr fontId="28" type="noConversion"/>
  </si>
  <si>
    <t>&lt;font color='#ffffff'&gt;使用后获得一个炽焰魔狮皮肤&lt;br&gt;需要坐骑进阶到7阶</t>
    <phoneticPr fontId="35" type="noConversion"/>
  </si>
  <si>
    <t>初级物攻BUFF</t>
    <phoneticPr fontId="28" type="noConversion"/>
  </si>
  <si>
    <t>402_8001_1_10000</t>
    <phoneticPr fontId="28" type="noConversion"/>
  </si>
  <si>
    <t>&lt;font color='#ffffff'&gt;使用后获得一个物攻+1000的BUFF，持续30分钟</t>
    <phoneticPr fontId="35" type="noConversion"/>
  </si>
  <si>
    <t>L1-5宠物技能随机宝箱</t>
    <phoneticPr fontId="28" type="noConversion"/>
  </si>
  <si>
    <t>&lt;font color='#ffffff'&gt;使用后随机获得一个1-5级宠物技能书</t>
    <phoneticPr fontId="35" type="noConversion"/>
  </si>
  <si>
    <t>L1-4宠物技能随机宝箱</t>
    <phoneticPr fontId="28" type="noConversion"/>
  </si>
  <si>
    <t>301_400265_1_256|301_400264_1_256|301_400263_1_256|301_400262_1_256|301_400261_1_256|301_400260_1_153|301_400259_1_153|301_400258_1_204|301_400257_1_204|301_400256_1_9|301_400255_1_256|301_400254_1_256|301_400253_1_25|301_400252_1_25|301_400249_1_320|301_400248_1_320|301_400247_1_320|301_400246_1_320|301_400245_1_320|301_400244_1_192|301_400243_1_192|301_400242_1_256|301_400241_1_256|301_400240_1_12|301_400239_1_320|301_400238_1_320|301_400237_1_32|301_400236_1_32|301_400233_1_400|301_400232_1_400|301_400231_1_400|301_400230_1_400|301_400229_1_400|301_400228_1_240|301_400227_1_240|301_400226_1_320|301_400225_1_320|301_400224_1_16|301_400223_1_400|301_400222_1_400|301_400221_1_40|301_400220_1_40|301_400217_1_500|301_400216_1_500|301_400215_1_500|301_400214_1_500|301_400213_1_500|301_400212_1_300|301_400211_1_300|301_400210_1_400|301_400209_1_400|301_400208_1_20|301_400207_1_500|301_400206_1_500|301_400205_1_50|301_400204_1_50</t>
    <phoneticPr fontId="28" type="noConversion"/>
  </si>
  <si>
    <t>&lt;font color='#ffffff'&gt;使用后随机获得一个1-4级宠物技能书</t>
    <phoneticPr fontId="35" type="noConversion"/>
  </si>
  <si>
    <t>L1-3宠物技能随机宝箱</t>
    <phoneticPr fontId="28" type="noConversion"/>
  </si>
  <si>
    <t>&lt;font color='#ffffff'&gt;使用后随机获得一个1-3级宠物技能书</t>
    <phoneticPr fontId="35" type="noConversion"/>
  </si>
  <si>
    <t>L1-2宠物技能随机宝箱</t>
    <phoneticPr fontId="28" type="noConversion"/>
  </si>
  <si>
    <t>&lt;font color='#ffffff'&gt;使用后随机获得一个1-2级宠物技能书</t>
    <phoneticPr fontId="35" type="noConversion"/>
  </si>
  <si>
    <t>L1宠物技能随机宝箱</t>
    <phoneticPr fontId="28" type="noConversion"/>
  </si>
  <si>
    <t>&lt;font color='#ffffff'&gt;使用后随机获得一个1级宠物技能书</t>
    <phoneticPr fontId="35" type="noConversion"/>
  </si>
  <si>
    <t>一个月贵族</t>
    <phoneticPr fontId="28" type="noConversion"/>
  </si>
  <si>
    <t>605_1_43200_10000</t>
    <phoneticPr fontId="28" type="noConversion"/>
  </si>
  <si>
    <t>&lt;font color='#ffffff'&gt;使用后随机获得一个月贵族</t>
    <phoneticPr fontId="35" type="noConversion"/>
  </si>
  <si>
    <t>三个月贵族</t>
    <phoneticPr fontId="28" type="noConversion"/>
  </si>
  <si>
    <t>605_2_129600_10000</t>
    <phoneticPr fontId="28" type="noConversion"/>
  </si>
  <si>
    <t>&lt;font color='#ffffff'&gt;使用后随机获得三个月贵族</t>
    <phoneticPr fontId="35" type="noConversion"/>
  </si>
  <si>
    <t>半年贵族</t>
    <phoneticPr fontId="28" type="noConversion"/>
  </si>
  <si>
    <t>605_3_259200_10000</t>
    <phoneticPr fontId="28" type="noConversion"/>
  </si>
  <si>
    <t>&lt;font color='#ffffff'&gt;使用后随机获得半年贵族</t>
    <phoneticPr fontId="35" type="noConversion"/>
  </si>
  <si>
    <t>L1-5绿色护蹬宝箱</t>
    <phoneticPr fontId="28" type="noConversion"/>
  </si>
  <si>
    <t>&lt;font color='#d56900'&gt;使用后随机获1到5绿色护蹬</t>
    <phoneticPr fontId="35" type="noConversion"/>
  </si>
  <si>
    <t>兑换商店获得</t>
    <phoneticPr fontId="35" type="noConversion"/>
  </si>
  <si>
    <t>L1-5绿色护蹄宝箱</t>
    <phoneticPr fontId="28" type="noConversion"/>
  </si>
  <si>
    <t>&lt;font color='#d56900'&gt;使用后随机获1到5绿色护蹄</t>
    <phoneticPr fontId="35" type="noConversion"/>
  </si>
  <si>
    <t>L1-5绿色缰绳宝箱</t>
    <phoneticPr fontId="28" type="noConversion"/>
  </si>
  <si>
    <t>&lt;font color='#d56900'&gt;使用后随机获1到5绿色缰绳</t>
    <phoneticPr fontId="35" type="noConversion"/>
  </si>
  <si>
    <t>L1-5绿色护鞍宝箱</t>
    <phoneticPr fontId="28" type="noConversion"/>
  </si>
  <si>
    <t>&lt;font color='#d56900'&gt;使用后随机获1到5绿色护鞍</t>
    <phoneticPr fontId="35" type="noConversion"/>
  </si>
  <si>
    <t>L1-5蓝色护蹬宝箱</t>
    <phoneticPr fontId="28" type="noConversion"/>
  </si>
  <si>
    <t>&lt;font color='#d56900'&gt;使用后随机获1到5蓝色护蹬</t>
    <phoneticPr fontId="35" type="noConversion"/>
  </si>
  <si>
    <t>L1-5蓝色护蹄宝箱</t>
    <phoneticPr fontId="28" type="noConversion"/>
  </si>
  <si>
    <t>&lt;font color='#d56900'&gt;使用后随机获1到5蓝色护蹄</t>
    <phoneticPr fontId="35" type="noConversion"/>
  </si>
  <si>
    <t>L1-5蓝色缰绳宝箱</t>
    <phoneticPr fontId="28" type="noConversion"/>
  </si>
  <si>
    <t>&lt;font color='#d56900'&gt;使用后随机获1到5蓝色缰绳</t>
    <phoneticPr fontId="35" type="noConversion"/>
  </si>
  <si>
    <t>L1-5蓝色护鞍宝箱</t>
    <phoneticPr fontId="28" type="noConversion"/>
  </si>
  <si>
    <t>&lt;font color='#d56900'&gt;使用后随机获1到5蓝色护鞍</t>
    <phoneticPr fontId="35" type="noConversion"/>
  </si>
  <si>
    <t>L1-5紫色护蹬宝箱</t>
    <phoneticPr fontId="28" type="noConversion"/>
  </si>
  <si>
    <t>&lt;font color='#d56900'&gt;使用后随机获1到5紫色护蹬</t>
    <phoneticPr fontId="35" type="noConversion"/>
  </si>
  <si>
    <t>L1-5紫色护蹄宝箱</t>
    <phoneticPr fontId="28" type="noConversion"/>
  </si>
  <si>
    <t>&lt;font color='#d56900'&gt;使用后随机获1到5紫色护蹄</t>
    <phoneticPr fontId="35" type="noConversion"/>
  </si>
  <si>
    <t>L1-5紫色缰绳宝箱</t>
    <phoneticPr fontId="28" type="noConversion"/>
  </si>
  <si>
    <t>&lt;font color='#d56900'&gt;使用后随机获1到5紫色缰绳</t>
    <phoneticPr fontId="35" type="noConversion"/>
  </si>
  <si>
    <t>L1-5紫色护鞍宝箱</t>
    <phoneticPr fontId="28" type="noConversion"/>
  </si>
  <si>
    <t>&lt;font color='#d56900'&gt;使用后随机获1到5紫色护鞍</t>
    <phoneticPr fontId="35" type="noConversion"/>
  </si>
  <si>
    <t>L5紫色坐骑装备宝箱</t>
    <phoneticPr fontId="28" type="noConversion"/>
  </si>
  <si>
    <t>&lt;font color='#b501d0'&gt;紫色护蹬+5&lt;br&gt;紫色护蹄+5&lt;br&gt;紫色缰绳+5&lt;br&gt;紫色护鞍+5</t>
    <phoneticPr fontId="35" type="noConversion"/>
  </si>
  <si>
    <t>L4紫色坐骑装备宝箱</t>
    <phoneticPr fontId="28" type="noConversion"/>
  </si>
  <si>
    <t>&lt;font color='#b501d0'&gt;紫色护蹬+4&lt;br&gt;紫色护蹄+4&lt;br&gt;紫色缰绳+4&lt;br&gt;紫色护鞍+4</t>
    <phoneticPr fontId="35" type="noConversion"/>
  </si>
  <si>
    <t>L3紫色坐骑装备宝箱</t>
    <phoneticPr fontId="28" type="noConversion"/>
  </si>
  <si>
    <t>&lt;font color='#b501d0'&gt;紫色护蹬+3&lt;br&gt;紫色护蹄+3&lt;br&gt;紫色缰绳+3&lt;br&gt;紫色护鞍+3</t>
    <phoneticPr fontId="35" type="noConversion"/>
  </si>
  <si>
    <t>组队竞技场宝箱</t>
    <phoneticPr fontId="28" type="noConversion"/>
  </si>
  <si>
    <t>301_400346_1_500|101_0_10000_500|113_0_500_500</t>
    <phoneticPr fontId="28" type="noConversion"/>
  </si>
  <si>
    <t>&lt;font color='#d56900'&gt;使用后随机获得其中一个&lt;font color='#b501d0'&gt;&lt;br&gt;金币10000&lt;br&gt;灵值500&lt;br&gt;1级宝石宝箱</t>
    <phoneticPr fontId="35" type="noConversion"/>
  </si>
  <si>
    <t>组队竞技场获得</t>
    <phoneticPr fontId="35" type="noConversion"/>
  </si>
  <si>
    <t>紫色坐骑套装随机宝箱</t>
    <phoneticPr fontId="28" type="noConversion"/>
  </si>
  <si>
    <t>&lt;font color='#d56900'&gt;使用后随机获得一件紫色的坐骑装备</t>
    <phoneticPr fontId="35" type="noConversion"/>
  </si>
  <si>
    <t>荣耀宝石宝箱</t>
    <phoneticPr fontId="28" type="noConversion"/>
  </si>
  <si>
    <t>301_400001_1_500|301_400011_1_500|301_400021_1_500|301_400031_1_500|301_400041_1_500|301_400051_1_500|301_400061_1_500|301_400002_1_300|301_400012_1_300|301_400022_1_300|301_400032_1_300|301_400042_1_300|301_400052_1_300|301_400062_1_300|301_400003_1_100|301_400013_1_100|301_400023_1_100|301_400033_1_100|301_400043_1_100|301_400053_1_100|301_400063_1_100</t>
    <phoneticPr fontId="28" type="noConversion"/>
  </si>
  <si>
    <t>&lt;font color='#d56900'&gt;使用后随机获得一个1到3级宝石</t>
    <phoneticPr fontId="35" type="noConversion"/>
  </si>
  <si>
    <t>通关荣耀圣殿获得</t>
    <phoneticPr fontId="35" type="noConversion"/>
  </si>
  <si>
    <t>新手礼包</t>
    <phoneticPr fontId="28" type="noConversion"/>
  </si>
  <si>
    <t>&lt;font color='#d56900'&gt;金币x50000&lt;br&gt;灵值x500&lt;br&gt;礼金x30</t>
    <phoneticPr fontId="28" type="noConversion"/>
  </si>
  <si>
    <t>Cdkey兑换获得</t>
    <phoneticPr fontId="28" type="noConversion"/>
  </si>
  <si>
    <t>财神礼包</t>
    <phoneticPr fontId="28" type="noConversion"/>
  </si>
  <si>
    <t>101_0_100000_10000|301_400201_1_10000|301_400284_1_10000</t>
    <phoneticPr fontId="28" type="noConversion"/>
  </si>
  <si>
    <t>&lt;font color='#d56900'&gt;金币x100000&lt;br&gt;宠物进阶丹x1&lt;br&gt;坐骑进阶丹x1</t>
    <phoneticPr fontId="35" type="noConversion"/>
  </si>
  <si>
    <t>黄金特权礼包</t>
    <phoneticPr fontId="28" type="noConversion"/>
  </si>
  <si>
    <t>101_0_300000_10000|301_400201_1_10000|301_400284_1_10000|301_400001_1_10000</t>
    <phoneticPr fontId="28" type="noConversion"/>
  </si>
  <si>
    <t>&lt;font color='#d56900'&gt;金币x300000&lt;br&gt;宠物进阶丹x1&lt;br&gt;坐骑进阶丹x1&lt;br&gt;生命宝石L1x1</t>
    <phoneticPr fontId="35" type="noConversion"/>
  </si>
  <si>
    <t>Cdkey兑换获得</t>
    <phoneticPr fontId="28" type="noConversion"/>
  </si>
  <si>
    <t>L4宠物被动技能随机宝箱</t>
    <phoneticPr fontId="28" type="noConversion"/>
  </si>
  <si>
    <t>&lt;font color='#ffffff'&gt;使用后随机获得一个4级被动宠物技能书</t>
    <phoneticPr fontId="35" type="noConversion"/>
  </si>
  <si>
    <t>L3宠物被动技能随机宝箱</t>
    <phoneticPr fontId="28" type="noConversion"/>
  </si>
  <si>
    <t>&lt;font color='#ffffff'&gt;使用后随机获得一个3级被动宠物技能书</t>
    <phoneticPr fontId="35" type="noConversion"/>
  </si>
  <si>
    <t>L2宠物被动技能随机宝箱</t>
    <phoneticPr fontId="28" type="noConversion"/>
  </si>
  <si>
    <t>&lt;font color='#ffffff'&gt;使用后随机获得一个2级被动宠物技能书</t>
    <phoneticPr fontId="35" type="noConversion"/>
  </si>
  <si>
    <t>L1宠物被动技能随机宝箱</t>
    <phoneticPr fontId="28" type="noConversion"/>
  </si>
  <si>
    <t>&lt;font color='#ffffff'&gt;使用后随机获得一个1级被动宠物技能书</t>
    <phoneticPr fontId="35" type="noConversion"/>
  </si>
  <si>
    <t>L1-4宠物被动技能随机宝箱</t>
    <phoneticPr fontId="28" type="noConversion"/>
  </si>
  <si>
    <t>&lt;font color='#ffffff'&gt;使用后随机获得一个最高4级被动宠物技能书</t>
    <phoneticPr fontId="35" type="noConversion"/>
  </si>
  <si>
    <t>个人副本获得&lt;br&gt;世界BOSS&lt;br&gt;答题活动</t>
    <phoneticPr fontId="28" type="noConversion"/>
  </si>
  <si>
    <t>L1-3宠物被动技能随机宝箱</t>
    <phoneticPr fontId="28" type="noConversion"/>
  </si>
  <si>
    <t>&lt;font color='#ffffff'&gt;使用后随机获得一个最高3级被动宠物技能书</t>
    <phoneticPr fontId="35" type="noConversion"/>
  </si>
  <si>
    <t>L1-2宠物被动技能随机宝箱</t>
    <phoneticPr fontId="28" type="noConversion"/>
  </si>
  <si>
    <t>&lt;font color='#ffffff'&gt;使用后随机获得一个最高2级被动宠物技能书</t>
    <phoneticPr fontId="35" type="noConversion"/>
  </si>
  <si>
    <t>&lt;font color='#ffffff'&gt;使用后随机获得一个最高1级被动宠物技能书</t>
    <phoneticPr fontId="35" type="noConversion"/>
  </si>
  <si>
    <t>L1宝石宝箱</t>
    <phoneticPr fontId="28" type="noConversion"/>
  </si>
  <si>
    <t>301_400001_1_300|301_400011_1_300|301_400021_1_300|301_400031_1_300|301_400041_1_300|301_400051_1_300|301_400061_1_300</t>
    <phoneticPr fontId="28" type="noConversion"/>
  </si>
  <si>
    <t>&lt;font color='#d56900'&gt;使用后随机获得一个1级宝石</t>
    <phoneticPr fontId="35" type="noConversion"/>
  </si>
  <si>
    <t>活动获得&lt;br&gt;活跃度兑换&lt;br&gt;个人副本获得</t>
    <phoneticPr fontId="28" type="noConversion"/>
  </si>
  <si>
    <t>L1-2宝石宝箱</t>
    <phoneticPr fontId="28" type="noConversion"/>
  </si>
  <si>
    <t>301_400002_1_300|301_400012_1_300|301_400022_1_300|301_400032_1_300|301_400042_1_300|301_400052_1_300|301_400062_1_300|301_400001_1_700|301_400011_1_700|301_400021_1_700|301_400031_1_700|301_400041_1_700|301_400051_1_700|301_400061_1_700</t>
    <phoneticPr fontId="28" type="noConversion"/>
  </si>
  <si>
    <t>&lt;font color='#d56900'&gt;使用后随机获得一个最高2级宝石</t>
    <phoneticPr fontId="35" type="noConversion"/>
  </si>
  <si>
    <t>个人副本获得</t>
    <phoneticPr fontId="28" type="noConversion"/>
  </si>
  <si>
    <t>L1-3宝石宝箱</t>
    <phoneticPr fontId="28" type="noConversion"/>
  </si>
  <si>
    <t>301_400003_1_300|301_400013_1_300|301_400023_1_300|301_400033_1_300|301_400043_1_300|301_400053_1_300|301_400063_1_300|301_400002_1_300|301_400012_1_300|301_400022_1_300|301_400032_1_300|301_400042_1_300|301_400052_1_300|301_400062_1_300|301_400001_1_300|301_400011_1_300|301_400021_1_300|301_400031_1_300|301_400041_1_300|301_400051_1_300|301_400061_1_300</t>
    <phoneticPr fontId="28" type="noConversion"/>
  </si>
  <si>
    <t>&lt;font color='#d56900'&gt;使用后随机获得一个最高3级宝石</t>
    <phoneticPr fontId="35" type="noConversion"/>
  </si>
  <si>
    <t>L1-4宝石宝箱</t>
    <phoneticPr fontId="28" type="noConversion"/>
  </si>
  <si>
    <t>301_400004_1_300|301_400014_1_300|301_400024_1_300|301_400034_1_300|301_400044_1_500|301_400054_1_300|301_400064_1_300|301_400003_1_300|301_400013_1_300|301_400023_1_300|301_400033_1_300|301_400043_1_300|301_400053_1_300|301_400063_1_300|301_400002_1_300|301_400012_1_300|301_400022_1_300|301_400032_1_300|301_400042_1_300|301_400052_1_300|301_400062_1_300</t>
    <phoneticPr fontId="28" type="noConversion"/>
  </si>
  <si>
    <t>&lt;font color='#d56900'&gt;使用后随机获得一个最高4级宝石</t>
    <phoneticPr fontId="35" type="noConversion"/>
  </si>
  <si>
    <t>L1符文宝箱</t>
    <phoneticPr fontId="28" type="noConversion"/>
  </si>
  <si>
    <t>302_810104_1_500|302_810105_1_500|302_810106_1_500|302_810107_1_500|302_810108_1_500|302_810109_1_500|302_810110_1_500|302_810111_1_500|302_810112_1_500|302_810115_1_500|302_810116_1_500|302_820104_1_500|302_820105_1_500|302_820106_1_500|302_820107_1_500|302_820108_1_500|302_820109_1_500|302_820110_1_500|302_820111_1_500|302_820112_1_500|302_820115_1_500|302_820116_1_500|302_830104_1_500|302_830105_1_500|302_830106_1_500|302_830107_1_500|302_830108_1_500|302_830109_1_500|302_830110_1_500|302_830111_1_500|302_830112_1_500</t>
    <phoneticPr fontId="28" type="noConversion"/>
  </si>
  <si>
    <t>&lt;font color='#ffffff'&gt;使用后随机获得一个1级符文</t>
    <phoneticPr fontId="35" type="noConversion"/>
  </si>
  <si>
    <t>L1-2符文宝箱</t>
    <phoneticPr fontId="28" type="noConversion"/>
  </si>
  <si>
    <t>302_810204_1_500|302_810205_1_500|302_810206_1_500|302_810207_1_500|302_810208_1_500|302_810209_1_500|302_810210_1_500|302_810211_1_500|302_810212_1_500|302_810215_1_500|302_810216_1_500|302_820204_1_500|302_820205_1_500|302_820206_1_500|302_820207_1_500|302_820208_1_500|302_820209_1_500|302_820210_1_500|302_820211_1_500|302_820212_1_500|302_820215_1_500|302_820216_1_500|302_830204_1_500|302_830205_1_500|302_830206_1_500|302_830207_1_500|302_830208_1_500|302_830209_1_500|302_830210_1_500|302_830211_1_500|302_830212_1_500|302_810104_1_500|302_810105_1_500|302_810106_1_500|302_810107_1_500|302_810108_1_500|302_810109_1_500|302_810110_1_500|302_810111_1_500|302_810112_1_500|302_810115_1_500|302_810116_1_500|302_820104_1_500|302_820105_1_500|302_820106_1_500|302_820107_1_500|302_820108_1_500|302_820109_1_500|302_820110_1_500|302_820111_1_500|302_820112_1_500|302_820115_1_500|302_820116_1_500|302_830104_1_500|302_830105_1_500|302_830106_1_500|302_830107_1_500|302_830108_1_500|302_830109_1_500|302_830110_1_500|302_830111_1_500|302_830112_1_500</t>
    <phoneticPr fontId="28" type="noConversion"/>
  </si>
  <si>
    <t>&lt;font color='#ffffff'&gt;使用后随机获得一个最高2级符文</t>
    <phoneticPr fontId="35" type="noConversion"/>
  </si>
  <si>
    <t>L1-3符文宝箱</t>
    <phoneticPr fontId="28" type="noConversion"/>
  </si>
  <si>
    <t>302_810304_1_500|302_810305_1_500|302_810306_1_500|302_810307_1_500|302_810308_1_500|302_810309_1_500|302_810310_1_500|302_810311_1_500|302_810312_1_500|302_810315_1_500|302_810316_1_500|302_820304_1_500|302_820305_1_500|302_820306_1_500|302_820307_1_500|302_820308_1_500|302_820309_1_500|302_820310_1_500|302_820311_1_500|302_820312_1_500|302_820315_1_500|302_820316_1_500|302_830304_1_500|302_830305_1_500|302_830306_1_500|302_830307_1_500|302_830308_1_500|302_830309_1_500|302_830310_1_500|302_830311_1_500|302_830312_1_500302_810204_1_500|302_810205_1_500|302_810206_1_500|302_810207_1_500|302_810208_1_500|302_810209_1_500|302_810210_1_500|302_810211_1_500|302_810212_1_500|302_810215_1_500|302_810216_1_500|302_820204_1_500|302_820205_1_500|302_820206_1_500|302_820207_1_500|302_820208_1_500|302_820209_1_500|302_820210_1_500|302_820211_1_500|302_820212_1_500|302_820215_1_500|302_820216_1_500|302_830204_1_500|302_830205_1_500|302_830206_1_500|302_830207_1_500|302_830208_1_500|302_830209_1_500|302_830210_1_500|302_830211_1_500|302_830212_1_500|302_810104_1_500|302_810105_1_500|302_810106_1_500|302_810107_1_500|302_810108_1_500|302_810109_1_500|302_810110_1_500|302_810111_1_500|302_810112_1_500|302_810115_1_500|302_810116_1_500|302_820104_1_500|302_820105_1_500|302_820106_1_500|302_820107_1_500|302_820108_1_500|302_820109_1_500|302_820110_1_500|302_820111_1_500|302_820112_1_500|302_820115_1_500|302_820116_1_500|302_830104_1_500|302_830105_1_500|302_830106_1_500|302_830107_1_500|302_830108_1_500|302_830109_1_500|302_830110_1_500|302_830111_1_500|302_830112_1_500</t>
    <phoneticPr fontId="28" type="noConversion"/>
  </si>
  <si>
    <t>&lt;font color='#ffffff'&gt;使用后随机获得一个最高3级符文</t>
    <phoneticPr fontId="35" type="noConversion"/>
  </si>
  <si>
    <t>L1-4符文宝箱</t>
    <phoneticPr fontId="28" type="noConversion"/>
  </si>
  <si>
    <t>302_810404_1_500|302_810405_1_500|302_810406_1_500|302_810407_1_500|302_810408_1_500|302_810409_1_500|302_810410_1_500|302_810411_1_500|302_810412_1_500|302_810415_1_500|302_810416_1_500|302_820404_1_500|302_820405_1_500|302_820406_1_500|302_820407_1_500|302_820408_1_500|302_820409_1_500|302_820410_1_500|302_820411_1_500|302_820412_1_500|302_820415_1_500|302_820416_1_500|302_830404_1_500|302_830405_1_500|302_830406_1_500|302_830407_1_500|302_830408_1_500|302_830409_1_500|302_830410_1_500|302_830411_1_500|302_830412_1_500|302_810304_1_500|302_810305_1_500|302_810306_1_500|302_810307_1_500|302_810308_1_500|302_810309_1_500|302_810310_1_500|302_810311_1_500|302_810312_1_500|302_810315_1_500|302_810316_1_500|302_820304_1_500|302_820305_1_500|302_820306_1_500|302_820307_1_500|302_820308_1_500|302_820309_1_500|302_820310_1_500|302_820311_1_500|302_820312_1_500|302_820315_1_500|302_820316_1_500|302_830304_1_500|302_830305_1_500|302_830306_1_500|302_830307_1_500|302_830308_1_500|302_830309_1_500|302_830310_1_500|302_830311_1_500|302_830312_1_500302_810204_1_500|302_810205_1_500|302_810206_1_500|302_810207_1_500|302_810208_1_500|302_810209_1_500|302_810210_1_500|302_810211_1_500|302_810212_1_500|302_810215_1_500|302_810216_1_500|302_820204_1_500|302_820205_1_500|302_820206_1_500|302_820207_1_500|302_820208_1_500|302_820209_1_500|302_820210_1_500|302_820211_1_500|302_820212_1_500|302_820215_1_500|302_820216_1_500|302_830204_1_500|302_830205_1_500|302_830206_1_500|302_830207_1_500|302_830208_1_500|302_830209_1_500|302_830210_1_500|302_830211_1_500|302_830212_1_500</t>
    <phoneticPr fontId="28" type="noConversion"/>
  </si>
  <si>
    <t>&lt;font color='#ffffff'&gt;使用后随机获得一个最高4级符文</t>
    <phoneticPr fontId="35" type="noConversion"/>
  </si>
  <si>
    <t>魔法峡谷符石</t>
    <phoneticPr fontId="28" type="noConversion"/>
  </si>
  <si>
    <t>25级头盔，胸甲，腰带进阶材料</t>
    <phoneticPr fontId="28" type="noConversion"/>
  </si>
  <si>
    <t>个人副本：魔法峡谷通关奖励</t>
    <phoneticPr fontId="35" type="noConversion"/>
  </si>
  <si>
    <t>25级胸甲符石</t>
    <phoneticPr fontId="28" type="noConversion"/>
  </si>
  <si>
    <t>25级腰带符石</t>
    <phoneticPr fontId="28" type="noConversion"/>
  </si>
  <si>
    <t>宝石矿山符石</t>
    <phoneticPr fontId="28" type="noConversion"/>
  </si>
  <si>
    <t>25级裤子，战靴，手套进阶材料</t>
    <phoneticPr fontId="28" type="noConversion"/>
  </si>
  <si>
    <t>个人副本：宝石矿山通关奖励</t>
    <phoneticPr fontId="35" type="noConversion"/>
  </si>
  <si>
    <t>25级战靴符石</t>
    <phoneticPr fontId="28" type="noConversion"/>
  </si>
  <si>
    <t>25级手套符石</t>
    <phoneticPr fontId="28" type="noConversion"/>
  </si>
  <si>
    <t>捣蛋鬼巢穴符石</t>
    <phoneticPr fontId="28" type="noConversion"/>
  </si>
  <si>
    <t>25级武器，饰品进阶材料</t>
    <phoneticPr fontId="28" type="noConversion"/>
  </si>
  <si>
    <t>个人副本：捣蛋鬼的巢穴通关奖励</t>
    <phoneticPr fontId="35" type="noConversion"/>
  </si>
  <si>
    <t>25级武器符石</t>
    <phoneticPr fontId="28" type="noConversion"/>
  </si>
  <si>
    <t>神秘孤岛符石</t>
    <phoneticPr fontId="28" type="noConversion"/>
  </si>
  <si>
    <t>50级头盔，胸甲，腰带进阶材料</t>
    <phoneticPr fontId="28" type="noConversion"/>
  </si>
  <si>
    <t>个人副本：神秘孤岛通关奖励</t>
    <phoneticPr fontId="35" type="noConversion"/>
  </si>
  <si>
    <t>50级胸甲符石</t>
    <phoneticPr fontId="28" type="noConversion"/>
  </si>
  <si>
    <t>50级腰带符石</t>
    <phoneticPr fontId="28" type="noConversion"/>
  </si>
  <si>
    <t>沉没的战舰符石</t>
    <phoneticPr fontId="28" type="noConversion"/>
  </si>
  <si>
    <t>50级裤子，战靴，手套进阶材料</t>
    <phoneticPr fontId="28" type="noConversion"/>
  </si>
  <si>
    <t>个人副本：沉没的战舰通关奖励</t>
    <phoneticPr fontId="35" type="noConversion"/>
  </si>
  <si>
    <t>50级战靴符石</t>
    <phoneticPr fontId="28" type="noConversion"/>
  </si>
  <si>
    <t>50级手套符石</t>
    <phoneticPr fontId="28" type="noConversion"/>
  </si>
  <si>
    <t>淹没地符石</t>
    <phoneticPr fontId="28" type="noConversion"/>
  </si>
  <si>
    <t>50级武器，饰品进阶材料</t>
    <phoneticPr fontId="28" type="noConversion"/>
  </si>
  <si>
    <t>个人副本：受污染的淹没地通关奖励</t>
    <phoneticPr fontId="35" type="noConversion"/>
  </si>
  <si>
    <t>50级武器符石</t>
    <phoneticPr fontId="28" type="noConversion"/>
  </si>
  <si>
    <t>精灵安息处符石</t>
    <phoneticPr fontId="28" type="noConversion"/>
  </si>
  <si>
    <t>70级头盔，胸甲，腰带进阶材料</t>
    <phoneticPr fontId="28" type="noConversion"/>
  </si>
  <si>
    <t>个人副本：精灵安息处通关奖励</t>
    <phoneticPr fontId="35" type="noConversion"/>
  </si>
  <si>
    <t>70级胸甲符石</t>
    <phoneticPr fontId="28" type="noConversion"/>
  </si>
  <si>
    <t>70级腰带符石</t>
    <phoneticPr fontId="28" type="noConversion"/>
  </si>
  <si>
    <t>魔法研究所符石</t>
    <phoneticPr fontId="28" type="noConversion"/>
  </si>
  <si>
    <t>70级裤子，战靴，手套进阶材料</t>
    <phoneticPr fontId="28" type="noConversion"/>
  </si>
  <si>
    <t>个人副本：黑暗魔法研究所通关奖励</t>
    <phoneticPr fontId="35" type="noConversion"/>
  </si>
  <si>
    <t>70级战靴符石</t>
    <phoneticPr fontId="28" type="noConversion"/>
  </si>
  <si>
    <t>70级手套符石</t>
    <phoneticPr fontId="28" type="noConversion"/>
  </si>
  <si>
    <t>神殿发掘地符石</t>
    <phoneticPr fontId="28" type="noConversion"/>
  </si>
  <si>
    <t>70级武器，饰品进阶材料</t>
    <phoneticPr fontId="28" type="noConversion"/>
  </si>
  <si>
    <t>个人副本：神殿发掘地通关奖励</t>
    <phoneticPr fontId="35" type="noConversion"/>
  </si>
  <si>
    <t>70级武器符石</t>
    <phoneticPr fontId="28" type="noConversion"/>
  </si>
  <si>
    <t>100级头盔符石</t>
    <phoneticPr fontId="28" type="noConversion"/>
  </si>
  <si>
    <t>100级头盔，胸甲，腰带进阶材料</t>
    <phoneticPr fontId="28" type="noConversion"/>
  </si>
  <si>
    <t>商城购买</t>
    <phoneticPr fontId="28" type="noConversion"/>
  </si>
  <si>
    <t>100级胸甲符石</t>
    <phoneticPr fontId="28" type="noConversion"/>
  </si>
  <si>
    <t>100级腰带符石</t>
    <phoneticPr fontId="28" type="noConversion"/>
  </si>
  <si>
    <t>100级裤子符石</t>
    <phoneticPr fontId="28" type="noConversion"/>
  </si>
  <si>
    <t>100级裤子，战靴，手套进阶材料</t>
    <phoneticPr fontId="28" type="noConversion"/>
  </si>
  <si>
    <t>100级战靴符石</t>
    <phoneticPr fontId="28" type="noConversion"/>
  </si>
  <si>
    <t>100级手套符石</t>
    <phoneticPr fontId="28" type="noConversion"/>
  </si>
  <si>
    <t>100级饰品符石</t>
    <phoneticPr fontId="28" type="noConversion"/>
  </si>
  <si>
    <t>100级武器，饰品进阶材料</t>
    <phoneticPr fontId="28" type="noConversion"/>
  </si>
  <si>
    <t>100级武器符石</t>
    <phoneticPr fontId="28" type="noConversion"/>
  </si>
  <si>
    <t>L1紫色纹章宝箱</t>
    <phoneticPr fontId="28" type="noConversion"/>
  </si>
  <si>
    <t>303_900019_1_500|303_900055_1_500|303_900091_1_500|303_900127_1_500|303_900163_1_500|303_900199_1_500|303_900235_1_500|303_900271_1_500|303_900308_1_500|303_900343_1_500|303_900451_1_500</t>
    <phoneticPr fontId="28" type="noConversion"/>
  </si>
  <si>
    <t>&lt;font color='#d56900'&gt;使用后随机获L1的紫色纹章</t>
    <phoneticPr fontId="35" type="noConversion"/>
  </si>
  <si>
    <t>活动获得</t>
    <phoneticPr fontId="35" type="noConversion"/>
  </si>
  <si>
    <t>L2紫色纹章宝箱</t>
    <phoneticPr fontId="28" type="noConversion"/>
  </si>
  <si>
    <t>303_900020_1_500|303_900056_1_500|303_900092_1_500|303_900128_1_500|303_900164_1_500|303_900200_1_500|303_900236_1_500|303_900272_1_500|303_900309_1_500|303_900344_1_500|303_900452_1_500</t>
    <phoneticPr fontId="28" type="noConversion"/>
  </si>
  <si>
    <t>&lt;font color='#d56900'&gt;使用后随机获L2的紫色纹章</t>
    <phoneticPr fontId="35" type="noConversion"/>
  </si>
  <si>
    <t>活动获得</t>
    <phoneticPr fontId="35" type="noConversion"/>
  </si>
  <si>
    <t>L3紫色纹章宝箱</t>
    <phoneticPr fontId="28" type="noConversion"/>
  </si>
  <si>
    <t>303_900021_1_500|303_900057_1_500|303_900093_1_500|303_900129_1_500|303_900165_1_500|303_900201_1_500|303_900237_1_500|303_900273_1_500|303_900310_1_500|303_900345_1_500|303_900453_1_500</t>
    <phoneticPr fontId="28" type="noConversion"/>
  </si>
  <si>
    <t>&lt;font color='#d56900'&gt;使用后随机获L3的紫色纹章</t>
    <phoneticPr fontId="35" type="noConversion"/>
  </si>
  <si>
    <t>L4紫色纹章宝箱</t>
    <phoneticPr fontId="28" type="noConversion"/>
  </si>
  <si>
    <t>303_900022_1_500|303_900058_1_500|303_900094_1_500|303_900130_1_500|303_900166_1_500|303_900202_1_500|303_900238_1_500|303_900274_1_500|303_900311_1_500|303_900346_1_500|303_900454_1_500</t>
    <phoneticPr fontId="28" type="noConversion"/>
  </si>
  <si>
    <t>&lt;font color='#d56900'&gt;使用后随机获L4的紫色纹章</t>
    <phoneticPr fontId="35" type="noConversion"/>
  </si>
  <si>
    <t>L5紫色纹章宝箱</t>
    <phoneticPr fontId="28" type="noConversion"/>
  </si>
  <si>
    <t>303_900023_1_500|303_900059_1_500|303_900095_1_500|303_900131_1_500|303_900167_1_500|303_900203_1_500|303_900239_1_500|303_900275_1_500|303_900312_1_500|303_900347_1_500|303_900455_1_500</t>
    <phoneticPr fontId="28" type="noConversion"/>
  </si>
  <si>
    <t>&lt;font color='#d56900'&gt;使用后随机获L5的紫色纹章</t>
    <phoneticPr fontId="35" type="noConversion"/>
  </si>
  <si>
    <t>L6紫色纹章宝箱</t>
    <phoneticPr fontId="28" type="noConversion"/>
  </si>
  <si>
    <t>303_900024_1_500|303_900060_1_500|303_900096_1_500|303_900132_1_500|303_900168_1_500|303_900204_1_500|303_900240_1_500|303_900276_1_500|303_900313_1_500|303_900348_1_500|303_900456_1_500</t>
    <phoneticPr fontId="28" type="noConversion"/>
  </si>
  <si>
    <t>&lt;font color='#d56900'&gt;使用后随机获L6的紫色纹章</t>
    <phoneticPr fontId="35" type="noConversion"/>
  </si>
  <si>
    <t>装备强化石</t>
    <phoneticPr fontId="28" type="noConversion"/>
  </si>
  <si>
    <t>神奇的石头，是一种装备强化材料</t>
    <phoneticPr fontId="28" type="noConversion"/>
  </si>
  <si>
    <t>装备升阶石</t>
    <phoneticPr fontId="35" type="noConversion"/>
  </si>
  <si>
    <t>神奇的石头，是一种装备升阶材料</t>
    <phoneticPr fontId="28" type="noConversion"/>
  </si>
  <si>
    <t>天使之翼</t>
    <phoneticPr fontId="28" type="noConversion"/>
  </si>
  <si>
    <t>累计登陆2天即可获得。</t>
    <phoneticPr fontId="35" type="noConversion"/>
  </si>
  <si>
    <t>黑暗之翼</t>
    <phoneticPr fontId="28" type="noConversion"/>
  </si>
  <si>
    <t>累计登陆7天&lt;br&gt;VIP达到2级即可获得。</t>
    <phoneticPr fontId="35" type="noConversion"/>
  </si>
  <si>
    <t>精灵之翼</t>
    <phoneticPr fontId="28" type="noConversion"/>
  </si>
  <si>
    <t>累计登陆14天&lt;br&gt;VIP达到4级即可获得。</t>
    <phoneticPr fontId="35" type="noConversion"/>
  </si>
  <si>
    <t>恶魔之翼</t>
    <phoneticPr fontId="28" type="noConversion"/>
  </si>
  <si>
    <t>人物等级达到50级&lt;br&gt;VIP达到6级即可获得。</t>
    <phoneticPr fontId="35" type="noConversion"/>
  </si>
  <si>
    <t>深渊之翼</t>
    <phoneticPr fontId="28" type="noConversion"/>
  </si>
  <si>
    <t>战斗力达到5W&lt;br&gt;VIP达到8级即可获得。</t>
    <phoneticPr fontId="35" type="noConversion"/>
  </si>
  <si>
    <t>中娅之光</t>
    <phoneticPr fontId="28" type="noConversion"/>
  </si>
  <si>
    <t>天梯积分达到5000&lt;br&gt;VIP达到10级即可获得。</t>
    <phoneticPr fontId="35" type="noConversion"/>
  </si>
  <si>
    <t>萌者初战包</t>
    <phoneticPr fontId="28" type="noConversion"/>
  </si>
  <si>
    <t>301_400284_3|301_400201_3|301_400481_3|102_0_100|101_0_20000</t>
    <phoneticPr fontId="28" type="noConversion"/>
  </si>
  <si>
    <t>&lt;font color='#d56900'&gt;使用后获得下列奖励&lt;br&gt;金币x20000&lt;br&gt;礼金x100&lt;br&gt;装备强化石x3&lt;br&gt;宠物进阶丹x3&lt;br&gt;坐骑进阶丹x3&lt;/font&gt;</t>
    <phoneticPr fontId="28" type="noConversion"/>
  </si>
  <si>
    <t>&lt;font color='#00d800'&gt;活动获得&lt;/font&gt;</t>
    <phoneticPr fontId="28" type="noConversion"/>
  </si>
  <si>
    <t>冒险新手包</t>
    <phoneticPr fontId="28" type="noConversion"/>
  </si>
  <si>
    <t>301_400284_5|301_400201_5|102_0_200|101_0_30000</t>
    <phoneticPr fontId="28" type="noConversion"/>
  </si>
  <si>
    <t>&lt;font color='#d56900'&gt;使用后获得金币x30000&lt;br&gt;礼金x200&lt;br&gt;宠物进阶丹x5&lt;br&gt;坐骑进阶丹x5&lt;/font&gt;</t>
    <phoneticPr fontId="28" type="noConversion"/>
  </si>
  <si>
    <t>萌气测漏包</t>
    <phoneticPr fontId="28" type="noConversion"/>
  </si>
  <si>
    <t>301_400284_3|301_400201_3|301_400346_1|102_0_100|101_0_20000</t>
    <phoneticPr fontId="28" type="noConversion"/>
  </si>
  <si>
    <t>&lt;font color='#d56900'&gt;使用后获得下列奖励&lt;br&gt;金币x20000&lt;br&gt;礼金x100&lt;br&gt;L1宝石宝箱x1&lt;br&gt;宠物进阶丹x3&lt;br&gt;坐骑进阶丹x3&lt;/font&gt;</t>
    <phoneticPr fontId="28" type="noConversion"/>
  </si>
  <si>
    <t>萌力无限包</t>
    <phoneticPr fontId="28" type="noConversion"/>
  </si>
  <si>
    <t>301_400284_5|301_400201_5|301_400481_5|102_0_200|301_400285_3</t>
    <phoneticPr fontId="28" type="noConversion"/>
  </si>
  <si>
    <t>&lt;font color='#d56900'&gt;使用后获得下列奖励&lt;br&gt;礼金x200&lt;br&gt;双倍金币券x3&lt;br&gt;装备强化石x10&lt;br&gt;宠物进阶丹x3&lt;br&gt;坐骑进阶丹x3&lt;/font&gt;</t>
    <phoneticPr fontId="35" type="noConversion"/>
  </si>
  <si>
    <t>FB点赞好礼包</t>
    <phoneticPr fontId="28" type="noConversion"/>
  </si>
  <si>
    <t>301_400285_3|301_400346_1|102_0_50|101_0_50000</t>
    <phoneticPr fontId="28" type="noConversion"/>
  </si>
  <si>
    <t>&lt;font color='#d56900'&gt;使用后获得下列奖励&lt;br&gt;礼金x50&lt;br&gt;金币x50000&lt;br&gt;L1宝石礼盒x1&lt;br&gt;双倍金币券x3&lt;/font&gt;</t>
    <phoneticPr fontId="35" type="noConversion"/>
  </si>
  <si>
    <t>FB分享有礼包</t>
    <phoneticPr fontId="28" type="noConversion"/>
  </si>
  <si>
    <t>301_400284_3|301_400201_3|102_0_100|101_0_100000</t>
    <phoneticPr fontId="28" type="noConversion"/>
  </si>
  <si>
    <t>&lt;font color='#d56900'&gt;使用后获得下列奖励&lt;br&gt;礼金x100&lt;br&gt;金币x100000&lt;br&gt;坐骑进阶丹x3&lt;br&gt;宠物进阶丹x3&lt;/font&gt;</t>
    <phoneticPr fontId="28" type="noConversion"/>
  </si>
  <si>
    <t>FB好友邀请包</t>
    <phoneticPr fontId="28" type="noConversion"/>
  </si>
  <si>
    <t>301_400481_10|102_0_200|301_400285_5|101_0_200000</t>
    <phoneticPr fontId="28" type="noConversion"/>
  </si>
  <si>
    <t>&lt;font color='#d56900'&gt;使用后获得下列奖励&lt;br&gt;金币x200000&lt;br&gt;礼金x200&lt;br&gt;装备强化石x10&lt;br&gt;双倍金币券x5&lt;/font&gt;</t>
    <phoneticPr fontId="35" type="noConversion"/>
  </si>
  <si>
    <t>FB好友邀请包2</t>
    <phoneticPr fontId="28" type="noConversion"/>
  </si>
  <si>
    <t>301_400482_10|301_400200_10|102_0_500|101_0_300000|114_0_200</t>
    <phoneticPr fontId="28" type="noConversion"/>
  </si>
  <si>
    <t>&lt;font color='#d56900'&gt;使用后获得下列奖励&lt;br&gt;礼金x500&lt;br&gt;金币x300000&lt;br&gt;声望x200&lt;br&gt;装备进阶石x10&lt;br&gt;装备精炼石x10&lt;/font&gt;</t>
    <phoneticPr fontId="28" type="noConversion"/>
  </si>
  <si>
    <t>冒险萌战包</t>
    <phoneticPr fontId="28" type="noConversion"/>
  </si>
  <si>
    <t>301_400481_8|301_400346_1|102_0_200|113_0_100</t>
    <phoneticPr fontId="28" type="noConversion"/>
  </si>
  <si>
    <t>&lt;font color='#d56900'&gt;使用后获得下列奖励&lt;br&gt;礼金x200&lt;br&gt;灵值x100&lt;br&gt;L1宝石宝箱x1&lt;br&gt;装备强化石x8&lt;/font&gt;</t>
    <phoneticPr fontId="28" type="noConversion"/>
  </si>
  <si>
    <t>301_400400_1|301_400285_5|102_0_300|113_0_100</t>
    <phoneticPr fontId="28" type="noConversion"/>
  </si>
  <si>
    <t>&lt;font color='#d56900'&gt;使用后获得下列奖励&lt;br&gt;礼金x300&lt;br&gt;灵值x100&lt;br&gt;双倍金币券x5&lt;br&gt;L1-3级宠物随机技能宝箱x1&lt;/font&gt;</t>
    <phoneticPr fontId="35" type="noConversion"/>
  </si>
  <si>
    <t>初级坐骑装备宝箱</t>
    <phoneticPr fontId="28" type="noConversion"/>
  </si>
  <si>
    <t>301_510211_1_700|301_510212_1_600|301_510213_1_500|301_510214_1_400|301_510215_1_300|301_510221_1_700|301_510222_1_600|301_510223_1_500|301_510224_1_400|301_510225_1_300|301_510231_1_700|301_510232_1_600|301_510233_1_500|301_510234_1_400|301_510235_1_300|301_510241_1_700|301_510242_1_600|301_510243_1_500|301_510244_1_400|301_510245_1_300</t>
    <phoneticPr fontId="28" type="noConversion"/>
  </si>
  <si>
    <t>个人副本掉落</t>
    <phoneticPr fontId="28" type="noConversion"/>
  </si>
  <si>
    <t>中级坐骑装备宝箱</t>
    <phoneticPr fontId="28" type="noConversion"/>
  </si>
  <si>
    <t>301_510211_1_600|301_510212_1_500|301_510213_1_400|301_510214_1_300|301_510215_1_200|301_510221_1_600|301_510222_1_500|301_510224_1_300|301_510223_1_400|301_510225_1_200|301_510231_1_600|301_510232_1_500|301_510233_1_400|301_510234_1_300|301_510235_1_200|301_510241_1_600|301_510242_1_500|301_510243_1_400|301_510244_1_300|301_510245_1_200|301_510311_1_140|301_510312_1_120|301_510313_1_100|301_510314_1_80|301_510315_1_60|301_510321_1_140|301_510322_1_120|301_510323_1_100|301_510324_1_80|301_510325_1_60|301_510331_1_140|301_510332_1_120|301_510333_1_100|301_510334_1_80|301_510335_1_60|301_510341_1_140|301_510342_1_120|301_510343_1_100|301_510344_1_80|301_510345_1_60</t>
    <phoneticPr fontId="35" type="noConversion"/>
  </si>
  <si>
    <t>高级坐骑装备宝箱</t>
    <phoneticPr fontId="28" type="noConversion"/>
  </si>
  <si>
    <t>终级坐骑装备宝箱</t>
    <phoneticPr fontId="28" type="noConversion"/>
  </si>
  <si>
    <t>301_510211_1_500|301_510311_1_300|301_510411_1_60|301_510511_1_30|301_510212_1_400|301_510312_1_200|301_510412_1_50|301_510512_1_20|301_510213_1_300|301_510313_1_100|301_510413_1_30|301_510513_1_10|301_510214_1_200|301_510314_1_80|301_510414_1_20|301_510514_1_5|301_510215_1_100|301_510315_1_50|301_510415_1_10|301_510515_1_1|301_510221_1_500|301_510321_1_300|301_510421_1_60|301_510521_1_30|301_510222_1_400|301_510322_1_200|301_510422_1_50|301_510522_1_20|301_510223_1_300|301_510323_1_100|301_510423_1_30|301_510523_1_10|301_510224_1_200|301_510324_1_80|301_510424_1_20|301_510524_1_5|301_510225_1_100|301_510325_1_50|301_510425_1_10|301_510525_1_1|301_510231_1_500|301_510331_1_300|301_510431_1_60|301_510531_1_30|301_510232_1_400|301_510332_1_200|301_510432_1_50|301_510532_1_20|301_510233_1_300|301_510333_1_100|301_510433_1_30|301_510533_1_10|301_510234_1_200|301_510334_1_80|301_510434_1_20|301_510534_1_5|301_510235_1_100|301_510335_1_50|301_510435_1_10|301_510535_1_1|301_510241_1_500|301_510341_1_300|301_510441_1_60|301_510541_1_30|301_510242_1_400|301_510342_1_200|301_510442_1_50|301_510542_1_20|301_510243_1_300|301_510343_1_100|301_510443_1_30|301_510543_1_10|301_510244_1_200|301_510344_1_80|301_510444_1_20|301_510544_1_5|301_510245_1_100|301_510345_1_50|301_510445_1_10|301_510545_1_1</t>
    <phoneticPr fontId="28" type="noConversion"/>
  </si>
  <si>
    <t>130%经验加成卷</t>
    <phoneticPr fontId="28" type="noConversion"/>
  </si>
  <si>
    <t>105_0_13000_10000</t>
    <phoneticPr fontId="28" type="noConversion"/>
  </si>
  <si>
    <t>&lt;font color='#d56901'&gt;进入经验副本时，勾选消耗可获得130%经验收益&lt;/font&gt;</t>
    <phoneticPr fontId="28" type="noConversion"/>
  </si>
  <si>
    <t>个人副本掉落&lt;br&gt;幸运转盘获得</t>
    <phoneticPr fontId="28" type="noConversion"/>
  </si>
  <si>
    <t>150%经验加成卷</t>
    <phoneticPr fontId="28" type="noConversion"/>
  </si>
  <si>
    <t>105_0_15000_10000</t>
    <phoneticPr fontId="28" type="noConversion"/>
  </si>
  <si>
    <t>&lt;font color='#d56901'&gt;进入经验副本时，勾选消耗可获得150%经验收益&lt;/font&gt;</t>
    <phoneticPr fontId="28" type="noConversion"/>
  </si>
  <si>
    <t>180%经验加成卷</t>
    <phoneticPr fontId="28" type="noConversion"/>
  </si>
  <si>
    <t>105_0_18000_10000</t>
    <phoneticPr fontId="28" type="noConversion"/>
  </si>
  <si>
    <t>&lt;font color='#d56901'&gt;进入经验副本时，勾选消耗可获得180%经验收益&lt;/font&gt;</t>
    <phoneticPr fontId="28" type="noConversion"/>
  </si>
  <si>
    <t>200%经验加成卷</t>
    <phoneticPr fontId="28" type="noConversion"/>
  </si>
  <si>
    <t>105_0_20000_10000</t>
    <phoneticPr fontId="28" type="noConversion"/>
  </si>
  <si>
    <t>&lt;font color='#d56901'&gt;进入经验副本时，勾选消耗可获得200%经验收益&lt;/font&gt;</t>
    <phoneticPr fontId="28" type="noConversion"/>
  </si>
  <si>
    <t>经验宝箱</t>
    <phoneticPr fontId="28" type="noConversion"/>
  </si>
  <si>
    <t>301_400503_1_2500|301_400504_1_2500|301_400505_1_2500|301_400506_1_2500</t>
    <phoneticPr fontId="28" type="noConversion"/>
  </si>
  <si>
    <t>使用后获得以下道具之一：&lt;font color='#d56901'&gt;&lt;br&gt;130%经验加成卷*1&lt;br&gt;150%经验加成卷*1&lt;br&gt;180%经验加成卷*1&lt;br&gt;200%经验加成卷*1</t>
    <phoneticPr fontId="28" type="noConversion"/>
  </si>
  <si>
    <t>活动获得&lt;br&gt;经验副本掉落</t>
    <phoneticPr fontId="28" type="noConversion"/>
  </si>
  <si>
    <t>黑暗之翼碎片</t>
    <phoneticPr fontId="28" type="noConversion"/>
  </si>
  <si>
    <t>精灵之翼碎片</t>
    <phoneticPr fontId="28" type="noConversion"/>
  </si>
  <si>
    <t>恶魔之翼碎片</t>
    <phoneticPr fontId="28" type="noConversion"/>
  </si>
  <si>
    <t>深渊之翼碎片</t>
    <phoneticPr fontId="28" type="noConversion"/>
  </si>
  <si>
    <t>中娅之光碎片</t>
    <phoneticPr fontId="28" type="noConversion"/>
  </si>
  <si>
    <t>魔渊战骑碎片</t>
    <phoneticPr fontId="28" type="noConversion"/>
  </si>
  <si>
    <t>铁甲雪熊碎片</t>
    <phoneticPr fontId="35" type="noConversion"/>
  </si>
  <si>
    <t>黄金铁角牛碎片</t>
    <phoneticPr fontId="28" type="noConversion"/>
  </si>
  <si>
    <t>炽焰魔狮碎片</t>
    <phoneticPr fontId="35" type="noConversion"/>
  </si>
  <si>
    <t>么么驼碎片</t>
    <phoneticPr fontId="28" type="noConversion"/>
  </si>
  <si>
    <t>幽冥兽碎片</t>
    <phoneticPr fontId="35" type="noConversion"/>
  </si>
  <si>
    <t>小红龙碎片</t>
    <phoneticPr fontId="28" type="noConversion"/>
  </si>
  <si>
    <t>烈焰龙碎片</t>
    <phoneticPr fontId="28" type="noConversion"/>
  </si>
  <si>
    <t>暗黑龙碎片</t>
    <phoneticPr fontId="35" type="noConversion"/>
  </si>
  <si>
    <t>珍稀宝箱</t>
    <phoneticPr fontId="28" type="noConversion"/>
  </si>
  <si>
    <t>活动获得&lt;br&gt;世界活动</t>
    <phoneticPr fontId="35" type="noConversion"/>
  </si>
  <si>
    <t>极品宝箱</t>
    <phoneticPr fontId="28" type="noConversion"/>
  </si>
  <si>
    <t>女神宝箱</t>
    <phoneticPr fontId="28" type="noConversion"/>
  </si>
  <si>
    <t>L1-4宠物主动技能随机宝箱</t>
    <phoneticPr fontId="35" type="noConversion"/>
  </si>
  <si>
    <t>301_400258_1_204|301_400257_1_204|301_400256_1_9|301_400255_1_256|301_400254_1_256|301_400253_1_25|301_400252_1_25|301_400242_1_256|301_400241_1_256|301_400240_1_12|301_400239_1_320|301_400238_1_320|301_400237_1_32|301_400236_1_32|301_400226_1_320|301_400225_1_320|301_400224_1_16|301_400223_1_400|301_400222_1_400|301_400221_1_40|301_400220_1_40|301_400210_1_400|301_400209_1_400|301_400208_1_20|301_400207_1_500|301_400206_1_500|301_400205_1_50|301_400204_1_50</t>
    <phoneticPr fontId="35" type="noConversion"/>
  </si>
  <si>
    <t>使用后获得以下道具之一：&lt;font color='#d56901'&gt;&lt;br&gt;1级主动宠物技能书&lt;br&gt;2级主动宠物技能书&lt;br&gt;3级主动宠物技能书&lt;br&gt;4级主动宠物技能书</t>
    <phoneticPr fontId="28" type="noConversion"/>
  </si>
  <si>
    <t>个人副本获得</t>
    <phoneticPr fontId="28" type="noConversion"/>
  </si>
  <si>
    <t>L1-3宠物主动技能随机宝箱</t>
    <phoneticPr fontId="35" type="noConversion"/>
  </si>
  <si>
    <t>301_400242_1_256|301_400241_1_256|301_400240_1_12|301_400239_1_320|301_400238_1_320|301_400237_1_32|301_400236_1_32|301_400226_1_320|301_400225_1_320|301_400224_1_16|301_400223_1_400|301_400222_1_400|301_400221_1_40|301_400220_1_40|301_400210_1_400|301_400209_1_400|301_400208_1_20|301_400207_1_500|301_400206_1_500|301_400205_1_50|301_400204_1_50</t>
    <phoneticPr fontId="35" type="noConversion"/>
  </si>
  <si>
    <t>使用后获得以下道具之一：&lt;font color='#d56901'&gt;&lt;br&gt;1级主动宠物技能书&lt;br&gt;2级主动宠物技能书&lt;br&gt;3级主动宠物技能书</t>
    <phoneticPr fontId="28" type="noConversion"/>
  </si>
  <si>
    <t>L1-2宠物主动技能随机宝箱</t>
    <phoneticPr fontId="35" type="noConversion"/>
  </si>
  <si>
    <t>301_400226_1_320|301_400225_1_320|301_400224_1_16|301_400223_1_400|301_400222_1_400|301_400221_1_40|301_400220_1_40|301_400210_1_400|301_400209_1_400|301_400208_1_20|301_400207_1_500|301_400206_1_500|301_400205_1_50|301_400204_1_50</t>
    <phoneticPr fontId="35" type="noConversion"/>
  </si>
  <si>
    <t>使用后获得以下道具之一：&lt;font color='#d56901'&gt;&lt;br&gt;1级主动宠物技能书&lt;br&gt;2级主动宠物技能书</t>
    <phoneticPr fontId="28" type="noConversion"/>
  </si>
  <si>
    <t>L1宠物主动技能随机宝箱</t>
    <phoneticPr fontId="35" type="noConversion"/>
  </si>
  <si>
    <t>301_400210_1_400|301_400209_1_400|301_400208_1_20|301_400207_1_500|301_400206_1_500|301_400205_1_50|301_400204_1_50</t>
    <phoneticPr fontId="35" type="noConversion"/>
  </si>
  <si>
    <t>使用后获得以下道具之一：&lt;font color='#d56901'&gt;&lt;br&gt;1级主动宠物技能书</t>
    <phoneticPr fontId="28" type="noConversion"/>
  </si>
  <si>
    <t>天赋洗点石</t>
    <phoneticPr fontId="28" type="noConversion"/>
  </si>
  <si>
    <t>幸运钥匙</t>
    <phoneticPr fontId="28" type="noConversion"/>
  </si>
  <si>
    <t>资源幸运宝箱</t>
    <phoneticPr fontId="35" type="noConversion"/>
  </si>
  <si>
    <t>101_0_100000_3333|113_0_4800_3333|114_0_500_3333</t>
    <phoneticPr fontId="28" type="noConversion"/>
  </si>
  <si>
    <t>幸运转盘获得</t>
    <phoneticPr fontId="28" type="noConversion"/>
  </si>
  <si>
    <t>精炼石幸运宝箱</t>
    <phoneticPr fontId="35" type="noConversion"/>
  </si>
  <si>
    <t>301_400200_2_7000|301_400200_3_2000|301_400200_4_900|301_400200_5_100</t>
    <phoneticPr fontId="28" type="noConversion"/>
  </si>
  <si>
    <t>使用后获得以下道具之一：&lt;font color='#d56901'&gt;&lt;br&gt;精炼石*2&lt;br&gt;精炼石*3&lt;br&gt;精炼石*4&lt;br&gt;精炼石*5</t>
    <phoneticPr fontId="28" type="noConversion"/>
  </si>
  <si>
    <t>宠物进阶丹幸运宝箱</t>
    <phoneticPr fontId="35" type="noConversion"/>
  </si>
  <si>
    <t>301_400201_2_7000|301_400201_3_2000|301_400201_4_900|301_400201_5_100</t>
    <phoneticPr fontId="28" type="noConversion"/>
  </si>
  <si>
    <t>使用后获得以下道具之一：&lt;font color='#d56901'&gt;&lt;br&gt;宠物进阶丹*2&lt;br&gt;宠物进阶丹*3&lt;br&gt;宠物进阶丹*4&lt;br&gt;宠物进阶丹*5</t>
    <phoneticPr fontId="28" type="noConversion"/>
  </si>
  <si>
    <t>坐骑进阶丹幸运宝箱</t>
    <phoneticPr fontId="35" type="noConversion"/>
  </si>
  <si>
    <t>301_400284_2_7000|301_400284_3_2000|301_400284_4_900|301_400284_5_100</t>
    <phoneticPr fontId="28" type="noConversion"/>
  </si>
  <si>
    <t>使用后获得以下道具之一：&lt;font color='#d56901'&gt;&lt;br&gt;坐骑进阶丹*2&lt;br&gt;坐骑进阶丹*3&lt;br&gt;坐骑进阶丹*4&lt;br&gt;坐骑进阶丹*5</t>
    <phoneticPr fontId="28" type="noConversion"/>
  </si>
  <si>
    <t>星卡碎片幸运宝箱</t>
    <phoneticPr fontId="35" type="noConversion"/>
  </si>
  <si>
    <t>301_400374_2_7000|301_400374_3_2000|301_400374_4_900|301_400374_5_100</t>
    <phoneticPr fontId="28" type="noConversion"/>
  </si>
  <si>
    <t>使用后获得以下道具之一：&lt;font color='#d56901'&gt;&lt;br&gt;星卡碎片*2&lt;br&gt;星卡碎片*3&lt;br&gt;星卡碎片*4&lt;br&gt;星卡碎片*5</t>
    <phoneticPr fontId="28" type="noConversion"/>
  </si>
  <si>
    <t>装备强化石幸运宝箱</t>
    <phoneticPr fontId="35" type="noConversion"/>
  </si>
  <si>
    <t>301_400481_2_7000|301_400481_3_2000|301_400481_4_900|301_400481_5_100</t>
    <phoneticPr fontId="28" type="noConversion"/>
  </si>
  <si>
    <t>使用后获得以下道具之一：&lt;font color='#d56901'&gt;&lt;br&gt;装备强化石*2&lt;br&gt;装备强化石*3&lt;br&gt;装备强化石*4&lt;br&gt;装备强化石*5</t>
    <phoneticPr fontId="28" type="noConversion"/>
  </si>
  <si>
    <t>装备升阶石宝箱</t>
    <phoneticPr fontId="28" type="noConversion"/>
  </si>
  <si>
    <t>301_400482_2_7000|301_400482_3_2000|301_400482_4_900|301_400482_5_100</t>
    <phoneticPr fontId="28" type="noConversion"/>
  </si>
  <si>
    <t>使用后获得以下道具之一：&lt;font color='#d56901'&gt;&lt;br&gt;装备升阶石*2&lt;br&gt;装备升阶石*3&lt;br&gt;装备升阶石*4&lt;br&gt;装备升阶石*5</t>
    <phoneticPr fontId="28" type="noConversion"/>
  </si>
  <si>
    <t>宝石幸运宝箱</t>
    <phoneticPr fontId="28" type="noConversion"/>
  </si>
  <si>
    <t>301_400001_5_10|301_400011_5_10|301_400021_5_10|301_400031_5_10|301_400041_5_10|301_400051_5_10|301_400061_5_10|301_400001_4_150|301_400011_4_150|301_400021_4_150|301_400031_4_150|301_400041_4_150|301_400051_4_150|301_400061_4_150|301_400001_3_400|301_400011_3_400|301_400021_3_400|301_400031_3_400|301_400041_3_400|301_400051_3_400|301_400061_3_400|301_400001_2_700|301_400011_2_700|301_400021_2_700|301_400031_2_700|301_400041_2_700|301_400051_2_700|301_400061_2_700</t>
    <phoneticPr fontId="28" type="noConversion"/>
  </si>
  <si>
    <t>坐骑装备幸运宝箱</t>
    <phoneticPr fontId="28" type="noConversion"/>
  </si>
  <si>
    <t>宠物技能幸运宝箱</t>
    <phoneticPr fontId="28" type="noConversion"/>
  </si>
  <si>
    <t>301_400204_1_650|301_400205_1_650|301_400206_1_700|301_400207_1_700|301_400208_1_700|301_400209_1_700|301_400210_1_700|301_400220_1_350|301_400221_1_350|301_400222_1_400|301_400223_1_400|301_400224_1_400|301_400225_1_400|301_400226_1_400|301_400236_1_80|301_400237_1_80|301_400238_1_100|301_400239_1_100|301_400240_1_100|301_400241_1_100|301_400242_1_100|301_400252_1_5|301_400253_1_5|301_400254_1_10|301_400255_1_10|301_400256_1_10|301_400257_1_10|301_400258_1_10</t>
    <phoneticPr fontId="28" type="noConversion"/>
  </si>
  <si>
    <t>使用后获得以下道具之一：&lt;font color='#d56901'&gt;&lt;br&gt;1级主动宠物技能书*1&lt;br&gt;2级主动宠物技能书*1&lt;br&gt;3级主动宠物技能书*1&lt;br&gt;4级主动宠物技能书*1</t>
    <phoneticPr fontId="28" type="noConversion"/>
  </si>
  <si>
    <t>经验卷幸运宝箱</t>
    <phoneticPr fontId="28" type="noConversion"/>
  </si>
  <si>
    <t>301_400503_1_2500|301_400504_1_2500|301_400505_1_2500|301_400506_1_2500</t>
    <phoneticPr fontId="28" type="noConversion"/>
  </si>
  <si>
    <t>使用后获得以下道具之一：&lt;font color='#d56901'&gt;&lt;br&gt;130%经验加成卷*1&lt;br&gt;150%经验加成卷*1&lt;br&gt;180%经验加成卷*1&lt;br&gt;200%经验加成卷*1</t>
    <phoneticPr fontId="28" type="noConversion"/>
  </si>
  <si>
    <t>萌萌萝莉卡</t>
    <phoneticPr fontId="28" type="noConversion"/>
  </si>
  <si>
    <t>301_400200_15|301_400481_15|301_400482_20|301_400196_10|102_0_1500|101_0_500000</t>
    <phoneticPr fontId="28" type="noConversion"/>
  </si>
  <si>
    <t>&lt;font color='#d56900'&gt;使用后获得下列奖励&lt;br&gt;礼金x1500&lt;br&gt;金币x500000&lt;br&gt;装备强化石x15&lt;br&gt;装备精炼石x15&lt;br&gt;装备升阶石x20&lt;br&gt;1束鲜花x10&lt;/font&gt;</t>
    <phoneticPr fontId="28" type="noConversion"/>
  </si>
  <si>
    <t>MOL超炫萌爆卡</t>
    <phoneticPr fontId="28" type="noConversion"/>
  </si>
  <si>
    <t>301_400532_10|301_400435_10|301_400200_20|301_400481_30|301_400482_10</t>
    <phoneticPr fontId="28" type="noConversion"/>
  </si>
  <si>
    <t>&lt;font color='#d56900'&gt;使用后获得下列奖励&lt;br&gt;幸运钥匙x10&lt;br&gt;L1宝石宝箱x10&lt;br&gt;装备强化石x30&lt;br&gt;装备精炼石x20&lt;br&gt;装备升阶石x10&lt;/font&gt;</t>
    <phoneticPr fontId="28" type="noConversion"/>
  </si>
  <si>
    <t>光明之翼碎片</t>
    <phoneticPr fontId="28" type="noConversion"/>
  </si>
  <si>
    <t>天使之翼碎片</t>
    <phoneticPr fontId="28" type="noConversion"/>
  </si>
  <si>
    <t>强化保护石</t>
    <phoneticPr fontId="28" type="noConversion"/>
  </si>
  <si>
    <t>可用于强化功能，保护装备强化后不掉级。</t>
    <phoneticPr fontId="28" type="noConversion"/>
  </si>
  <si>
    <t>宠物碎片宝箱</t>
    <phoneticPr fontId="28" type="noConversion"/>
  </si>
  <si>
    <t>使用后获得以下道具之一（1个）：&lt;font color='#d56901'&gt;&lt;br&gt;幻化宠物碎片*1</t>
    <phoneticPr fontId="28" type="noConversion"/>
  </si>
  <si>
    <t>坐骑碎片宝箱</t>
    <phoneticPr fontId="28" type="noConversion"/>
  </si>
  <si>
    <t>使用后获得以下道具之一（1个）：&lt;font color='#d56901'&gt;&lt;br&gt;幻化坐骑碎片*1</t>
    <phoneticPr fontId="28" type="noConversion"/>
  </si>
  <si>
    <t>神翼碎片宝箱</t>
    <phoneticPr fontId="28" type="noConversion"/>
  </si>
  <si>
    <t>使用后获得以下道具之一（1个）：&lt;font color='#d56901'&gt;&lt;br&gt;神翼碎片*1</t>
    <phoneticPr fontId="28" type="noConversion"/>
  </si>
  <si>
    <t>荣誉宝箱</t>
    <phoneticPr fontId="28" type="noConversion"/>
  </si>
  <si>
    <t>使用后获得以下道具之一（1个）：&lt;font color='#d56901'&gt;&lt;br&gt;金币*200000&lt;br&gt;灵值*9600&lt;br&gt;声望*1000&lt;br&gt;紫色坐骑装备*1</t>
    <phoneticPr fontId="28" type="noConversion"/>
  </si>
  <si>
    <t>使用后获得以下道具之一（1个）：&lt;font color='#d56901'&gt;&lt;br&gt;绿色品质坐骑装备&lt;br&gt;蓝色品质坐骑装备</t>
  </si>
  <si>
    <t>使用后获得以下道具之一（1个）：&lt;font color='#d56901'&gt;&lt;br&gt;绿色品质坐骑装备&lt;br&gt;蓝色品质坐骑装备&lt;br&gt;紫色品质坐骑装备</t>
  </si>
  <si>
    <t>使用后获得以下道具之一（1个）：&lt;font color='#d56901'&gt;&lt;br&gt;绿色品质坐骑装备&lt;br&gt;蓝色品质坐骑装备&lt;br&gt;紫色品质坐骑装备&lt;br&gt;橙色品质坐骑装备</t>
  </si>
  <si>
    <t>101_0_200000_1120|113_0_9600_1120|114_0_1000_1120|301_510411_1_1000|301_510412_1_500|301_510413_1_100|301_510414_1_50|301_510415_1_10|301_510421_1_1000|301_510422_1_500|301_510423_1_100|301_510424_1_50|301_510425_1_10|301_510431_1_1000|301_510432_1_500|301_510433_1_100|301_510434_1_50|301_510435_1_10|301_510441_1_1000|301_510442_1_500|301_510443_1_100|301_510444_1_50|301_510445_1_10</t>
    <phoneticPr fontId="28" type="noConversion"/>
  </si>
  <si>
    <t>初级坐骑技能宝箱</t>
    <phoneticPr fontId="28" type="noConversion"/>
  </si>
  <si>
    <t>301_400211_1_800|301_400212_1_800|301_400213_1_1600|301_400214_1_1600|301_400215_1_1600|301_400216_1_1600|301_400217_1_1600</t>
    <phoneticPr fontId="28" type="noConversion"/>
  </si>
  <si>
    <t>使用后获得以下道具之一（1个）：&lt;font color='#d56901'&gt;&lt;br&gt;L1随机坐骑被动技能</t>
    <phoneticPr fontId="28" type="noConversion"/>
  </si>
  <si>
    <t>个人副本掉落</t>
    <phoneticPr fontId="28" type="noConversion"/>
  </si>
  <si>
    <t>中级坐骑技能宝箱</t>
    <phoneticPr fontId="28" type="noConversion"/>
  </si>
  <si>
    <t>301_400211_1_800|301_400227_1_200|301_400212_1_800|301_400228_1_200|301_400213_1_1200|301_400229_1_400|301_400214_1_1200|301_400230_1_400|301_400215_1_1200|301_400231_1_400|301_400216_1_1200|301_400232_1_400|301_400217_1_1200|301_400233_1_400</t>
    <phoneticPr fontId="28" type="noConversion"/>
  </si>
  <si>
    <t>使用后获得以下道具之一（1个）：&lt;font color='#d56901'&gt;&lt;br&gt;L1随机坐骑被动技能&lt;br&gt;随机L2坐骑被动技能</t>
    <phoneticPr fontId="28" type="noConversion"/>
  </si>
  <si>
    <t>高级坐骑技能宝箱</t>
    <phoneticPr fontId="28" type="noConversion"/>
  </si>
  <si>
    <t>301_400211_1_750|301_400227_1_200|301_400243_1_50|301_400212_1_750|301_400228_1_200|301_400244_1_50|301_400213_1_1100|301_400229_1_400|301_400245_1_100|301_400214_1_1100|301_400230_1_400|301_400246_1_100|301_400215_1_1100|301_400231_1_400|301_400247_1_100|301_400216_1_1100|301_400232_1_400|301_400248_1_100|301_400217_1_1100|301_400233_1_400|301_400249_1_100</t>
    <phoneticPr fontId="28" type="noConversion"/>
  </si>
  <si>
    <t>使用后获得以下道具之一（1个）：&lt;font color='#d56901'&gt;&lt;br&gt;L1随机坐骑被动技能&lt;br&gt;随机L2坐骑被动技能&lt;br&gt;随机L3坐骑被动技能</t>
    <phoneticPr fontId="28" type="noConversion"/>
  </si>
  <si>
    <t>终级坐骑技能宝箱</t>
    <phoneticPr fontId="28" type="noConversion"/>
  </si>
  <si>
    <t>301_400211_1_750|301_400227_1_200|301_400243_1_50|301_400259_1_10|301_400212_1_750|301_400228_1_200|301_400244_1_50|301_400260_1_10|301_400213_1_1100|301_400229_1_400|301_400245_1_100|301_400261_1_20|301_400214_1_1100|301_400230_1_400|301_400246_1_100|301_400262_1_20|301_400215_1_1100|301_400231_1_400|301_400247_1_100|301_400263_1_20|301_400216_1_1100|301_400232_1_400|301_400248_1_100|301_400264_1_20|301_400217_1_1100|301_400233_1_400|301_400249_1_100|301_400265_1_20</t>
    <phoneticPr fontId="28" type="noConversion"/>
  </si>
  <si>
    <t>使用后获得以下道具之一（1个）：&lt;font color='#d56901'&gt;&lt;br&gt;L1随机坐骑被动技能&lt;br&gt;随机L2坐骑被动技能&lt;br&gt;随机L3坐骑被动技能&lt;br&gt;随机L4坐骑被动技能</t>
    <phoneticPr fontId="28" type="noConversion"/>
  </si>
  <si>
    <t>初级宠物装备宝箱</t>
    <phoneticPr fontId="28" type="noConversion"/>
  </si>
  <si>
    <t>301_530211_1_700|301_530212_1_600|301_530213_1_500|301_530214_1_400|301_530215_1_300|301_530221_1_700|301_530222_1_600|301_530223_1_500|301_530224_1_400|301_530225_1_300|301_530231_1_700|301_530232_1_600|301_530233_1_500|301_530234_1_400|301_530235_1_300|301_530241_1_700|301_530242_1_600|301_530243_1_500|301_530244_1_400|301_530245_1_300</t>
  </si>
  <si>
    <t>中级宠物装备宝箱</t>
    <phoneticPr fontId="28" type="noConversion"/>
  </si>
  <si>
    <t>301_530211_1_600|301_530212_1_500|301_530213_1_400|301_530214_1_300|301_530215_1_200|301_530221_1_600|301_530222_1_500|301_530224_1_300|301_530223_1_400|301_530225_1_200|301_530231_1_600|301_530232_1_500|301_530233_1_400|301_530234_1_300|301_530235_1_200|301_530241_1_600|301_530242_1_500|301_530243_1_400|301_530244_1_300|301_530245_1_200|301_530311_1_140|301_530312_1_120|301_530313_1_300|301_530314_1_80|301_530315_1_60|301_530321_1_140|301_530322_1_120|301_530323_1_300|301_530324_1_80|301_530325_1_60|301_530331_1_140|301_530332_1_120|301_530333_1_300|301_530334_1_80|301_530335_1_60|301_530341_1_140|301_530342_1_120|301_530343_1_300|301_530344_1_80|301_530345_1_60</t>
  </si>
  <si>
    <t>高级宠物装备宝箱</t>
    <phoneticPr fontId="28" type="noConversion"/>
  </si>
  <si>
    <t>301_530211_1_500|301_530212_1_400|301_530213_1_300|301_530214_1_200|301_530215_1_300|301_530221_1_500|301_530222_1_400|301_530223_1_300|301_530224_1_200|301_530225_1_300|301_530231_1_500|301_530232_1_400|301_530233_1_300|301_530234_1_200|301_530235_1_300|301_530241_1_500|301_530242_1_400|301_530243_1_300|301_530244_1_200|301_530245_1_300|301_530311_1_300|301_530312_1_200|301_530313_1_300|301_530314_1_80|301_530315_1_50|301_530321_1_300|301_530322_1_200|301_530323_1_300|301_530324_1_80|301_530325_1_50|301_530331_1_300|301_530332_1_200|301_530333_1_300|301_530334_1_80|301_530335_1_50|301_530341_1_300|301_530342_1_200|301_530343_1_300|301_530344_1_80|301_530345_1_50|301_530411_1_60|301_530412_1_50|301_530413_1_30|301_530414_1_20|301_530415_1_30|301_530421_1_60|301_530422_1_50|301_530423_1_30|301_530424_1_20|301_530425_1_30|301_530431_1_60|301_530432_1_50|301_530433_1_30|301_530434_1_20|301_530435_1_30|301_530441_1_60|301_530442_1_50|301_530443_1_30|301_530444_1_20|301_530445_1_30</t>
  </si>
  <si>
    <t>终级宠物装备宝箱</t>
    <phoneticPr fontId="28" type="noConversion"/>
  </si>
  <si>
    <t>301_530211_1_500|301_530311_1_300|301_530411_1_60|301_530511_1_30|301_530212_1_400|301_530312_1_200|301_530412_1_50|301_530512_1_20|301_530213_1_300|301_530313_1_300|301_530413_1_30|301_530513_1_30|301_530214_1_200|301_530314_1_80|301_530414_1_20|301_530514_1_5|301_530215_1_300|301_530315_1_50|301_530415_1_30|301_530515_1_1|301_530221_1_500|301_530321_1_300|301_530421_1_60|301_530521_1_30|301_530222_1_400|301_530322_1_200|301_530422_1_50|301_530522_1_20|301_530223_1_300|301_530323_1_300|301_530423_1_30|301_530523_1_30|301_530224_1_200|301_530324_1_80|301_530424_1_20|301_530524_1_5|301_530225_1_300|301_530325_1_50|301_530425_1_30|301_530525_1_1|301_530231_1_500|301_530331_1_300|301_530431_1_60|301_530531_1_30|301_530232_1_400|301_530332_1_200|301_530432_1_50|301_530532_1_20|301_530233_1_300|301_530333_1_300|301_530433_1_30|301_530533_1_30|301_530234_1_200|301_530334_1_80|301_530434_1_20|301_530534_1_5|301_530235_1_300|301_530335_1_50|301_530435_1_30|301_530535_1_1|301_530241_1_500|301_530341_1_300|301_530441_1_60|301_530541_1_30|301_530242_1_400|301_530342_1_200|301_530442_1_50|301_530542_1_20|301_530243_1_300|301_530343_1_300|301_530443_1_30|301_530543_1_30|301_530244_1_200|301_530344_1_80|301_530444_1_20|301_530544_1_5|301_530245_1_300|301_530345_1_50|301_530445_1_30|301_530545_1_1</t>
  </si>
  <si>
    <t>使用后学会宠物技能:&lt;br&gt;生命低于75%时，瞬间回复2%生命，CD30s</t>
    <phoneticPr fontId="28" type="noConversion"/>
  </si>
  <si>
    <t>使用后学会宠物技能:&lt;br&gt;法力低于75%时，瞬间回复2%法力，CD30s</t>
    <phoneticPr fontId="28" type="noConversion"/>
  </si>
  <si>
    <t>使用后学会宠物技能:&lt;br&gt;战斗中自动施放，提高命中964点，持续6s，CD30s</t>
    <phoneticPr fontId="28" type="noConversion"/>
  </si>
  <si>
    <t>使用后学会宠物技能:&lt;br&gt;战斗中自动施放，提高暴击964点，持续6s，CD30s</t>
    <phoneticPr fontId="28" type="noConversion"/>
  </si>
  <si>
    <t>使用后学会宠物技能:&lt;br&gt;战斗中自动施放，提高吸血1135点，持续6s，CD30s</t>
    <phoneticPr fontId="28" type="noConversion"/>
  </si>
  <si>
    <t>使用后学会宠物技能:&lt;br&gt;战斗中自动施放，提高穿甲1135点，持续6s，CD30s</t>
    <phoneticPr fontId="28" type="noConversion"/>
  </si>
  <si>
    <t>使用后学会宠物技能:&lt;br&gt;战斗中自动施放，提高破法1135点，持续6s，CD30s</t>
    <phoneticPr fontId="28" type="noConversion"/>
  </si>
  <si>
    <t>需要先学习L1生命-主动&lt;br&gt;使用后学会宠物技能:&lt;br&gt;生命低于75%时，瞬间回复3%生命，CD30s"</t>
    <phoneticPr fontId="28" type="noConversion"/>
  </si>
  <si>
    <t>需要先学习L1法力-主动&lt;br&gt;使用后学会宠物技能:&lt;br&gt;法力低于75%时，瞬间回复3%法力，CD30s</t>
    <phoneticPr fontId="28" type="noConversion"/>
  </si>
  <si>
    <t>需要先学习L1命中-主动&lt;br&gt;使用后学会宠物技能:&lt;br&gt;战斗中自动施放，提高命中1435点，持续7s，CD30s</t>
    <phoneticPr fontId="28" type="noConversion"/>
  </si>
  <si>
    <t>需要先学习L1暴击-主动&lt;br&gt;使用后学会宠物技能:&lt;br&gt;战斗中自动施放，提高暴击1435点，持续7s，CD30s</t>
    <phoneticPr fontId="28" type="noConversion"/>
  </si>
  <si>
    <t>需要先学习L1吸血-主动&lt;br&gt;使用后学会宠物技能:&lt;br&gt;战斗中自动施放，提高吸血1735点，持续7s，CD30s</t>
    <phoneticPr fontId="35" type="noConversion"/>
  </si>
  <si>
    <t>需要先学习L1穿甲-主动&lt;br&gt;使用后学会宠物技能:&lt;br&gt;战斗中自动施放，提高穿甲1735点，持续7s，CD30s</t>
    <phoneticPr fontId="35" type="noConversion"/>
  </si>
  <si>
    <t>需要先学习L1破法-主动&lt;br&gt;使用后学会宠物技能:&lt;br&gt;战斗中自动施放，提高破法1735点，持续7s，CD30s</t>
    <phoneticPr fontId="35" type="noConversion"/>
  </si>
  <si>
    <t>需要先学习L2生命-主动&lt;br&gt;使用后学会宠物技能:&lt;br&gt;生命低于75%时，瞬间回复4%生命，CD30s</t>
    <phoneticPr fontId="28" type="noConversion"/>
  </si>
  <si>
    <t>需要先学习L2法力-主动&lt;br&gt;使用后学会宠物技能:&lt;br&gt;法力低于75%时，瞬间回复4%法力，CD30s</t>
    <phoneticPr fontId="28" type="noConversion"/>
  </si>
  <si>
    <t>需要先学习L2命中-主动&lt;br&gt;使用后学会宠物技能:&lt;br&gt;战斗中自动施放，提高命中1971点，持续8s，CD30s</t>
    <phoneticPr fontId="35" type="noConversion"/>
  </si>
  <si>
    <t>需要先学习L2暴击-主动&lt;br&gt;使用后学会宠物技能:&lt;br&gt;战斗中自动施放，提高暴击1971点，持续8s，CD30s</t>
    <phoneticPr fontId="35" type="noConversion"/>
  </si>
  <si>
    <t>需要先学习L2吸血-主动&lt;br&gt;使用后学会宠物技能:&lt;br&gt;战斗中自动施放，提高吸血2357点，持续8s，CD30s</t>
    <phoneticPr fontId="35" type="noConversion"/>
  </si>
  <si>
    <t>需要先学习L2穿甲-主动&lt;br&gt;使用后学会宠物技能:&lt;br&gt;战斗中自动施放，提高穿甲2357点，持续8s，CD30s</t>
    <phoneticPr fontId="35" type="noConversion"/>
  </si>
  <si>
    <t>需要先学习L2破法-主动&lt;br&gt;使用后学会宠物技能:&lt;br&gt;战斗中自动施放，提高破法2357点，持续8s，CD30s</t>
    <phoneticPr fontId="35" type="noConversion"/>
  </si>
  <si>
    <t>需要先学习L3生命-主动&lt;br&gt;使用后学会宠物技能:&lt;br&gt;生命低于75%时，瞬间回复5%生命，CD30s</t>
    <phoneticPr fontId="28" type="noConversion"/>
  </si>
  <si>
    <t>需要先学习L3法力-主动&lt;br&gt;使用后学会宠物技能:&lt;br&gt;法力低于75%时，瞬间回复5%法力，CD30s</t>
    <phoneticPr fontId="28" type="noConversion"/>
  </si>
  <si>
    <t>需要先学习L3命中-主动&lt;br&gt;使用后学会宠物技能:&lt;br&gt;战斗中自动施放，提高命中2528点，持续9s，CD30s</t>
    <phoneticPr fontId="35" type="noConversion"/>
  </si>
  <si>
    <t>需要先学习L3暴击-主动&lt;br&gt;使用后学会宠物技能:&lt;br&gt;战斗中自动施放，提高暴击2528点，持续9s，CD30s</t>
    <phoneticPr fontId="35" type="noConversion"/>
  </si>
  <si>
    <t>需要先学习L3吸血-主动&lt;br&gt;使用后学会宠物技能:&lt;br&gt;战斗中自动施放，提高吸血3021点，持续9s，CD30s</t>
    <phoneticPr fontId="35" type="noConversion"/>
  </si>
  <si>
    <t>需要先学习L3穿甲-主动&lt;br&gt;使用后学会宠物技能:&lt;br&gt;战斗中自动施放，提高穿甲3021点，持续9s，CD30s</t>
    <phoneticPr fontId="35" type="noConversion"/>
  </si>
  <si>
    <t>需要先学习L3破法-主动&lt;br&gt;使用后学会宠物技能:&lt;br&gt;战斗中自动施放，提高破法3021点，持续9s，CD30s</t>
    <phoneticPr fontId="35" type="noConversion"/>
  </si>
  <si>
    <t>需要先学习L4生命-主动&lt;br&gt;使用后学会宠物技能:&lt;br&gt;生命低于75%时，瞬间回复6%生命，CD30s</t>
    <phoneticPr fontId="28" type="noConversion"/>
  </si>
  <si>
    <t>需要先学习L4法力-主动&lt;br&gt;使用后学会宠物技能:&lt;br&gt;法力低于75%时，瞬间回复6%法力，CD30s</t>
    <phoneticPr fontId="28" type="noConversion"/>
  </si>
  <si>
    <t>需要先学习L4命中-主动&lt;br&gt;使用后学会宠物技能:&lt;br&gt;战斗中自动施放，提高命中3058点，持续10s，CD30s</t>
    <phoneticPr fontId="28" type="noConversion"/>
  </si>
  <si>
    <t>需要先学习L4暴击-主动&lt;br&gt;使用后学会宠物技能:&lt;br&gt;战斗中自动施放，提高暴击3058点，持续10s，CD30s</t>
    <phoneticPr fontId="28" type="noConversion"/>
  </si>
  <si>
    <t>需要先学习L4吸血-主动&lt;br&gt;使用后学会宠物技能:&lt;br&gt;战斗中自动施放，提高吸血3707点，持续10s，CD30s</t>
    <phoneticPr fontId="35" type="noConversion"/>
  </si>
  <si>
    <t>需要先学习L4穿甲-主动&lt;br&gt;使用后学会宠物技能:&lt;br&gt;战斗中自动施放，提高穿甲3707点，持续10s，CD30s</t>
    <phoneticPr fontId="35" type="noConversion"/>
  </si>
  <si>
    <t>需要先学习L4破法-主动&lt;br&gt;使用后学会宠物技能:&lt;br&gt;战斗中自动施放，提高破法3707点，持续10s，CD30s</t>
    <phoneticPr fontId="35" type="noConversion"/>
  </si>
  <si>
    <t>使用后获得以下道具之一（2-5个）：&lt;font color='#d56901'&gt;&lt;br&gt;生命宝石*2~5&lt;br&gt;物攻宝石*2~5&lt;br&gt;魔伤宝石*2~5&lt;br&gt;护甲宝石*2~5&lt;br&gt;魔抗宝石*2~5&lt;br&gt;命中宝石*2~5&lt;br&gt;闪避宝石*2~5</t>
    <phoneticPr fontId="28" type="noConversion"/>
  </si>
  <si>
    <t>坐骑技能幸运宝箱</t>
    <phoneticPr fontId="28" type="noConversion"/>
  </si>
  <si>
    <t>301_400211_1_750|301_400227_1_200|301_400243_1_50|301_400259_1_10|301_400212_1_750|301_400228_1_200|301_400244_1_50|301_400260_1_10|301_400213_1_1100|301_400229_1_400|301_400245_1_100|301_400261_1_20|301_400214_1_1100|301_400230_1_400|301_400246_1_100|301_400262_1_20|301_400215_1_1100|301_400231_1_400|301_400247_1_100|301_400263_1_20|301_400216_1_1100|301_400232_1_400|301_400248_1_100|301_400264_1_20|301_400217_1_1100|301_400233_1_400|301_400249_1_100|301_400265_1_20</t>
    <phoneticPr fontId="28" type="noConversion"/>
  </si>
  <si>
    <t>使用后获得以下道具之一：&lt;font color='#d56901'&gt;&lt;br&gt;1级被动坐骑技能书*1&lt;br&gt;2级被动坐骑技能书*1&lt;br&gt;3级被动坐骑技能书*1&lt;br&gt;4级被动坐骑技能书*1</t>
    <phoneticPr fontId="28" type="noConversion"/>
  </si>
  <si>
    <t>幸运转盘获得</t>
    <phoneticPr fontId="28" type="noConversion"/>
  </si>
  <si>
    <t>宠物装备幸运宝箱</t>
    <phoneticPr fontId="28" type="noConversion"/>
  </si>
  <si>
    <t>使用后获得以下道具之一（1个）：&lt;font color='#d56901'&gt;&lt;br&gt;绿色品质宠物装备&lt;br&gt;蓝色品质宠物装备</t>
  </si>
  <si>
    <t>使用后获得以下道具之一（1个）：&lt;font color='#d56901'&gt;&lt;br&gt;绿色品质宠物装备&lt;br&gt;蓝色品质宠物装备&lt;br&gt;紫色品质宠物装备</t>
  </si>
  <si>
    <t>使用后获得以下道具之一（1个）：&lt;font color='#d56901'&gt;&lt;br&gt;绿色品质宠物装备&lt;br&gt;蓝色品质宠物装备&lt;br&gt;紫色品质宠物装备&lt;br&gt;橙色品质宠物装备</t>
  </si>
  <si>
    <t>501_600009_1_10000</t>
    <phoneticPr fontId="28" type="noConversion"/>
  </si>
  <si>
    <t>需要先学习L4物攻-被动&lt;br&gt;使用后学会坐骑被动技能:&lt;br&gt;角色物攻+3000</t>
  </si>
  <si>
    <t>需要先学习L4魔伤-被动&lt;br&gt;使用后学会坐骑被动技能:&lt;br&gt;角色魔伤+3000</t>
  </si>
  <si>
    <t>需要先学习L4护甲-被动&lt;br&gt;使用后学会坐骑被动技能:&lt;br&gt;角色护甲+3000</t>
  </si>
  <si>
    <t>需要先学习L4魔抗-被动&lt;br&gt;使用后学会坐骑被动技能:&lt;br&gt;角色魔抗+3000</t>
  </si>
  <si>
    <t>需要先学习L4闪避-被动&lt;br&gt;使用后学会坐骑被动技能:&lt;br&gt;角色闪避+3000</t>
  </si>
  <si>
    <t>需要先学习L4抗暴-被动&lt;br&gt;使用后学会坐骑被动技能:&lt;br&gt;角色抗暴+3000</t>
  </si>
  <si>
    <t>需要先学习L4反伤-被动&lt;br&gt;使用后学会坐骑被动技能:&lt;br&gt;角色反伤+3000</t>
    <phoneticPr fontId="28" type="noConversion"/>
  </si>
  <si>
    <t>需要先学习L3物攻-被动&lt;br&gt;使用后学会坐骑被动技能:&lt;br&gt;角色物攻+1500</t>
  </si>
  <si>
    <t>需要先学习L3魔伤-被动&lt;br&gt;使用后学会坐骑被动技能:&lt;br&gt;角色魔伤+1500</t>
  </si>
  <si>
    <t>需要先学习L3护甲-被动&lt;br&gt;使用后学会坐骑被动技能:&lt;br&gt;角色护甲+1500</t>
  </si>
  <si>
    <t>需要先学习L3魔抗-被动&lt;br&gt;使用后学会坐骑被动技能:&lt;br&gt;角色魔抗+1500</t>
  </si>
  <si>
    <t>需要先学习L3闪避-被动&lt;br&gt;使用后学会坐骑被动技能:&lt;br&gt;角色闪避+1500</t>
  </si>
  <si>
    <t>需要先学习L3抗暴-被动&lt;br&gt;使用后学会坐骑被动技能:&lt;br&gt;角色抗暴+1500</t>
  </si>
  <si>
    <t>需要先学习L3反伤-被动&lt;br&gt;使用后学会坐骑被动技能:&lt;br&gt;角色反伤+1500</t>
    <phoneticPr fontId="28" type="noConversion"/>
  </si>
  <si>
    <t>需要先学习L2物攻-被动&lt;br&gt;使用后学会坐骑被动技能:&lt;br&gt;角色物攻+700</t>
  </si>
  <si>
    <t>需要先学习L2魔伤-被动&lt;br&gt;使用后学会坐骑被动技能:&lt;br&gt;角色魔伤+700</t>
  </si>
  <si>
    <t>需要先学习L2护甲-被动&lt;br&gt;使用后学会坐骑被动技能:&lt;br&gt;角色护甲+700</t>
  </si>
  <si>
    <t>需要先学习L2魔抗-被动&lt;br&gt;使用后学会坐骑被动技能:&lt;br&gt;角色魔抗+700</t>
  </si>
  <si>
    <t>需要先学习L2闪避-被动&lt;br&gt;使用后学会坐骑被动技能:&lt;br&gt;角色闪避+700</t>
  </si>
  <si>
    <t>需要先学习L2抗暴-被动&lt;br&gt;使用后学会坐骑被动技能:&lt;br&gt;角色抗暴+700</t>
  </si>
  <si>
    <t>需要先学习L2反伤-被动&lt;br&gt;使用后学会坐骑被动技能:&lt;br&gt;角色反伤+700</t>
    <phoneticPr fontId="28" type="noConversion"/>
  </si>
  <si>
    <t>需要先学习L1物攻-被动&lt;br&gt;使用后学会坐骑被动技能:&lt;br&gt;角色物攻+300</t>
  </si>
  <si>
    <t>需要先学习L1魔伤-被动&lt;br&gt;使用后学会坐骑被动技能:&lt;br&gt;角色魔伤+300</t>
  </si>
  <si>
    <t>需要先学习L1护甲-被动&lt;br&gt;使用后学会坐骑被动技能:&lt;br&gt;角色护甲+300</t>
  </si>
  <si>
    <t>需要先学习L1魔抗-被动&lt;br&gt;使用后学会坐骑被动技能:&lt;br&gt;角色魔抗+300</t>
  </si>
  <si>
    <t>需要先学习L1闪避-被动&lt;br&gt;使用后学会坐骑被动技能:&lt;br&gt;角色闪避+300</t>
  </si>
  <si>
    <t>需要先学习L1抗暴-被动&lt;br&gt;使用后学会坐骑被动技能:&lt;br&gt;角色抗暴+300</t>
  </si>
  <si>
    <t>需要先学习L1反伤-被动&lt;br&gt;使用后学会坐骑被动技能:&lt;br&gt;角色反伤+300</t>
  </si>
  <si>
    <t>使用后学会坐骑被动技能:&lt;br&gt;角色物攻+100</t>
  </si>
  <si>
    <t>使用后学会坐骑被动技能:&lt;br&gt;角色魔伤+100</t>
  </si>
  <si>
    <t>使用后学会坐骑被动技能:&lt;br&gt;角色护甲+100</t>
  </si>
  <si>
    <t>使用后学会坐骑被动技能:&lt;br&gt;角色魔抗+100</t>
  </si>
  <si>
    <t>使用后学会坐骑被动技能:&lt;br&gt;角色闪避+100</t>
  </si>
  <si>
    <t>使用后学会坐骑被动技能:&lt;br&gt;角色抗暴+100</t>
  </si>
  <si>
    <t>使用后学会坐骑被动技能:&lt;br&gt;角色反伤+100</t>
    <phoneticPr fontId="28" type="noConversion"/>
  </si>
  <si>
    <t>S武器制造书</t>
    <phoneticPr fontId="28" type="noConversion"/>
  </si>
  <si>
    <t>SS武器制造书</t>
    <phoneticPr fontId="28" type="noConversion"/>
  </si>
  <si>
    <t>SSS武器制造书</t>
    <phoneticPr fontId="28" type="noConversion"/>
  </si>
  <si>
    <t>S胸甲制造书</t>
    <phoneticPr fontId="28" type="noConversion"/>
  </si>
  <si>
    <t>SS胸甲制造书</t>
    <phoneticPr fontId="28" type="noConversion"/>
  </si>
  <si>
    <t>SSS胸甲制造书</t>
    <phoneticPr fontId="28" type="noConversion"/>
  </si>
  <si>
    <t>S头盔制造书</t>
    <phoneticPr fontId="28" type="noConversion"/>
  </si>
  <si>
    <t>SS头盔制造书</t>
    <phoneticPr fontId="28" type="noConversion"/>
  </si>
  <si>
    <t>SSS头盔制造书</t>
    <phoneticPr fontId="28" type="noConversion"/>
  </si>
  <si>
    <t>S裤子制造书</t>
    <phoneticPr fontId="28" type="noConversion"/>
  </si>
  <si>
    <t>SS裤子制造书</t>
    <phoneticPr fontId="28" type="noConversion"/>
  </si>
  <si>
    <t>SSS裤子制造书</t>
    <phoneticPr fontId="28" type="noConversion"/>
  </si>
  <si>
    <t>S手套制造书</t>
    <phoneticPr fontId="28" type="noConversion"/>
  </si>
  <si>
    <t>SS手套制造书</t>
    <phoneticPr fontId="28" type="noConversion"/>
  </si>
  <si>
    <t>SSS手套制造书</t>
    <phoneticPr fontId="28" type="noConversion"/>
  </si>
  <si>
    <t>S腰带制造书</t>
    <phoneticPr fontId="28" type="noConversion"/>
  </si>
  <si>
    <t>SS腰带制造书</t>
    <phoneticPr fontId="28" type="noConversion"/>
  </si>
  <si>
    <t>SSS腰带制造书</t>
    <phoneticPr fontId="28" type="noConversion"/>
  </si>
  <si>
    <t>S饰品制造书</t>
    <phoneticPr fontId="28" type="noConversion"/>
  </si>
  <si>
    <t>SS饰品制造书</t>
    <phoneticPr fontId="28" type="noConversion"/>
  </si>
  <si>
    <t>SSS饰品制造书</t>
    <phoneticPr fontId="28" type="noConversion"/>
  </si>
  <si>
    <t>S鞋子制造书</t>
    <phoneticPr fontId="28" type="noConversion"/>
  </si>
  <si>
    <t>SS鞋子制造书</t>
    <phoneticPr fontId="28" type="noConversion"/>
  </si>
  <si>
    <t>SSS鞋子制造书</t>
    <phoneticPr fontId="28" type="noConversion"/>
  </si>
  <si>
    <t>活动获得&lt;br&gt;兑换商店&lt;br&gt;世界活动</t>
  </si>
  <si>
    <t>SSS武器制造材料</t>
  </si>
  <si>
    <t>SSS胸甲制造材料</t>
  </si>
  <si>
    <t>SSS头盔制造材料</t>
  </si>
  <si>
    <t>SSS裤子制造材料</t>
  </si>
  <si>
    <t>SSS手套制造材料</t>
  </si>
  <si>
    <t>SSS腰带制造材料</t>
  </si>
  <si>
    <t>SSS饰品制造材料</t>
  </si>
  <si>
    <t>SSS鞋子制造材料</t>
  </si>
  <si>
    <t>SS武器制造材料</t>
  </si>
  <si>
    <t>SS胸甲制造材料</t>
  </si>
  <si>
    <t>SS头盔制造材料</t>
  </si>
  <si>
    <t>SS裤子制造材料</t>
  </si>
  <si>
    <t>SS手套制造材料</t>
  </si>
  <si>
    <t>SS腰带制造材料</t>
  </si>
  <si>
    <t>SS饰品制造材料</t>
  </si>
  <si>
    <t>SS鞋子制造材料</t>
  </si>
  <si>
    <t>S武器制造材料</t>
  </si>
  <si>
    <t>S胸甲制造材料</t>
  </si>
  <si>
    <t>S头盔制造材料</t>
  </si>
  <si>
    <t>S裤子制造材料</t>
  </si>
  <si>
    <t>S手套制造材料</t>
  </si>
  <si>
    <t>S腰带制造材料</t>
  </si>
  <si>
    <t>S饰品制造材料</t>
  </si>
  <si>
    <t>S鞋子制造材料</t>
  </si>
  <si>
    <t>幸运宝箱</t>
    <phoneticPr fontId="28" type="noConversion"/>
  </si>
  <si>
    <t>精英BOSS获得</t>
    <phoneticPr fontId="28" type="noConversion"/>
  </si>
  <si>
    <t>异界BOSS获得</t>
    <phoneticPr fontId="28" type="noConversion"/>
  </si>
  <si>
    <t>使用后获得以下道具之一：&lt;font color='#d56901'&gt;&lt;br&gt;SS级装备制造书*1&lt;br&gt;装备强化石*1&lt;br&gt;装备进阶石*1&lt;br&gt;装备精练石*1&lt;br&gt;装备保护石*1&lt;br&gt;宠物进阶丹*1&lt;br&gt;坐骑进阶丹*1&lt;br&gt;星卡碎片*1</t>
    <phoneticPr fontId="28" type="noConversion"/>
  </si>
  <si>
    <t>使用后获得以下道具之一：&lt;font color='#d56901'&gt;&lt;br&gt;SSS级装备制造书*1&lt;br&gt;装备强化石*1&lt;br&gt;装备进阶石*1&lt;br&gt;装备精练石*1&lt;br&gt;装备保护石*1&lt;br&gt;宠物进阶丹*1&lt;br&gt;坐骑进阶丹*1&lt;br&gt;星卡碎片*1</t>
    <phoneticPr fontId="28" type="noConversion"/>
  </si>
  <si>
    <t>使用后获得以下道具之一：&lt;font color='#d56901'&gt;&lt;br&gt;装备强化石*1&lt;br&gt;装备进阶石*1&lt;br&gt;装备精练石*1&lt;br&gt;装备保护石*1&lt;br&gt;宠物进阶丹*1&lt;br&gt;坐骑进阶丹*1&lt;br&gt;星卡碎片*1</t>
    <phoneticPr fontId="28" type="noConversion"/>
  </si>
  <si>
    <t>使用后获得以下道具之一（1个）：&lt;font color='#d56901'&gt;&lt;br&gt;绿色品质坐骑装备</t>
    <phoneticPr fontId="28" type="noConversion"/>
  </si>
  <si>
    <t>使用后获得以下道具之一：&lt;font color='#d56901'&gt;&lt;br&gt;绿色品质坐骑装备*1&lt;br&gt;绿色品质宠物装备*1&lt;br&gt;装备强化石*1&lt;br&gt;装备进阶石*1&lt;br&gt;装备精练石*1&lt;br&gt;装备保护石*1&lt;br&gt;宠物进阶丹*1&lt;br&gt;坐骑进阶丹*1&lt;br&gt;星卡碎片*1</t>
    <phoneticPr fontId="28" type="noConversion"/>
  </si>
  <si>
    <t>使用后获得以下道具之一：&lt;font color='#d56901'&gt;&lt;br&gt;蓝色品质坐骑装备*1&lt;br&gt;蓝色品质宠物装备*1&lt;br&gt;装备强化石*1&lt;br&gt;装备进阶石*1&lt;br&gt;装备精练石*1&lt;br&gt;装备保护石*1&lt;br&gt;宠物进阶丹*1&lt;br&gt;坐骑进阶丹*1&lt;br&gt;星卡碎片*1</t>
    <phoneticPr fontId="28" type="noConversion"/>
  </si>
  <si>
    <t>使用后获得以下道具之一：&lt;font color='#d56901'&gt;&lt;br&gt;紫色品质坐骑装备*1&lt;br&gt;紫色品质宠物装备*1&lt;br&gt;装备强化石*1&lt;br&gt;装备进阶石*1&lt;br&gt;装备精练石*1&lt;br&gt;装备保护石*1&lt;br&gt;宠物进阶丹*1&lt;br&gt;坐骑进阶丹*1&lt;br&gt;星卡碎片*1</t>
    <phoneticPr fontId="28" type="noConversion"/>
  </si>
  <si>
    <t>S级制造书宝箱</t>
    <phoneticPr fontId="28" type="noConversion"/>
  </si>
  <si>
    <t>SS级制造书宝箱</t>
    <phoneticPr fontId="28" type="noConversion"/>
  </si>
  <si>
    <t>SSS级制造书宝箱</t>
    <phoneticPr fontId="28" type="noConversion"/>
  </si>
  <si>
    <t>使用后获得以下道具之一：&lt;font color='#d56901'&gt;&lt;br&gt;S级装备制造书*1&lt;br&gt;装备强化石*1&lt;br&gt;装备进阶石*1&lt;br&gt;装备精练石*1&lt;br&gt;装备保护石*1&lt;br&gt;宠物进阶丹*1&lt;br&gt;坐骑进阶丹*1&lt;br&gt;星卡碎片*1</t>
    <phoneticPr fontId="28" type="noConversion"/>
  </si>
  <si>
    <t>&lt;font color='#00d800'&gt;赠送后他人获得2点魅力值&lt;br&gt;自身获得1点魅力值&lt;br&gt;双方获得1点亲密度</t>
    <phoneticPr fontId="35" type="noConversion"/>
  </si>
  <si>
    <t>使用后获得以下道具之一：&lt;font color='#d56901'&gt;&lt;br&gt;橙色品质坐骑装备*1&lt;br&gt;橙色品质宠物装备*1&lt;br&gt;装备强化石*1&lt;br&gt;装备进阶石*1&lt;br&gt;装备精练石*1&lt;br&gt;装备保护石*1&lt;br&gt;宠物进阶丹*1&lt;br&gt;坐骑进阶丹*1&lt;br&gt;星卡碎片*1</t>
    <phoneticPr fontId="28" type="noConversion"/>
  </si>
  <si>
    <t>初级骑宠装备宝箱</t>
    <phoneticPr fontId="28" type="noConversion"/>
  </si>
  <si>
    <t>中级骑宠装备宝箱</t>
    <phoneticPr fontId="28" type="noConversion"/>
  </si>
  <si>
    <t>高级骑宠装备宝箱</t>
    <phoneticPr fontId="28" type="noConversion"/>
  </si>
  <si>
    <t>特级骑宠装备宝箱</t>
    <phoneticPr fontId="28" type="noConversion"/>
  </si>
  <si>
    <t>超神宝箱</t>
    <phoneticPr fontId="28" type="noConversion"/>
  </si>
  <si>
    <t>异界积分</t>
    <phoneticPr fontId="28" type="noConversion"/>
  </si>
  <si>
    <t>精英积分</t>
    <phoneticPr fontId="28" type="noConversion"/>
  </si>
  <si>
    <t>111_0_50_10000</t>
    <phoneticPr fontId="28" type="noConversion"/>
  </si>
  <si>
    <t>203_0_50_10000</t>
    <phoneticPr fontId="28" type="noConversion"/>
  </si>
  <si>
    <t>204_0_50_10000</t>
    <phoneticPr fontId="28" type="noConversion"/>
  </si>
  <si>
    <t>使用后，可以获得10000灵值</t>
    <phoneticPr fontId="28" type="noConversion"/>
  </si>
  <si>
    <t>104_0_66666_10000</t>
    <phoneticPr fontId="28" type="noConversion"/>
  </si>
  <si>
    <t>2001为宝箱</t>
    <phoneticPr fontId="28" type="noConversion"/>
  </si>
  <si>
    <t>301_400481_1_666|301_400482_1_666|301_400200_1_666|301_400201_1_666|301_400284_1_666|301_400374_1_666|301_400549_1_666|301_400580_1_333|301_400581_1_333|301_400582_1_333|301_400583_1_333|301_400584_1_333|301_400585_1_333|301_400586_1_333|301_400587_1_333</t>
    <phoneticPr fontId="28" type="noConversion"/>
  </si>
  <si>
    <t>301_400481_1_666|301_400482_1_666|301_400200_1_666|301_400201_1_666|301_400284_1_666|301_400374_1_666|301_400549_1_666|301_400572_1_222|301_400573_1_222|301_400574_1_222|301_400575_1_222|301_400576_1_222|301_400577_1_222|301_400578_1_222|301_400579_1_222</t>
    <phoneticPr fontId="28" type="noConversion"/>
  </si>
  <si>
    <t>301_400481_1_666|301_400482_1_666|301_400200_1_666|301_400201_1_666|301_400284_1_666|301_400374_1_666|301_400549_1_666|301_400564_1_111|301_400565_1_111|301_400566_1_111|301_400567_1_111|301_400568_1_111|301_400569_1_111|301_400570_1_111|301_400571_1_111</t>
    <phoneticPr fontId="28" type="noConversion"/>
  </si>
  <si>
    <t>301_400481_1_666|301_400482_1_666|301_400200_1_666|301_400201_1_666|301_400284_1_666|301_400374_1_666|301_400549_1_666|301_530211_1_100|301_530212_1_100|301_530213_1_100|301_530214_1_100|301_530215_1_100|301_530221_1_100|301_530222_1_100|301_530223_1_100|301_530224_1_100|301_530225_1_100|301_530231_1_100|301_530232_1_100|301_530233_1_100|301_530234_1_100|301_530235_1_100|301_530241_1_100|301_530242_1_100|301_530243_1_100|301_530244_1_100|301_530245_1_100|301_510211_1_100|301_510212_1_100|301_510213_1_100|301_510214_1_100|301_510215_1_100|301_510221_1_100|301_510222_1_100|301_510223_1_100|301_510224_1_100|301_510225_1_100|301_510231_1_100|301_510232_1_100|301_510233_1_100|301_510234_1_100|301_510235_1_100|301_510241_1_100|301_510242_1_100|301_510243_1_100|301_510244_1_100|301_510245_1_100</t>
    <phoneticPr fontId="28" type="noConversion"/>
  </si>
  <si>
    <t>301_400481_1_666|301_400482_1_666|301_400200_1_666|301_400201_1_666|301_400284_1_666|301_400374_1_666|301_400549_1_666|301_530311_1_90|301_530312_1_90|301_530313_1_90|301_530314_1_90|301_530315_1_90|301_530321_1_90|301_530322_1_90|301_530323_1_90|301_530324_1_90|301_530325_1_90|301_530331_1_90|301_530332_1_90|301_530333_1_90|301_530334_1_90|301_530335_1_90|301_530341_1_90|301_530342_1_90|301_530343_1_90|301_530344_1_90|301_530345_1_90|301_510311_1_90|301_510312_1_90|301_510313_1_90|301_510314_1_90|301_510315_1_90|301_510321_1_90|301_510322_1_90|301_510323_1_90|301_510324_1_90|301_510325_1_90|301_510331_1_90|301_510332_1_90|301_510333_1_90|301_510334_1_90|301_510335_1_90|301_510341_1_90|301_510342_1_90|301_510343_1_90|301_510344_1_90|301_510345_1_90</t>
    <phoneticPr fontId="28" type="noConversion"/>
  </si>
  <si>
    <t>301_400481_1_666|301_400482_1_666|301_400200_1_666|301_400201_1_666|301_400284_1_666|301_400374_1_666|301_400549_1_666|301_530411_1_80|301_530412_1_80|301_530413_1_80|301_530414_1_80|301_530415_1_80|301_530421_1_80|301_530422_1_80|301_530423_1_80|301_530424_1_80|301_530425_1_80|301_530431_1_80|301_530432_1_80|301_530433_1_80|301_530434_1_80|301_530435_1_80|301_530441_1_80|301_530442_1_80|301_530443_1_80|301_530444_1_80|301_530445_1_80|301_510411_1_80|301_510412_1_80|301_510413_1_80|301_510414_1_80|301_510415_1_80|301_510421_1_80|301_510422_1_80|301_510423_1_80|301_510424_1_80|301_510425_1_80|301_510431_1_80|301_510432_1_80|301_510433_1_80|301_510434_1_80|301_510435_1_80|301_510441_1_80|301_510442_1_80|301_510443_1_80|301_510444_1_80|301_510445_1_80</t>
    <phoneticPr fontId="28" type="noConversion"/>
  </si>
  <si>
    <t>301_400481_1_666|301_400482_1_666|301_400200_1_666|301_400201_1_666|301_400284_1_666|301_400374_1_666|301_400549_1_666|301_530511_1_50|301_530512_1_50|301_530513_1_50|301_530514_1_50|301_530515_1_50|301_530521_1_50|301_530522_1_50|301_530523_1_50|301_530524_1_50|301_530525_1_50|301_530531_1_50|301_530532_1_50|301_530533_1_50|301_530534_1_50|301_530535_1_50|301_530541_1_50|301_530542_1_50|301_530543_1_50|301_530544_1_50|301_530545_1_50|301_510511_1_50|301_510512_1_50|301_510513_1_50|301_510514_1_50|301_510515_1_50|301_510521_1_50|301_510522_1_50|301_510523_1_50|301_510524_1_50|301_510525_1_50|301_510531_1_50|301_510532_1_50|301_510533_1_50|301_510534_1_50|301_510535_1_50|301_510541_1_50|301_510542_1_50|301_510543_1_50|301_510544_1_50|301_510545_1_50</t>
    <phoneticPr fontId="28" type="noConversion"/>
  </si>
  <si>
    <t>初级金币卡</t>
    <phoneticPr fontId="28" type="noConversion"/>
  </si>
  <si>
    <t>使用后，可以获得10000金币</t>
    <phoneticPr fontId="28" type="noConversion"/>
  </si>
  <si>
    <t>初级灵值卡</t>
    <phoneticPr fontId="28" type="noConversion"/>
  </si>
  <si>
    <t>113_0_1000</t>
    <phoneticPr fontId="28" type="noConversion"/>
  </si>
  <si>
    <t>使用后，可以获得1000灵值</t>
    <phoneticPr fontId="28" type="noConversion"/>
  </si>
  <si>
    <t>初级声望卡</t>
    <phoneticPr fontId="28" type="noConversion"/>
  </si>
  <si>
    <t>114_0_100</t>
    <phoneticPr fontId="28" type="noConversion"/>
  </si>
  <si>
    <t>使用后，可以获得100声望</t>
    <phoneticPr fontId="28" type="noConversion"/>
  </si>
  <si>
    <t>中级金币卡</t>
    <phoneticPr fontId="28" type="noConversion"/>
  </si>
  <si>
    <t>中级灵值卡</t>
    <phoneticPr fontId="28" type="noConversion"/>
  </si>
  <si>
    <t>中级声望卡</t>
    <phoneticPr fontId="28" type="noConversion"/>
  </si>
  <si>
    <t>高级金币卡</t>
    <phoneticPr fontId="28" type="noConversion"/>
  </si>
  <si>
    <t>使用后，可以获得100000金币</t>
    <phoneticPr fontId="28" type="noConversion"/>
  </si>
  <si>
    <t>高级灵值卡</t>
    <phoneticPr fontId="28" type="noConversion"/>
  </si>
  <si>
    <t>高级声望卡</t>
    <phoneticPr fontId="28" type="noConversion"/>
  </si>
  <si>
    <t>114_0_1000</t>
    <phoneticPr fontId="28" type="noConversion"/>
  </si>
  <si>
    <t>使用后，可以获得1000声望</t>
    <phoneticPr fontId="28" type="noConversion"/>
  </si>
  <si>
    <t>初级经验卡</t>
    <phoneticPr fontId="28" type="noConversion"/>
  </si>
  <si>
    <t>中级经验卡</t>
    <phoneticPr fontId="28" type="noConversion"/>
  </si>
  <si>
    <t>高级经验卡</t>
    <phoneticPr fontId="28" type="noConversion"/>
  </si>
  <si>
    <t>荣誉积分卡</t>
    <phoneticPr fontId="28" type="noConversion"/>
  </si>
  <si>
    <t>卓越积分卡</t>
    <phoneticPr fontId="28" type="noConversion"/>
  </si>
  <si>
    <t>纹章积分卡</t>
    <phoneticPr fontId="28" type="noConversion"/>
  </si>
  <si>
    <t>试炼积分卡</t>
    <phoneticPr fontId="28" type="noConversion"/>
  </si>
  <si>
    <t>宠物积分卡</t>
    <phoneticPr fontId="28" type="noConversion"/>
  </si>
  <si>
    <t>公会贡献卡</t>
    <phoneticPr fontId="28" type="noConversion"/>
  </si>
  <si>
    <t>异界积分卡</t>
    <phoneticPr fontId="28" type="noConversion"/>
  </si>
  <si>
    <t>精英积分卡</t>
    <phoneticPr fontId="28" type="noConversion"/>
  </si>
  <si>
    <t>108_0_10</t>
    <phoneticPr fontId="28" type="noConversion"/>
  </si>
  <si>
    <t>109_0_10</t>
    <phoneticPr fontId="28" type="noConversion"/>
  </si>
  <si>
    <t>111_0_10</t>
    <phoneticPr fontId="28" type="noConversion"/>
  </si>
  <si>
    <t>112_0_10</t>
    <phoneticPr fontId="28" type="noConversion"/>
  </si>
  <si>
    <t>116_0_10</t>
    <phoneticPr fontId="28" type="noConversion"/>
  </si>
  <si>
    <t>使用后获得10钻石</t>
    <phoneticPr fontId="28" type="noConversion"/>
  </si>
  <si>
    <t>使用后获得5礼金</t>
    <phoneticPr fontId="28" type="noConversion"/>
  </si>
  <si>
    <t>使用后，可以获得1000金币</t>
    <phoneticPr fontId="28" type="noConversion"/>
  </si>
  <si>
    <t>使用后，可以获得100灵值</t>
    <phoneticPr fontId="28" type="noConversion"/>
  </si>
  <si>
    <t>使用后，可以获得10声望</t>
    <phoneticPr fontId="28" type="noConversion"/>
  </si>
  <si>
    <t>101_0_1000</t>
    <phoneticPr fontId="28" type="noConversion"/>
  </si>
  <si>
    <t>113_0_100</t>
    <phoneticPr fontId="28" type="noConversion"/>
  </si>
  <si>
    <t>114_0_10</t>
    <phoneticPr fontId="28" type="noConversion"/>
  </si>
  <si>
    <t>101_0_10000</t>
    <phoneticPr fontId="28" type="noConversion"/>
  </si>
  <si>
    <t>101_0_100000</t>
    <phoneticPr fontId="28" type="noConversion"/>
  </si>
  <si>
    <t>113_0_10000</t>
    <phoneticPr fontId="28" type="noConversion"/>
  </si>
  <si>
    <t>104_0_1000_10000</t>
    <phoneticPr fontId="28" type="noConversion"/>
  </si>
  <si>
    <t>使用后，可以获得1000经验</t>
    <phoneticPr fontId="28" type="noConversion"/>
  </si>
  <si>
    <t>关卡掉落&lt;br&gt;活动获得</t>
    <phoneticPr fontId="28" type="noConversion"/>
  </si>
  <si>
    <t>快捷使用</t>
    <phoneticPr fontId="35" type="noConversion"/>
  </si>
  <si>
    <t>n_shortcut</t>
    <phoneticPr fontId="35" type="noConversion"/>
  </si>
  <si>
    <t>1为可快捷使用</t>
    <phoneticPr fontId="28" type="noConversion"/>
  </si>
  <si>
    <t>102_0_5</t>
    <phoneticPr fontId="28" type="noConversion"/>
  </si>
  <si>
    <t>103_0_10</t>
    <phoneticPr fontId="28" type="noConversion"/>
  </si>
  <si>
    <t>活动获得</t>
    <phoneticPr fontId="28" type="noConversion"/>
  </si>
  <si>
    <t>专属礼金卡</t>
    <phoneticPr fontId="28" type="noConversion"/>
  </si>
  <si>
    <t>专属钻石卡</t>
    <phoneticPr fontId="28" type="noConversion"/>
  </si>
  <si>
    <t>301_510413_1_1200|301_510414_1_600|301_510415_1_300|301_510423_1_1200|301_510424_1_600|301_510425_1_300|301_510433_1_1200|301_510434_1_600|301_510435_1_300|301_510443_1_1200|301_510444_1_600|301_510445_1_300|301_510511_1_200|301_510512_1_100|301_510513_1_50|301_510514_1_30|301_510515_1_10|301_510521_1_200|301_510522_1_100|301_510523_1_50|301_510524_1_30|301_510525_1_10|301_510531_1_200|301_510532_1_100|301_510533_1_50|301_510534_1_30|301_510535_1_10|301_510541_1_200|301_510542_1_100|301_510543_1_50|301_510544_1_30|301_510545_1_10</t>
    <phoneticPr fontId="28" type="noConversion"/>
  </si>
  <si>
    <t>使用后获得以下道具之一：&lt;font color='#d56901'&gt;&lt;br&gt;紫色坐骑装备（+3~+5）&lt;br&gt;橙色坐骑装备（+1~+5）</t>
    <phoneticPr fontId="28" type="noConversion"/>
  </si>
  <si>
    <t>使用后获得以下道具之一：&lt;font color='#d56901'&gt;&lt;br&gt;紫色宠物装备（+3~+5）&lt;br&gt;橙色宠物装备（+1~+5）</t>
    <phoneticPr fontId="28" type="noConversion"/>
  </si>
  <si>
    <t>301_530413_1_1200|301_530414_1_600|301_530415_1_300|301_530423_1_1200|301_530424_1_600|301_530425_1_300|301_530433_1_1200|301_530434_1_600|301_530435_1_300|301_530443_1_1200|301_530444_1_600|301_530445_1_300|301_530511_1_200|301_530512_1_100|301_530513_1_50|301_530514_1_30|301_530515_1_10|301_530521_1_200|301_530522_1_100|301_530523_1_50|301_530524_1_30|301_530525_1_10|301_530531_1_200|301_530532_1_100|301_530533_1_50|301_530534_1_30|301_530535_1_10|301_530541_1_200|301_530542_1_100|301_530543_1_50|301_530544_1_30|301_530545_1_10</t>
    <phoneticPr fontId="28" type="noConversion"/>
  </si>
  <si>
    <t>普通宠物装备宝箱</t>
    <phoneticPr fontId="28" type="noConversion"/>
  </si>
  <si>
    <t>301_530211_1_900|301_530212_1_700|301_530213_1_500|301_530214_1_300|301_530215_1_100|301_530221_1_900|301_530222_1_700|301_530223_1_500|301_530224_1_300|301_530225_1_100|301_530231_1_900|301_530232_1_700|301_530233_1_500|301_530234_1_300|301_530235_1_100|301_530241_1_900|301_530242_1_700|301_530243_1_500|301_530244_1_300|301_530245_1_100</t>
  </si>
  <si>
    <t>兑换商店</t>
    <phoneticPr fontId="35" type="noConversion"/>
  </si>
  <si>
    <t>豪华宠物装备宝箱</t>
    <phoneticPr fontId="28" type="noConversion"/>
  </si>
  <si>
    <t>301_530311_1_900|301_530312_1_700|301_530313_1_500|301_530314_1_300|301_530315_1_100|301_530321_1_900|301_530322_1_700|301_530323_1_500|301_530324_1_300|301_530325_1_100|301_530331_1_900|301_530332_1_700|301_530333_1_500|301_530334_1_300|301_530335_1_100|301_530341_1_900|301_530342_1_700|301_530343_1_500|301_530344_1_300|301_530345_1_100</t>
  </si>
  <si>
    <t>尊贵宠物装备宝箱</t>
    <phoneticPr fontId="28" type="noConversion"/>
  </si>
  <si>
    <t>301_530411_1_900|301_530412_1_700|301_530413_1_500|301_530414_1_300|301_530415_1_100|301_530421_1_900|301_530422_1_700|301_530423_1_500|301_530424_1_300|301_530425_1_100|301_530431_1_900|301_530432_1_700|301_530433_1_500|301_530434_1_300|301_530435_1_100|301_530441_1_900|301_530442_1_700|301_530443_1_500|301_530444_1_300|301_530445_1_100</t>
  </si>
  <si>
    <t>普通坐骑装备宝箱</t>
    <phoneticPr fontId="28" type="noConversion"/>
  </si>
  <si>
    <t>301_510211_1_900|301_510212_1_700|301_510213_1_500|301_510214_1_300|301_510215_1_100|301_510221_1_900|301_510222_1_700|301_510223_1_500|301_510224_1_300|301_510225_1_100|301_510231_1_900|301_510232_1_700|301_510233_1_500|301_510234_1_300|301_510235_1_100|301_510241_1_900|301_510242_1_700|301_510243_1_500|301_510244_1_300|301_510245_1_100</t>
  </si>
  <si>
    <t>豪华坐骑装备宝箱</t>
    <phoneticPr fontId="28" type="noConversion"/>
  </si>
  <si>
    <t>301_510311_1_900|301_510312_1_700|301_510313_1_500|301_510314_1_300|301_510315_1_100|301_510321_1_900|301_510322_1_700|301_510323_1_500|301_510324_1_300|301_510325_1_100|301_510331_1_900|301_510332_1_700|301_510333_1_500|301_510334_1_300|301_510335_1_100|301_510341_1_900|301_510342_1_700|301_510343_1_500|301_510344_1_300|301_510345_1_100</t>
  </si>
  <si>
    <t>301_510411_1_900|301_510412_1_700|301_510413_1_500|301_510414_1_300|301_510415_1_100|301_510421_1_900|301_510422_1_700|301_510423_1_500|301_510424_1_300|301_510425_1_100|301_510431_1_900|301_510432_1_700|301_510433_1_500|301_510434_1_300|301_510435_1_100|301_510441_1_900|301_510442_1_700|301_510443_1_500|301_510444_1_300|301_510445_1_100</t>
  </si>
  <si>
    <t>104_0_5000_10000</t>
    <phoneticPr fontId="28" type="noConversion"/>
  </si>
  <si>
    <t>104_0_10000_10000</t>
    <phoneticPr fontId="28" type="noConversion"/>
  </si>
  <si>
    <t>使用后，可以获得10000经验</t>
    <phoneticPr fontId="28" type="noConversion"/>
  </si>
  <si>
    <t>使用后，可以获得5000经验</t>
    <phoneticPr fontId="28" type="noConversion"/>
  </si>
  <si>
    <t>使用后获得以下道具之一：&lt;font color='#d56901'&gt;&lt;br&gt;绿色品质宠物装备(+1~+5)*1</t>
  </si>
  <si>
    <t>使用后获得以下道具之一：&lt;font color='#d56901'&gt;&lt;br&gt;蓝色品质宠物装备(+1~+5)*1</t>
  </si>
  <si>
    <t>使用后获得以下道具之一：&lt;font color='#d56901'&gt;&lt;br&gt;紫色品质宠物装备(+1~+5)*1</t>
  </si>
  <si>
    <t>使用后获得以下道具之一：&lt;font color='#d56901'&gt;&lt;br&gt;绿色品质坐骑装备(+1~+5)*1</t>
  </si>
  <si>
    <t>使用后获得以下道具之一：&lt;font color='#d56901'&gt;&lt;br&gt;蓝色品质坐骑装备(+1~+5)*1</t>
  </si>
  <si>
    <t>使用后获得以下道具之一：&lt;font color='#d56901'&gt;&lt;br&gt;紫色品质坐骑装备(+1~+5)*1</t>
  </si>
  <si>
    <t>在线礼包</t>
    <phoneticPr fontId="28" type="noConversion"/>
  </si>
  <si>
    <t>301_400201_1_500|301_400284_1_500|301_400481_1_500|301_400482_1_500</t>
    <phoneticPr fontId="28" type="noConversion"/>
  </si>
  <si>
    <t>使用后获得以下道具之一（1个）：&lt;font color='#d56901'&gt;&lt;br&gt;绿色品质宠物装备</t>
    <phoneticPr fontId="28" type="noConversion"/>
  </si>
  <si>
    <t>使用后获得以下道具之一：&lt;font color='#d56901'&gt;&lt;br&gt;金币*100000&lt;br&gt;灵值*4800&lt;br&gt;声望*500</t>
    <phoneticPr fontId="28" type="noConversion"/>
  </si>
  <si>
    <t>使用后有机率获得下列奖励之一：&lt;font color='#b501d0'&gt;&lt;br&gt;坐骑升阶丹*1&lt;br&gt;宠物升阶丹*1&lt;br&gt;装备强化石*1&lt;br&gt;装备升阶石*1</t>
    <phoneticPr fontId="35" type="noConversion"/>
  </si>
  <si>
    <t>101_0_50000_2000|113_0_1000_2000|114_0_100_2000|301_400201_1_1000|301_400284_1_1000|301_400481_1_1000|301_400482_1_1000</t>
    <phoneticPr fontId="28" type="noConversion"/>
  </si>
  <si>
    <t>使用后获得以下材料之一：&lt;font color='#d56901'&gt;&lt;br&gt;金币*50000&lt;br&gt;灵值*1000&lt;br&gt;声望*100&lt;br&gt;坐骑升阶丹*1&lt;br&gt;宠物升阶丹*1&lt;br&gt;装备强化石*1&lt;br&gt;装备升阶石*1</t>
    <phoneticPr fontId="28" type="noConversion"/>
  </si>
  <si>
    <t>日常任务&lt;br&gt;公会任务&lt;br&gt;活动获得&lt;br&gt;商店购买&lt;br&gt;挂机大厅</t>
    <phoneticPr fontId="28" type="noConversion"/>
  </si>
  <si>
    <t>110_0_1</t>
    <phoneticPr fontId="28" type="noConversion"/>
  </si>
  <si>
    <t>活动获得&lt;br&gt;挂机副本&lt;br&gt;SSS关卡&lt;br&gt;成就获得&lt;br&gt;竞技排行奖励&lt;br&gt;宠物排行奖励&lt;br&gt;试炼排行奖励</t>
    <phoneticPr fontId="28" type="noConversion"/>
  </si>
  <si>
    <t>在线活动获得</t>
    <phoneticPr fontId="28" type="noConversion"/>
  </si>
  <si>
    <t>关卡掉落&lt;br&gt;活动获得&lt;br&gt;成就获得&lt;br&gt;竞技排名奖励&lt;br&gt;宠物排名奖励&lt;br&gt;试炼排名奖励</t>
    <phoneticPr fontId="28" type="noConversion"/>
  </si>
  <si>
    <t>关卡掉落&lt;br&gt;活动获得&lt;br&gt;成就获得&lt;br&gt;试炼排名奖励</t>
    <phoneticPr fontId="28" type="noConversion"/>
  </si>
  <si>
    <t>关卡掉落&lt;br&gt;活动获得&lt;br&gt;成就获得</t>
    <phoneticPr fontId="28" type="noConversion"/>
  </si>
  <si>
    <t>关卡掉落&lt;br&gt;活动获得&lt;br&gt;成就获得&lt;br&gt;竞技排名奖励</t>
    <phoneticPr fontId="28" type="noConversion"/>
  </si>
  <si>
    <t>关卡掉落&lt;br&gt;活动获得&lt;br&gt;成就获得&lt;br&gt;宠物排名奖励</t>
    <phoneticPr fontId="28" type="noConversion"/>
  </si>
  <si>
    <t>商城购买&lt;br&gt;宝石合成获得</t>
    <phoneticPr fontId="35" type="noConversion"/>
  </si>
  <si>
    <t>商城购买&lt;br&gt;宝石合成获得</t>
    <phoneticPr fontId="35" type="noConversion"/>
  </si>
  <si>
    <t>活动获得&lt;br&gt;幸运转盘</t>
    <phoneticPr fontId="28" type="noConversion"/>
  </si>
  <si>
    <t>使用后可以清空已保存的天赋点数，并返回所有天赋点数和声望值</t>
    <phoneticPr fontId="28" type="noConversion"/>
  </si>
  <si>
    <t>使用幸运转盘1次</t>
    <phoneticPr fontId="28" type="noConversion"/>
  </si>
  <si>
    <t>203_0_1</t>
    <phoneticPr fontId="28" type="noConversion"/>
  </si>
  <si>
    <t>204_0_1</t>
    <phoneticPr fontId="28" type="noConversion"/>
  </si>
  <si>
    <t>活动获得&lt;br&gt;幸运转盘获得</t>
    <phoneticPr fontId="28" type="noConversion"/>
  </si>
  <si>
    <t>活动获得&lt;br&gt;幸运转盘获得</t>
    <phoneticPr fontId="28" type="noConversion"/>
  </si>
  <si>
    <t>尊贵坐骑装备宝箱</t>
    <phoneticPr fontId="28" type="noConversion"/>
  </si>
  <si>
    <t>L1骑宠技能宝箱</t>
    <phoneticPr fontId="28" type="noConversion"/>
  </si>
  <si>
    <t>使用后获得以下材料之一：&lt;font color='#d56901'&gt;&lt;br&gt;L1宠物主动技能书*1&lt;br&gt;L1坐骑被动技能书*1</t>
    <phoneticPr fontId="28" type="noConversion"/>
  </si>
  <si>
    <t>活动获得</t>
    <phoneticPr fontId="28" type="noConversion"/>
  </si>
  <si>
    <t>301_400204_1_700|301_400205_1_700|301_400206_1_700|301_400207_1_700|301_400208_1_700|301_400209_1_700|301_400210_1_700|301_400211_1_700|301_400212_1_700|301_400213_1_700|301_400214_1_700|301_400215_1_700|301_400216_1_700|301_400217_1_700</t>
  </si>
  <si>
    <t>使用上限</t>
    <phoneticPr fontId="28" type="noConversion"/>
  </si>
  <si>
    <t>攻击精华</t>
    <phoneticPr fontId="28" type="noConversion"/>
  </si>
  <si>
    <t>使用后永久增加130点生命属性</t>
    <phoneticPr fontId="28" type="noConversion"/>
  </si>
  <si>
    <t>4_130</t>
    <phoneticPr fontId="28" type="noConversion"/>
  </si>
  <si>
    <t>5_10|7_10</t>
    <phoneticPr fontId="28" type="noConversion"/>
  </si>
  <si>
    <t>关卡掉落&lt;br&gt;活动获得</t>
    <phoneticPr fontId="28" type="noConversion"/>
  </si>
  <si>
    <t>活动获得&lt;br&gt;兑换商店</t>
    <phoneticPr fontId="28" type="noConversion"/>
  </si>
  <si>
    <t>n_maximum</t>
    <phoneticPr fontId="28" type="noConversion"/>
  </si>
  <si>
    <t>生命精华</t>
    <phoneticPr fontId="28" type="noConversion"/>
  </si>
  <si>
    <t>使用后永久增加10点物攻属性/10点魔伤属性</t>
    <phoneticPr fontId="28" type="noConversion"/>
  </si>
  <si>
    <t>物抗精华</t>
    <phoneticPr fontId="28" type="noConversion"/>
  </si>
  <si>
    <t>魔抗精华</t>
    <phoneticPr fontId="28" type="noConversion"/>
  </si>
  <si>
    <t>使用后永久增加10点魔抗属性</t>
    <phoneticPr fontId="28" type="noConversion"/>
  </si>
  <si>
    <t>使用后永久增加10点物抗属性</t>
    <phoneticPr fontId="28" type="noConversion"/>
  </si>
  <si>
    <t>6_10</t>
    <phoneticPr fontId="28" type="noConversion"/>
  </si>
  <si>
    <t>8_10</t>
    <phoneticPr fontId="28" type="noConversion"/>
  </si>
  <si>
    <t>100钻石宝箱</t>
    <phoneticPr fontId="28" type="noConversion"/>
  </si>
  <si>
    <t>500钻石宝箱</t>
    <phoneticPr fontId="28" type="noConversion"/>
  </si>
  <si>
    <t>103_0_100_10000</t>
    <phoneticPr fontId="28" type="noConversion"/>
  </si>
  <si>
    <t>103_0_500_10000</t>
    <phoneticPr fontId="28" type="noConversion"/>
  </si>
  <si>
    <t>&lt;font color='#ffffff'&gt;使用后获得500钻石</t>
    <phoneticPr fontId="35" type="noConversion"/>
  </si>
  <si>
    <t>答题获得&lt;br&gt;世界BOSS获得&lt;br&gt;精英BOSS获得&lt;br&gt;异界BOSS获得</t>
    <phoneticPr fontId="28" type="noConversion"/>
  </si>
  <si>
    <t>登陆豪礼</t>
    <phoneticPr fontId="28" type="noConversion"/>
  </si>
  <si>
    <t>升级豪礼</t>
    <phoneticPr fontId="28" type="noConversion"/>
  </si>
  <si>
    <t>感恩豪礼</t>
    <phoneticPr fontId="28" type="noConversion"/>
  </si>
  <si>
    <t>新手大礼包</t>
    <phoneticPr fontId="28" type="noConversion"/>
  </si>
  <si>
    <t>301_400286_1|301_400612_5|301_400610_1|301_400532_1</t>
    <phoneticPr fontId="28" type="noConversion"/>
  </si>
  <si>
    <t>301_400286_2|301_400612_5|301_400481_2|301_400618_1</t>
    <phoneticPr fontId="28" type="noConversion"/>
  </si>
  <si>
    <t>301_400286_20|301_400612_20|301_400481_10|301_400544_1</t>
    <phoneticPr fontId="28" type="noConversion"/>
  </si>
  <si>
    <t>301_400286_1|301_400612_5|301_400532_1|301_400610_1|301_400481_2</t>
    <phoneticPr fontId="28" type="noConversion"/>
  </si>
  <si>
    <t>使用后获得以下道具：&lt;font color='#d56901'&gt;&lt;br&gt;礼金卡*1&lt;br&gt;中级金币卡*5&lt;br&gt;初级灵值卡*1&lt;br&gt;幸运钥匙*1</t>
    <phoneticPr fontId="28" type="noConversion"/>
  </si>
  <si>
    <t>使用后获得以下道具：&lt;font color='#d56901'&gt;&lt;br&gt;礼金卡*2&lt;br&gt;中级金币卡*5&lt;br&gt;装备强化石*2&lt;br&gt;初级经验卡*1</t>
    <phoneticPr fontId="28" type="noConversion"/>
  </si>
  <si>
    <t>使用后获得以下道具：&lt;font color='#d56901'&gt;&lt;br&gt;礼金卡*20&lt;br&gt;中级金币卡*20&lt;br&gt;装备强化石*10&lt;br&gt;碎片幸运宝箱*1</t>
    <phoneticPr fontId="28" type="noConversion"/>
  </si>
  <si>
    <t>使用后获得以下道具：&lt;font color='#d56901'&gt;&lt;br&gt;礼金卡*1&lt;br&gt;中级金币卡*5&lt;br&gt;幸运钥匙*1&lt;br&gt;初级灵值卡*1&lt;br&gt;装备强化石*2</t>
    <phoneticPr fontId="28" type="noConversion"/>
  </si>
  <si>
    <t>任务集市</t>
    <phoneticPr fontId="28" type="noConversion"/>
  </si>
  <si>
    <t>在线豪礼</t>
    <phoneticPr fontId="28" type="noConversion"/>
  </si>
  <si>
    <t>301_400286_2|301_400612_10|301_400481_2|301_400618_1</t>
    <phoneticPr fontId="28" type="noConversion"/>
  </si>
  <si>
    <t>使用后获得以下道具：&lt;font color='#d56901'&gt;&lt;br&gt;礼金卡*2&lt;br&gt;中级金币卡*10&lt;br&gt;装备强化石*2&lt;br&gt;初级经验卡*1</t>
    <phoneticPr fontId="28" type="noConversion"/>
  </si>
  <si>
    <t>宠物升星石</t>
    <phoneticPr fontId="28" type="noConversion"/>
  </si>
  <si>
    <t>坐骑升星石</t>
    <phoneticPr fontId="28" type="noConversion"/>
  </si>
  <si>
    <t>可用于翅膀升星功能。</t>
    <phoneticPr fontId="28" type="noConversion"/>
  </si>
  <si>
    <t>可用于宠物升星功能。</t>
    <phoneticPr fontId="28" type="noConversion"/>
  </si>
  <si>
    <t>可用于坐骑升星功能。</t>
    <phoneticPr fontId="28" type="noConversion"/>
  </si>
  <si>
    <t>累计200个可激活精灵之翼</t>
    <phoneticPr fontId="35" type="noConversion"/>
  </si>
  <si>
    <t>累计300个可激活恶魔之翼</t>
    <phoneticPr fontId="35" type="noConversion"/>
  </si>
  <si>
    <t>累计400个可激活深渊之翼</t>
    <phoneticPr fontId="35" type="noConversion"/>
  </si>
  <si>
    <t>累计500个可激活中娅之光</t>
    <phoneticPr fontId="35" type="noConversion"/>
  </si>
  <si>
    <t>累计100个可激活魔渊战骑</t>
    <phoneticPr fontId="35" type="noConversion"/>
  </si>
  <si>
    <t>累计200个可激活冰原血狼</t>
    <phoneticPr fontId="35" type="noConversion"/>
  </si>
  <si>
    <t>累计300个可激活铁甲雪熊</t>
    <phoneticPr fontId="35" type="noConversion"/>
  </si>
  <si>
    <t>累计400个可激活黄金铁角牛</t>
    <phoneticPr fontId="35" type="noConversion"/>
  </si>
  <si>
    <t>累计500个可激活炽焰魔狮</t>
    <phoneticPr fontId="35" type="noConversion"/>
  </si>
  <si>
    <t>累计100个可激活么么驼</t>
    <phoneticPr fontId="35" type="noConversion"/>
  </si>
  <si>
    <t>累计200个可激活幽冥兽</t>
    <phoneticPr fontId="35" type="noConversion"/>
  </si>
  <si>
    <t>累计300个可激活小红龙</t>
    <phoneticPr fontId="35" type="noConversion"/>
  </si>
  <si>
    <t>累计400个可激活烈焰龙</t>
    <phoneticPr fontId="35" type="noConversion"/>
  </si>
  <si>
    <t>累计500个可激活暗黑龙</t>
    <phoneticPr fontId="35" type="noConversion"/>
  </si>
  <si>
    <t>首充获得</t>
    <phoneticPr fontId="35" type="noConversion"/>
  </si>
  <si>
    <t>累计30分钟在线活动</t>
    <phoneticPr fontId="28" type="noConversion"/>
  </si>
  <si>
    <t>第七日登陆获得</t>
    <phoneticPr fontId="28" type="noConversion"/>
  </si>
  <si>
    <t>首充获得&lt;br&gt;活动获得&lt;br&gt;兑换商店</t>
    <phoneticPr fontId="28" type="noConversion"/>
  </si>
  <si>
    <t>VIP获得&lt;br&gt;活动获得&lt;br&gt;兑换商店</t>
    <phoneticPr fontId="35" type="noConversion"/>
  </si>
  <si>
    <t>活动获得&lt;br&gt;兑换商店</t>
    <phoneticPr fontId="28" type="noConversion"/>
  </si>
  <si>
    <t>登陆获得&lt;br&gt;活动获得&lt;br&gt;兑换商店</t>
    <phoneticPr fontId="28" type="noConversion"/>
  </si>
  <si>
    <t>翅膀升星石</t>
    <phoneticPr fontId="28" type="noConversion"/>
  </si>
  <si>
    <t>商城购买&lt;br&gt;活动获得&lt;br&gt;兑换商店&lt;br&gt;SSS关卡奖励</t>
    <phoneticPr fontId="28" type="noConversion"/>
  </si>
  <si>
    <t>301_400640_1_3333|301_400641_1_3333|301_400642_1_3333</t>
    <phoneticPr fontId="28" type="noConversion"/>
  </si>
  <si>
    <t>301_400640_2_3333|301_400641_2_3333|301_400642_2_3333</t>
    <phoneticPr fontId="28" type="noConversion"/>
  </si>
  <si>
    <t>301_400640_3_3333|301_400641_3_3333|301_400642_3_3333</t>
    <phoneticPr fontId="28" type="noConversion"/>
  </si>
  <si>
    <t>301_400640_4_3333|301_400641_4_3333|301_400642_4_3333</t>
    <phoneticPr fontId="28" type="noConversion"/>
  </si>
  <si>
    <t>301_400640_5_3333|301_400641_5_3333|301_400642_5_3333</t>
    <phoneticPr fontId="28" type="noConversion"/>
  </si>
  <si>
    <t>使用后获得以下道具之一（5个）：&lt;font color='#d56901'&gt;&lt;br&gt;翅膀升星石*5&lt;br&gt;宠物升星石*5&lt;br&gt;坐骑升星石*5</t>
    <phoneticPr fontId="28" type="noConversion"/>
  </si>
  <si>
    <t>使用后获得以下道具之一（1个）：&lt;font color='#d56901'&gt;&lt;br&gt;翅膀升星石*1&lt;br&gt;宠物升星石*1&lt;br&gt;坐骑升星石*1</t>
    <phoneticPr fontId="28" type="noConversion"/>
  </si>
  <si>
    <t>使用后获得以下道具之一（2个）：&lt;font color='#d56901'&gt;&lt;br&gt;翅膀升星石*2&lt;br&gt;宠物升星石*2&lt;br&gt;坐骑升星石*2</t>
    <phoneticPr fontId="28" type="noConversion"/>
  </si>
  <si>
    <t>使用后获得以下道具之一（3个）：&lt;font color='#d56901'&gt;&lt;br&gt;翅膀升星石*3&lt;br&gt;宠物升星石*3&lt;br&gt;坐骑升星石*3</t>
    <phoneticPr fontId="28" type="noConversion"/>
  </si>
  <si>
    <t>使用后获得以下道具之一（4个）：&lt;font color='#d56901'&gt;&lt;br&gt;翅膀升星石*4&lt;br&gt;宠物升星石*4&lt;br&gt;坐骑升星石*4</t>
    <phoneticPr fontId="28" type="noConversion"/>
  </si>
  <si>
    <t>301_400481_1_1400|301_400482_1_1400|301_400200_1_1400|301_400201_1_1400|301_400284_1_1400|301_400374_1_1400|301_400549_1_1400</t>
    <phoneticPr fontId="28" type="noConversion"/>
  </si>
  <si>
    <t>至尊宝箱</t>
    <phoneticPr fontId="28" type="noConversion"/>
  </si>
  <si>
    <t>升星石幸运宝箱</t>
    <phoneticPr fontId="28" type="noConversion"/>
  </si>
  <si>
    <t>升星石宝箱</t>
    <phoneticPr fontId="28" type="noConversion"/>
  </si>
  <si>
    <t>活动获得&lt;br&gt;幸运转盘</t>
    <phoneticPr fontId="35" type="noConversion"/>
  </si>
  <si>
    <t>VIP获得</t>
    <phoneticPr fontId="28" type="noConversion"/>
  </si>
  <si>
    <t>301_400519_1_2800|301_400520_1_2500|301_400521_1_1000|301_400522_1_200</t>
    <phoneticPr fontId="28" type="noConversion"/>
  </si>
  <si>
    <t>301_400514_1_2800|301_400515_1_2500|301_400516_1_1000|301_400517_1_200</t>
    <phoneticPr fontId="28" type="noConversion"/>
  </si>
  <si>
    <t>301_400509_1_2800|301_400510_1_2500|301_400511_1_1000|301_400512_1_200</t>
    <phoneticPr fontId="28" type="noConversion"/>
  </si>
</sst>
</file>

<file path=xl/styles.xml><?xml version="1.0" encoding="utf-8"?>
<styleSheet xmlns="http://schemas.openxmlformats.org/spreadsheetml/2006/main">
  <fonts count="37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36"/>
      <color indexed="8"/>
      <name val="微软雅黑"/>
      <family val="2"/>
      <charset val="134"/>
    </font>
    <font>
      <sz val="10.5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8"/>
      <color indexed="10"/>
      <name val="微软雅黑"/>
      <family val="2"/>
      <charset val="134"/>
    </font>
    <font>
      <sz val="11"/>
      <color indexed="22"/>
      <name val="宋体"/>
      <family val="2"/>
      <charset val="134"/>
    </font>
    <font>
      <b/>
      <sz val="10"/>
      <color indexed="22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sz val="10"/>
      <color indexed="22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Tahoma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40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/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16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16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center" vertical="center"/>
    </xf>
    <xf numFmtId="0" fontId="16" fillId="3" borderId="1" xfId="9" applyFont="1" applyFill="1" applyBorder="1" applyAlignment="1">
      <alignment horizontal="center" vertical="center"/>
    </xf>
    <xf numFmtId="0" fontId="16" fillId="4" borderId="1" xfId="9" applyFont="1" applyFill="1" applyBorder="1" applyAlignment="1">
      <alignment horizontal="center" vertical="center"/>
    </xf>
    <xf numFmtId="0" fontId="16" fillId="2" borderId="1" xfId="9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16" fillId="8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0" fontId="19" fillId="0" borderId="0" xfId="0" applyFont="1" applyBorder="1" applyAlignment="1">
      <alignment horizontal="justify" vertical="top"/>
    </xf>
    <xf numFmtId="0" fontId="16" fillId="13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center" vertical="top"/>
    </xf>
    <xf numFmtId="0" fontId="22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horizontal="center" vertical="top" wrapText="1"/>
    </xf>
    <xf numFmtId="0" fontId="26" fillId="11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top" wrapText="1"/>
    </xf>
    <xf numFmtId="0" fontId="26" fillId="13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top" wrapText="1"/>
    </xf>
    <xf numFmtId="0" fontId="26" fillId="7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top"/>
    </xf>
    <xf numFmtId="0" fontId="16" fillId="11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30" fillId="15" borderId="1" xfId="17" applyFont="1" applyFill="1" applyBorder="1" applyAlignment="1">
      <alignment horizontal="center" vertical="center"/>
    </xf>
    <xf numFmtId="0" fontId="32" fillId="0" borderId="0" xfId="16" applyFont="1"/>
    <xf numFmtId="0" fontId="14" fillId="0" borderId="0" xfId="48">
      <alignment vertical="center"/>
    </xf>
    <xf numFmtId="0" fontId="14" fillId="0" borderId="1" xfId="48" applyBorder="1">
      <alignment vertical="center"/>
    </xf>
    <xf numFmtId="0" fontId="14" fillId="0" borderId="1" xfId="48" applyFont="1" applyBorder="1">
      <alignment vertical="center"/>
    </xf>
    <xf numFmtId="0" fontId="14" fillId="0" borderId="0" xfId="48" applyFont="1">
      <alignment vertical="center"/>
    </xf>
    <xf numFmtId="0" fontId="14" fillId="0" borderId="0" xfId="48" applyFont="1" applyFill="1">
      <alignment vertical="center"/>
    </xf>
    <xf numFmtId="0" fontId="16" fillId="0" borderId="1" xfId="0" applyNumberFormat="1" applyFont="1" applyBorder="1" applyAlignment="1">
      <alignment horizontal="left" vertical="center"/>
    </xf>
    <xf numFmtId="0" fontId="16" fillId="16" borderId="1" xfId="0" applyFont="1" applyFill="1" applyBorder="1" applyAlignment="1">
      <alignment horizontal="center" vertical="center"/>
    </xf>
    <xf numFmtId="0" fontId="16" fillId="11" borderId="1" xfId="64" applyFont="1" applyFill="1" applyBorder="1" applyAlignment="1">
      <alignment horizontal="center" vertical="top"/>
    </xf>
    <xf numFmtId="0" fontId="16" fillId="17" borderId="1" xfId="0" applyFont="1" applyFill="1" applyBorder="1" applyAlignment="1">
      <alignment horizontal="center" vertical="center"/>
    </xf>
    <xf numFmtId="0" fontId="16" fillId="4" borderId="1" xfId="98" applyFont="1" applyFill="1" applyBorder="1" applyAlignment="1">
      <alignment horizontal="center" vertical="center"/>
    </xf>
    <xf numFmtId="0" fontId="16" fillId="4" borderId="1" xfId="98" applyFont="1" applyFill="1" applyBorder="1" applyAlignment="1">
      <alignment horizontal="left" vertical="center"/>
    </xf>
    <xf numFmtId="0" fontId="16" fillId="4" borderId="1" xfId="132" applyFont="1" applyFill="1" applyBorder="1" applyAlignment="1">
      <alignment horizontal="center" vertical="center"/>
    </xf>
    <xf numFmtId="0" fontId="16" fillId="4" borderId="1" xfId="132" applyFont="1" applyFill="1" applyBorder="1" applyAlignment="1">
      <alignment horizontal="left" vertical="center"/>
    </xf>
    <xf numFmtId="0" fontId="16" fillId="4" borderId="1" xfId="170" applyFont="1" applyFill="1" applyBorder="1" applyAlignment="1">
      <alignment horizontal="center" vertical="center"/>
    </xf>
    <xf numFmtId="0" fontId="16" fillId="4" borderId="1" xfId="170" applyFont="1" applyFill="1" applyBorder="1" applyAlignment="1">
      <alignment horizontal="left" vertical="center"/>
    </xf>
    <xf numFmtId="0" fontId="16" fillId="4" borderId="1" xfId="218" applyFont="1" applyFill="1" applyBorder="1" applyAlignment="1">
      <alignment horizontal="center" vertical="center"/>
    </xf>
    <xf numFmtId="0" fontId="16" fillId="4" borderId="1" xfId="218" applyFont="1" applyFill="1" applyBorder="1" applyAlignment="1">
      <alignment horizontal="left" vertical="center"/>
    </xf>
    <xf numFmtId="0" fontId="16" fillId="4" borderId="1" xfId="266" applyFont="1" applyFill="1" applyBorder="1" applyAlignment="1">
      <alignment horizontal="center" vertical="center"/>
    </xf>
    <xf numFmtId="0" fontId="16" fillId="4" borderId="1" xfId="266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6" fillId="4" borderId="1" xfId="410" applyFont="1" applyFill="1" applyBorder="1" applyAlignment="1">
      <alignment horizontal="center" vertical="center"/>
    </xf>
    <xf numFmtId="0" fontId="16" fillId="4" borderId="1" xfId="410" applyFont="1" applyFill="1" applyBorder="1" applyAlignment="1">
      <alignment horizontal="left" vertical="center"/>
    </xf>
    <xf numFmtId="0" fontId="16" fillId="0" borderId="1" xfId="506" applyFont="1" applyFill="1" applyBorder="1" applyAlignment="1">
      <alignment horizontal="center" vertical="center"/>
    </xf>
    <xf numFmtId="0" fontId="16" fillId="0" borderId="1" xfId="506" applyFont="1" applyBorder="1" applyAlignment="1">
      <alignment horizontal="center" vertical="center"/>
    </xf>
    <xf numFmtId="0" fontId="16" fillId="0" borderId="1" xfId="506" applyFont="1" applyBorder="1" applyAlignment="1">
      <alignment horizontal="left" vertical="center"/>
    </xf>
    <xf numFmtId="0" fontId="16" fillId="0" borderId="1" xfId="506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0" borderId="1" xfId="1268" applyFont="1" applyBorder="1" applyAlignment="1">
      <alignment horizontal="center" vertical="center"/>
    </xf>
    <xf numFmtId="0" fontId="16" fillId="14" borderId="1" xfId="13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3" applyFont="1" applyFill="1" applyBorder="1" applyAlignment="1">
      <alignment horizontal="center" vertical="center"/>
    </xf>
    <xf numFmtId="0" fontId="16" fillId="18" borderId="1" xfId="98" applyFont="1" applyFill="1" applyBorder="1" applyAlignment="1">
      <alignment horizontal="center" vertical="center"/>
    </xf>
    <xf numFmtId="0" fontId="16" fillId="18" borderId="1" xfId="132" applyFont="1" applyFill="1" applyBorder="1" applyAlignment="1">
      <alignment horizontal="center" vertical="center"/>
    </xf>
    <xf numFmtId="0" fontId="16" fillId="18" borderId="1" xfId="170" applyFont="1" applyFill="1" applyBorder="1" applyAlignment="1">
      <alignment horizontal="center" vertical="center"/>
    </xf>
    <xf numFmtId="0" fontId="16" fillId="18" borderId="1" xfId="218" applyFont="1" applyFill="1" applyBorder="1" applyAlignment="1">
      <alignment horizontal="center" vertical="center"/>
    </xf>
    <xf numFmtId="0" fontId="16" fillId="18" borderId="1" xfId="266" applyFont="1" applyFill="1" applyBorder="1" applyAlignment="1">
      <alignment horizontal="center" vertical="center"/>
    </xf>
    <xf numFmtId="0" fontId="16" fillId="18" borderId="1" xfId="410" applyFont="1" applyFill="1" applyBorder="1" applyAlignment="1">
      <alignment horizontal="center" vertical="center"/>
    </xf>
    <xf numFmtId="0" fontId="16" fillId="18" borderId="1" xfId="506" applyFont="1" applyFill="1" applyBorder="1" applyAlignment="1">
      <alignment horizontal="center" vertical="center"/>
    </xf>
    <xf numFmtId="0" fontId="16" fillId="18" borderId="1" xfId="1268" applyFont="1" applyFill="1" applyBorder="1" applyAlignment="1">
      <alignment horizontal="center" vertical="center"/>
    </xf>
    <xf numFmtId="0" fontId="16" fillId="18" borderId="1" xfId="0" applyNumberFormat="1" applyFont="1" applyFill="1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 wrapText="1"/>
    </xf>
    <xf numFmtId="0" fontId="16" fillId="18" borderId="1" xfId="14" applyNumberFormat="1" applyFont="1" applyFill="1" applyBorder="1" applyAlignment="1">
      <alignment horizontal="center" vertical="center" wrapText="1"/>
    </xf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18" borderId="1" xfId="3" applyFont="1" applyFill="1" applyBorder="1" applyAlignment="1">
      <alignment horizontal="center" vertical="center"/>
    </xf>
    <xf numFmtId="0" fontId="17" fillId="18" borderId="1" xfId="13" applyFont="1" applyFill="1" applyBorder="1" applyAlignment="1">
      <alignment horizontal="center" vertical="center"/>
    </xf>
    <xf numFmtId="0" fontId="17" fillId="18" borderId="1" xfId="410" applyFont="1" applyFill="1" applyBorder="1" applyAlignment="1">
      <alignment horizontal="center" vertical="center"/>
    </xf>
    <xf numFmtId="0" fontId="17" fillId="18" borderId="1" xfId="1268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18" borderId="1" xfId="170" applyFont="1" applyFill="1" applyBorder="1" applyAlignment="1">
      <alignment horizontal="center" vertical="center"/>
    </xf>
    <xf numFmtId="0" fontId="17" fillId="18" borderId="1" xfId="266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36" fillId="14" borderId="7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6" fillId="20" borderId="1" xfId="1268" applyFont="1" applyFill="1" applyBorder="1" applyAlignment="1">
      <alignment horizontal="center" vertical="center"/>
    </xf>
    <xf numFmtId="0" fontId="34" fillId="20" borderId="1" xfId="0" applyFont="1" applyFill="1" applyBorder="1" applyAlignment="1">
      <alignment horizontal="center" vertical="center"/>
    </xf>
    <xf numFmtId="0" fontId="16" fillId="20" borderId="4" xfId="0" applyFont="1" applyFill="1" applyBorder="1" applyAlignment="1">
      <alignment horizontal="center" vertical="center"/>
    </xf>
    <xf numFmtId="0" fontId="34" fillId="20" borderId="4" xfId="0" applyFont="1" applyFill="1" applyBorder="1" applyAlignment="1">
      <alignment horizontal="center" vertical="center"/>
    </xf>
    <xf numFmtId="0" fontId="36" fillId="20" borderId="1" xfId="0" applyFont="1" applyFill="1" applyBorder="1" applyAlignment="1">
      <alignment horizontal="center" vertical="center"/>
    </xf>
    <xf numFmtId="0" fontId="16" fillId="20" borderId="1" xfId="170" applyFont="1" applyFill="1" applyBorder="1" applyAlignment="1">
      <alignment horizontal="center" vertical="center"/>
    </xf>
    <xf numFmtId="0" fontId="0" fillId="20" borderId="1" xfId="0" applyFill="1" applyBorder="1">
      <alignment vertical="center"/>
    </xf>
    <xf numFmtId="0" fontId="16" fillId="21" borderId="1" xfId="0" applyFont="1" applyFill="1" applyBorder="1" applyAlignment="1">
      <alignment horizontal="center" vertical="center"/>
    </xf>
    <xf numFmtId="0" fontId="16" fillId="21" borderId="1" xfId="98" applyFont="1" applyFill="1" applyBorder="1" applyAlignment="1">
      <alignment horizontal="center" vertical="center"/>
    </xf>
    <xf numFmtId="0" fontId="16" fillId="21" borderId="0" xfId="0" applyFont="1" applyFill="1" applyBorder="1" applyAlignment="1">
      <alignment horizontal="center" vertical="center"/>
    </xf>
    <xf numFmtId="0" fontId="16" fillId="21" borderId="1" xfId="132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16" fillId="21" borderId="1" xfId="17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0" fillId="22" borderId="1" xfId="0" applyFill="1" applyBorder="1">
      <alignment vertical="center"/>
    </xf>
    <xf numFmtId="0" fontId="16" fillId="22" borderId="1" xfId="98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16" fillId="22" borderId="0" xfId="0" applyFont="1" applyFill="1" applyBorder="1" applyAlignment="1">
      <alignment horizontal="center" vertical="center"/>
    </xf>
    <xf numFmtId="0" fontId="16" fillId="22" borderId="1" xfId="132" applyFont="1" applyFill="1" applyBorder="1" applyAlignment="1">
      <alignment horizontal="center" vertical="center"/>
    </xf>
    <xf numFmtId="0" fontId="16" fillId="22" borderId="1" xfId="170" applyFont="1" applyFill="1" applyBorder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0" fillId="22" borderId="1" xfId="0" applyFill="1" applyBorder="1" applyAlignment="1">
      <alignment horizontal="left" vertical="center"/>
    </xf>
    <xf numFmtId="0" fontId="36" fillId="22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0" fillId="22" borderId="1" xfId="0" applyNumberFormat="1" applyFill="1" applyBorder="1">
      <alignment vertical="center"/>
    </xf>
    <xf numFmtId="0" fontId="16" fillId="0" borderId="4" xfId="0" applyFont="1" applyBorder="1" applyAlignment="1">
      <alignment horizontal="center" vertical="center"/>
    </xf>
    <xf numFmtId="0" fontId="16" fillId="21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21" borderId="4" xfId="132" applyFont="1" applyFill="1" applyBorder="1" applyAlignment="1">
      <alignment horizontal="center" vertical="center"/>
    </xf>
    <xf numFmtId="0" fontId="36" fillId="21" borderId="4" xfId="0" applyFont="1" applyFill="1" applyBorder="1" applyAlignment="1">
      <alignment horizontal="left" vertical="center"/>
    </xf>
    <xf numFmtId="0" fontId="36" fillId="21" borderId="1" xfId="0" applyFont="1" applyFill="1" applyBorder="1" applyAlignment="1">
      <alignment horizontal="left" vertical="center"/>
    </xf>
    <xf numFmtId="0" fontId="16" fillId="22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16" fillId="0" borderId="1" xfId="1268" applyFont="1" applyBorder="1" applyAlignment="1">
      <alignment horizontal="left" vertical="center"/>
    </xf>
    <xf numFmtId="0" fontId="16" fillId="20" borderId="1" xfId="0" applyFont="1" applyFill="1" applyBorder="1" applyAlignment="1">
      <alignment horizontal="left" vertical="center"/>
    </xf>
    <xf numFmtId="0" fontId="34" fillId="20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left" vertical="center"/>
    </xf>
  </cellXfs>
  <cellStyles count="1840">
    <cellStyle name="百分比 10" xfId="133"/>
    <cellStyle name="百分比 10 2" xfId="603"/>
    <cellStyle name="百分比 10 2 2" xfId="983"/>
    <cellStyle name="百分比 10 2 3" xfId="1555"/>
    <cellStyle name="百分比 10 3" xfId="1173"/>
    <cellStyle name="百分比 10 3 2" xfId="1745"/>
    <cellStyle name="百分比 10 4" xfId="793"/>
    <cellStyle name="百分比 10 5" xfId="1365"/>
    <cellStyle name="百分比 11" xfId="171"/>
    <cellStyle name="百分比 12" xfId="219"/>
    <cellStyle name="百分比 13" xfId="267"/>
    <cellStyle name="百分比 14" xfId="315"/>
    <cellStyle name="百分比 15" xfId="411"/>
    <cellStyle name="百分比 16" xfId="507"/>
    <cellStyle name="百分比 17" xfId="1269"/>
    <cellStyle name="百分比 2" xfId="4"/>
    <cellStyle name="百分比 2 10" xfId="135"/>
    <cellStyle name="百分比 2 10 2" xfId="891"/>
    <cellStyle name="百分比 2 10 3" xfId="1463"/>
    <cellStyle name="百分比 2 11" xfId="169"/>
    <cellStyle name="百分比 2 11 2" xfId="1081"/>
    <cellStyle name="百分比 2 11 3" xfId="1653"/>
    <cellStyle name="百分比 2 12" xfId="173"/>
    <cellStyle name="百分比 2 13" xfId="221"/>
    <cellStyle name="百分比 2 14" xfId="269"/>
    <cellStyle name="百分比 2 15" xfId="317"/>
    <cellStyle name="百分比 2 16" xfId="413"/>
    <cellStyle name="百分比 2 17" xfId="509"/>
    <cellStyle name="百分比 2 18" xfId="701"/>
    <cellStyle name="百分比 2 19" xfId="1271"/>
    <cellStyle name="百分比 2 2" xfId="6"/>
    <cellStyle name="百分比 2 2 10" xfId="273"/>
    <cellStyle name="百分比 2 2 11" xfId="321"/>
    <cellStyle name="百分比 2 2 12" xfId="417"/>
    <cellStyle name="百分比 2 2 13" xfId="513"/>
    <cellStyle name="百分比 2 2 14" xfId="705"/>
    <cellStyle name="百分比 2 2 15" xfId="1275"/>
    <cellStyle name="百分比 2 2 2" xfId="39"/>
    <cellStyle name="百分比 2 2 3" xfId="55"/>
    <cellStyle name="百分比 2 2 3 10" xfId="531"/>
    <cellStyle name="百分比 2 2 3 11" xfId="735"/>
    <cellStyle name="百分比 2 2 3 12" xfId="1293"/>
    <cellStyle name="百分比 2 2 3 2" xfId="89"/>
    <cellStyle name="百分比 2 2 3 2 2" xfId="387"/>
    <cellStyle name="百分比 2 2 3 2 2 2" xfId="675"/>
    <cellStyle name="百分比 2 2 3 2 2 2 2" xfId="1055"/>
    <cellStyle name="百分比 2 2 3 2 2 2 3" xfId="1627"/>
    <cellStyle name="百分比 2 2 3 2 2 3" xfId="1245"/>
    <cellStyle name="百分比 2 2 3 2 2 3 2" xfId="1817"/>
    <cellStyle name="百分比 2 2 3 2 2 4" xfId="865"/>
    <cellStyle name="百分比 2 2 3 2 2 5" xfId="1437"/>
    <cellStyle name="百分比 2 2 3 2 3" xfId="483"/>
    <cellStyle name="百分比 2 2 3 2 3 2" xfId="959"/>
    <cellStyle name="百分比 2 2 3 2 3 3" xfId="1531"/>
    <cellStyle name="百分比 2 2 3 2 4" xfId="579"/>
    <cellStyle name="百分比 2 2 3 2 4 2" xfId="1149"/>
    <cellStyle name="百分比 2 2 3 2 4 3" xfId="1721"/>
    <cellStyle name="百分比 2 2 3 2 5" xfId="769"/>
    <cellStyle name="百分比 2 2 3 2 6" xfId="1341"/>
    <cellStyle name="百分比 2 2 3 3" xfId="123"/>
    <cellStyle name="百分比 2 2 3 3 2" xfId="627"/>
    <cellStyle name="百分比 2 2 3 3 2 2" xfId="1007"/>
    <cellStyle name="百分比 2 2 3 3 2 3" xfId="1579"/>
    <cellStyle name="百分比 2 2 3 3 3" xfId="1197"/>
    <cellStyle name="百分比 2 2 3 3 3 2" xfId="1769"/>
    <cellStyle name="百分比 2 2 3 3 4" xfId="817"/>
    <cellStyle name="百分比 2 2 3 3 5" xfId="1389"/>
    <cellStyle name="百分比 2 2 3 4" xfId="157"/>
    <cellStyle name="百分比 2 2 3 4 2" xfId="925"/>
    <cellStyle name="百分比 2 2 3 4 3" xfId="1497"/>
    <cellStyle name="百分比 2 2 3 5" xfId="195"/>
    <cellStyle name="百分比 2 2 3 5 2" xfId="1115"/>
    <cellStyle name="百分比 2 2 3 5 3" xfId="1687"/>
    <cellStyle name="百分比 2 2 3 6" xfId="243"/>
    <cellStyle name="百分比 2 2 3 7" xfId="291"/>
    <cellStyle name="百分比 2 2 3 8" xfId="339"/>
    <cellStyle name="百分比 2 2 3 9" xfId="435"/>
    <cellStyle name="百分比 2 2 4" xfId="24"/>
    <cellStyle name="百分比 2 2 4 2" xfId="211"/>
    <cellStyle name="百分比 2 2 4 2 2" xfId="403"/>
    <cellStyle name="百分比 2 2 4 2 2 2" xfId="691"/>
    <cellStyle name="百分比 2 2 4 2 2 2 2" xfId="1071"/>
    <cellStyle name="百分比 2 2 4 2 2 2 3" xfId="1643"/>
    <cellStyle name="百分比 2 2 4 2 2 3" xfId="1261"/>
    <cellStyle name="百分比 2 2 4 2 2 3 2" xfId="1833"/>
    <cellStyle name="百分比 2 2 4 2 2 4" xfId="881"/>
    <cellStyle name="百分比 2 2 4 2 2 5" xfId="1453"/>
    <cellStyle name="百分比 2 2 4 2 3" xfId="499"/>
    <cellStyle name="百分比 2 2 4 2 3 2" xfId="975"/>
    <cellStyle name="百分比 2 2 4 2 3 3" xfId="1547"/>
    <cellStyle name="百分比 2 2 4 2 4" xfId="595"/>
    <cellStyle name="百分比 2 2 4 2 4 2" xfId="1165"/>
    <cellStyle name="百分比 2 2 4 2 4 3" xfId="1737"/>
    <cellStyle name="百分比 2 2 4 2 5" xfId="785"/>
    <cellStyle name="百分比 2 2 4 2 6" xfId="1357"/>
    <cellStyle name="百分比 2 2 4 3" xfId="259"/>
    <cellStyle name="百分比 2 2 4 3 2" xfId="643"/>
    <cellStyle name="百分比 2 2 4 3 2 2" xfId="1023"/>
    <cellStyle name="百分比 2 2 4 3 2 3" xfId="1595"/>
    <cellStyle name="百分比 2 2 4 3 3" xfId="1213"/>
    <cellStyle name="百分比 2 2 4 3 3 2" xfId="1785"/>
    <cellStyle name="百分比 2 2 4 3 4" xfId="833"/>
    <cellStyle name="百分比 2 2 4 3 5" xfId="1405"/>
    <cellStyle name="百分比 2 2 4 4" xfId="307"/>
    <cellStyle name="百分比 2 2 4 4 2" xfId="907"/>
    <cellStyle name="百分比 2 2 4 4 3" xfId="1479"/>
    <cellStyle name="百分比 2 2 4 5" xfId="355"/>
    <cellStyle name="百分比 2 2 4 5 2" xfId="1097"/>
    <cellStyle name="百分比 2 2 4 5 3" xfId="1669"/>
    <cellStyle name="百分比 2 2 4 6" xfId="451"/>
    <cellStyle name="百分比 2 2 4 7" xfId="547"/>
    <cellStyle name="百分比 2 2 4 8" xfId="717"/>
    <cellStyle name="百分比 2 2 4 9" xfId="1309"/>
    <cellStyle name="百分比 2 2 5" xfId="71"/>
    <cellStyle name="百分比 2 2 5 2" xfId="369"/>
    <cellStyle name="百分比 2 2 5 2 2" xfId="657"/>
    <cellStyle name="百分比 2 2 5 2 2 2" xfId="1037"/>
    <cellStyle name="百分比 2 2 5 2 2 3" xfId="1609"/>
    <cellStyle name="百分比 2 2 5 2 3" xfId="1227"/>
    <cellStyle name="百分比 2 2 5 2 3 2" xfId="1799"/>
    <cellStyle name="百分比 2 2 5 2 4" xfId="847"/>
    <cellStyle name="百分比 2 2 5 2 5" xfId="1419"/>
    <cellStyle name="百分比 2 2 5 3" xfId="465"/>
    <cellStyle name="百分比 2 2 5 3 2" xfId="941"/>
    <cellStyle name="百分比 2 2 5 3 3" xfId="1513"/>
    <cellStyle name="百分比 2 2 5 4" xfId="561"/>
    <cellStyle name="百分比 2 2 5 4 2" xfId="1131"/>
    <cellStyle name="百分比 2 2 5 4 3" xfId="1703"/>
    <cellStyle name="百分比 2 2 5 5" xfId="751"/>
    <cellStyle name="百分比 2 2 5 6" xfId="1323"/>
    <cellStyle name="百分比 2 2 6" xfId="105"/>
    <cellStyle name="百分比 2 2 6 2" xfId="609"/>
    <cellStyle name="百分比 2 2 6 2 2" xfId="989"/>
    <cellStyle name="百分比 2 2 6 2 3" xfId="1561"/>
    <cellStyle name="百分比 2 2 6 3" xfId="1179"/>
    <cellStyle name="百分比 2 2 6 3 2" xfId="1751"/>
    <cellStyle name="百分比 2 2 6 4" xfId="799"/>
    <cellStyle name="百分比 2 2 6 5" xfId="1371"/>
    <cellStyle name="百分比 2 2 7" xfId="139"/>
    <cellStyle name="百分比 2 2 7 2" xfId="895"/>
    <cellStyle name="百分比 2 2 7 3" xfId="1467"/>
    <cellStyle name="百分比 2 2 8" xfId="177"/>
    <cellStyle name="百分比 2 2 8 2" xfId="1085"/>
    <cellStyle name="百分比 2 2 8 3" xfId="1657"/>
    <cellStyle name="百分比 2 2 9" xfId="225"/>
    <cellStyle name="百分比 2 3" xfId="2"/>
    <cellStyle name="百分比 2 3 10" xfId="277"/>
    <cellStyle name="百分比 2 3 11" xfId="325"/>
    <cellStyle name="百分比 2 3 12" xfId="421"/>
    <cellStyle name="百分比 2 3 13" xfId="517"/>
    <cellStyle name="百分比 2 3 14" xfId="709"/>
    <cellStyle name="百分比 2 3 15" xfId="1279"/>
    <cellStyle name="百分比 2 3 2" xfId="35"/>
    <cellStyle name="百分比 2 3 3" xfId="59"/>
    <cellStyle name="百分比 2 3 3 10" xfId="535"/>
    <cellStyle name="百分比 2 3 3 11" xfId="739"/>
    <cellStyle name="百分比 2 3 3 12" xfId="1297"/>
    <cellStyle name="百分比 2 3 3 2" xfId="93"/>
    <cellStyle name="百分比 2 3 3 2 2" xfId="391"/>
    <cellStyle name="百分比 2 3 3 2 2 2" xfId="679"/>
    <cellStyle name="百分比 2 3 3 2 2 2 2" xfId="1059"/>
    <cellStyle name="百分比 2 3 3 2 2 2 3" xfId="1631"/>
    <cellStyle name="百分比 2 3 3 2 2 3" xfId="1249"/>
    <cellStyle name="百分比 2 3 3 2 2 3 2" xfId="1821"/>
    <cellStyle name="百分比 2 3 3 2 2 4" xfId="869"/>
    <cellStyle name="百分比 2 3 3 2 2 5" xfId="1441"/>
    <cellStyle name="百分比 2 3 3 2 3" xfId="487"/>
    <cellStyle name="百分比 2 3 3 2 3 2" xfId="963"/>
    <cellStyle name="百分比 2 3 3 2 3 3" xfId="1535"/>
    <cellStyle name="百分比 2 3 3 2 4" xfId="583"/>
    <cellStyle name="百分比 2 3 3 2 4 2" xfId="1153"/>
    <cellStyle name="百分比 2 3 3 2 4 3" xfId="1725"/>
    <cellStyle name="百分比 2 3 3 2 5" xfId="773"/>
    <cellStyle name="百分比 2 3 3 2 6" xfId="1345"/>
    <cellStyle name="百分比 2 3 3 3" xfId="127"/>
    <cellStyle name="百分比 2 3 3 3 2" xfId="631"/>
    <cellStyle name="百分比 2 3 3 3 2 2" xfId="1011"/>
    <cellStyle name="百分比 2 3 3 3 2 3" xfId="1583"/>
    <cellStyle name="百分比 2 3 3 3 3" xfId="1201"/>
    <cellStyle name="百分比 2 3 3 3 3 2" xfId="1773"/>
    <cellStyle name="百分比 2 3 3 3 4" xfId="821"/>
    <cellStyle name="百分比 2 3 3 3 5" xfId="1393"/>
    <cellStyle name="百分比 2 3 3 4" xfId="161"/>
    <cellStyle name="百分比 2 3 3 4 2" xfId="929"/>
    <cellStyle name="百分比 2 3 3 4 3" xfId="1501"/>
    <cellStyle name="百分比 2 3 3 5" xfId="199"/>
    <cellStyle name="百分比 2 3 3 5 2" xfId="1119"/>
    <cellStyle name="百分比 2 3 3 5 3" xfId="1691"/>
    <cellStyle name="百分比 2 3 3 6" xfId="247"/>
    <cellStyle name="百分比 2 3 3 7" xfId="295"/>
    <cellStyle name="百分比 2 3 3 8" xfId="343"/>
    <cellStyle name="百分比 2 3 3 9" xfId="439"/>
    <cellStyle name="百分比 2 3 4" xfId="28"/>
    <cellStyle name="百分比 2 3 4 2" xfId="215"/>
    <cellStyle name="百分比 2 3 4 2 2" xfId="407"/>
    <cellStyle name="百分比 2 3 4 2 2 2" xfId="695"/>
    <cellStyle name="百分比 2 3 4 2 2 2 2" xfId="1075"/>
    <cellStyle name="百分比 2 3 4 2 2 2 3" xfId="1647"/>
    <cellStyle name="百分比 2 3 4 2 2 3" xfId="1265"/>
    <cellStyle name="百分比 2 3 4 2 2 3 2" xfId="1837"/>
    <cellStyle name="百分比 2 3 4 2 2 4" xfId="885"/>
    <cellStyle name="百分比 2 3 4 2 2 5" xfId="1457"/>
    <cellStyle name="百分比 2 3 4 2 3" xfId="503"/>
    <cellStyle name="百分比 2 3 4 2 3 2" xfId="979"/>
    <cellStyle name="百分比 2 3 4 2 3 3" xfId="1551"/>
    <cellStyle name="百分比 2 3 4 2 4" xfId="599"/>
    <cellStyle name="百分比 2 3 4 2 4 2" xfId="1169"/>
    <cellStyle name="百分比 2 3 4 2 4 3" xfId="1741"/>
    <cellStyle name="百分比 2 3 4 2 5" xfId="789"/>
    <cellStyle name="百分比 2 3 4 2 6" xfId="1361"/>
    <cellStyle name="百分比 2 3 4 3" xfId="263"/>
    <cellStyle name="百分比 2 3 4 3 2" xfId="647"/>
    <cellStyle name="百分比 2 3 4 3 2 2" xfId="1027"/>
    <cellStyle name="百分比 2 3 4 3 2 3" xfId="1599"/>
    <cellStyle name="百分比 2 3 4 3 3" xfId="1217"/>
    <cellStyle name="百分比 2 3 4 3 3 2" xfId="1789"/>
    <cellStyle name="百分比 2 3 4 3 4" xfId="837"/>
    <cellStyle name="百分比 2 3 4 3 5" xfId="1409"/>
    <cellStyle name="百分比 2 3 4 4" xfId="311"/>
    <cellStyle name="百分比 2 3 4 4 2" xfId="911"/>
    <cellStyle name="百分比 2 3 4 4 3" xfId="1483"/>
    <cellStyle name="百分比 2 3 4 5" xfId="359"/>
    <cellStyle name="百分比 2 3 4 5 2" xfId="1101"/>
    <cellStyle name="百分比 2 3 4 5 3" xfId="1673"/>
    <cellStyle name="百分比 2 3 4 6" xfId="455"/>
    <cellStyle name="百分比 2 3 4 7" xfId="551"/>
    <cellStyle name="百分比 2 3 4 8" xfId="721"/>
    <cellStyle name="百分比 2 3 4 9" xfId="1313"/>
    <cellStyle name="百分比 2 3 5" xfId="75"/>
    <cellStyle name="百分比 2 3 5 2" xfId="373"/>
    <cellStyle name="百分比 2 3 5 2 2" xfId="661"/>
    <cellStyle name="百分比 2 3 5 2 2 2" xfId="1041"/>
    <cellStyle name="百分比 2 3 5 2 2 3" xfId="1613"/>
    <cellStyle name="百分比 2 3 5 2 3" xfId="1231"/>
    <cellStyle name="百分比 2 3 5 2 3 2" xfId="1803"/>
    <cellStyle name="百分比 2 3 5 2 4" xfId="851"/>
    <cellStyle name="百分比 2 3 5 2 5" xfId="1423"/>
    <cellStyle name="百分比 2 3 5 3" xfId="469"/>
    <cellStyle name="百分比 2 3 5 3 2" xfId="945"/>
    <cellStyle name="百分比 2 3 5 3 3" xfId="1517"/>
    <cellStyle name="百分比 2 3 5 4" xfId="565"/>
    <cellStyle name="百分比 2 3 5 4 2" xfId="1135"/>
    <cellStyle name="百分比 2 3 5 4 3" xfId="1707"/>
    <cellStyle name="百分比 2 3 5 5" xfId="755"/>
    <cellStyle name="百分比 2 3 5 6" xfId="1327"/>
    <cellStyle name="百分比 2 3 6" xfId="109"/>
    <cellStyle name="百分比 2 3 6 2" xfId="613"/>
    <cellStyle name="百分比 2 3 6 2 2" xfId="993"/>
    <cellStyle name="百分比 2 3 6 2 3" xfId="1565"/>
    <cellStyle name="百分比 2 3 6 3" xfId="1183"/>
    <cellStyle name="百分比 2 3 6 3 2" xfId="1755"/>
    <cellStyle name="百分比 2 3 6 4" xfId="803"/>
    <cellStyle name="百分比 2 3 6 5" xfId="1375"/>
    <cellStyle name="百分比 2 3 7" xfId="143"/>
    <cellStyle name="百分比 2 3 7 2" xfId="899"/>
    <cellStyle name="百分比 2 3 7 3" xfId="1471"/>
    <cellStyle name="百分比 2 3 8" xfId="181"/>
    <cellStyle name="百分比 2 3 8 2" xfId="1089"/>
    <cellStyle name="百分比 2 3 8 3" xfId="1661"/>
    <cellStyle name="百分比 2 3 9" xfId="229"/>
    <cellStyle name="百分比 2 4" xfId="7"/>
    <cellStyle name="百分比 2 4 10" xfId="281"/>
    <cellStyle name="百分比 2 4 11" xfId="329"/>
    <cellStyle name="百分比 2 4 12" xfId="425"/>
    <cellStyle name="百分比 2 4 13" xfId="521"/>
    <cellStyle name="百分比 2 4 14" xfId="725"/>
    <cellStyle name="百分比 2 4 15" xfId="1283"/>
    <cellStyle name="百分比 2 4 2" xfId="40"/>
    <cellStyle name="百分比 2 4 3" xfId="63"/>
    <cellStyle name="百分比 2 4 3 10" xfId="539"/>
    <cellStyle name="百分比 2 4 3 11" xfId="743"/>
    <cellStyle name="百分比 2 4 3 12" xfId="1301"/>
    <cellStyle name="百分比 2 4 3 2" xfId="97"/>
    <cellStyle name="百分比 2 4 3 2 2" xfId="395"/>
    <cellStyle name="百分比 2 4 3 2 2 2" xfId="683"/>
    <cellStyle name="百分比 2 4 3 2 2 2 2" xfId="1063"/>
    <cellStyle name="百分比 2 4 3 2 2 2 3" xfId="1635"/>
    <cellStyle name="百分比 2 4 3 2 2 3" xfId="1253"/>
    <cellStyle name="百分比 2 4 3 2 2 3 2" xfId="1825"/>
    <cellStyle name="百分比 2 4 3 2 2 4" xfId="873"/>
    <cellStyle name="百分比 2 4 3 2 2 5" xfId="1445"/>
    <cellStyle name="百分比 2 4 3 2 3" xfId="491"/>
    <cellStyle name="百分比 2 4 3 2 3 2" xfId="967"/>
    <cellStyle name="百分比 2 4 3 2 3 3" xfId="1539"/>
    <cellStyle name="百分比 2 4 3 2 4" xfId="587"/>
    <cellStyle name="百分比 2 4 3 2 4 2" xfId="1157"/>
    <cellStyle name="百分比 2 4 3 2 4 3" xfId="1729"/>
    <cellStyle name="百分比 2 4 3 2 5" xfId="777"/>
    <cellStyle name="百分比 2 4 3 2 6" xfId="1349"/>
    <cellStyle name="百分比 2 4 3 3" xfId="131"/>
    <cellStyle name="百分比 2 4 3 3 2" xfId="635"/>
    <cellStyle name="百分比 2 4 3 3 2 2" xfId="1015"/>
    <cellStyle name="百分比 2 4 3 3 2 3" xfId="1587"/>
    <cellStyle name="百分比 2 4 3 3 3" xfId="1205"/>
    <cellStyle name="百分比 2 4 3 3 3 2" xfId="1777"/>
    <cellStyle name="百分比 2 4 3 3 4" xfId="825"/>
    <cellStyle name="百分比 2 4 3 3 5" xfId="1397"/>
    <cellStyle name="百分比 2 4 3 4" xfId="165"/>
    <cellStyle name="百分比 2 4 3 4 2" xfId="933"/>
    <cellStyle name="百分比 2 4 3 4 3" xfId="1505"/>
    <cellStyle name="百分比 2 4 3 5" xfId="203"/>
    <cellStyle name="百分比 2 4 3 5 2" xfId="1123"/>
    <cellStyle name="百分比 2 4 3 5 3" xfId="1695"/>
    <cellStyle name="百分比 2 4 3 6" xfId="251"/>
    <cellStyle name="百分比 2 4 3 7" xfId="299"/>
    <cellStyle name="百分比 2 4 3 8" xfId="347"/>
    <cellStyle name="百分比 2 4 3 9" xfId="443"/>
    <cellStyle name="百分比 2 4 4" xfId="32"/>
    <cellStyle name="百分比 2 4 4 2" xfId="377"/>
    <cellStyle name="百分比 2 4 4 2 2" xfId="665"/>
    <cellStyle name="百分比 2 4 4 2 2 2" xfId="1045"/>
    <cellStyle name="百分比 2 4 4 2 2 3" xfId="1617"/>
    <cellStyle name="百分比 2 4 4 2 3" xfId="1235"/>
    <cellStyle name="百分比 2 4 4 2 3 2" xfId="1807"/>
    <cellStyle name="百分比 2 4 4 2 4" xfId="855"/>
    <cellStyle name="百分比 2 4 4 2 5" xfId="1427"/>
    <cellStyle name="百分比 2 4 4 3" xfId="473"/>
    <cellStyle name="百分比 2 4 4 3 2" xfId="949"/>
    <cellStyle name="百分比 2 4 4 3 3" xfId="1521"/>
    <cellStyle name="百分比 2 4 4 4" xfId="569"/>
    <cellStyle name="百分比 2 4 4 4 2" xfId="1139"/>
    <cellStyle name="百分比 2 4 4 4 3" xfId="1711"/>
    <cellStyle name="百分比 2 4 4 5" xfId="759"/>
    <cellStyle name="百分比 2 4 4 6" xfId="1331"/>
    <cellStyle name="百分比 2 4 5" xfId="79"/>
    <cellStyle name="百分比 2 4 5 2" xfId="617"/>
    <cellStyle name="百分比 2 4 5 2 2" xfId="997"/>
    <cellStyle name="百分比 2 4 5 2 3" xfId="1569"/>
    <cellStyle name="百分比 2 4 5 3" xfId="1187"/>
    <cellStyle name="百分比 2 4 5 3 2" xfId="1759"/>
    <cellStyle name="百分比 2 4 5 4" xfId="807"/>
    <cellStyle name="百分比 2 4 5 5" xfId="1379"/>
    <cellStyle name="百分比 2 4 6" xfId="113"/>
    <cellStyle name="百分比 2 4 6 2" xfId="915"/>
    <cellStyle name="百分比 2 4 6 3" xfId="1487"/>
    <cellStyle name="百分比 2 4 7" xfId="147"/>
    <cellStyle name="百分比 2 4 7 2" xfId="1105"/>
    <cellStyle name="百分比 2 4 7 3" xfId="1677"/>
    <cellStyle name="百分比 2 4 8" xfId="185"/>
    <cellStyle name="百分比 2 4 9" xfId="233"/>
    <cellStyle name="百分比 2 5" xfId="37"/>
    <cellStyle name="百分比 2 6" xfId="51"/>
    <cellStyle name="百分比 2 6 10" xfId="527"/>
    <cellStyle name="百分比 2 6 11" xfId="731"/>
    <cellStyle name="百分比 2 6 12" xfId="1289"/>
    <cellStyle name="百分比 2 6 2" xfId="85"/>
    <cellStyle name="百分比 2 6 2 2" xfId="383"/>
    <cellStyle name="百分比 2 6 2 2 2" xfId="671"/>
    <cellStyle name="百分比 2 6 2 2 2 2" xfId="1051"/>
    <cellStyle name="百分比 2 6 2 2 2 3" xfId="1623"/>
    <cellStyle name="百分比 2 6 2 2 3" xfId="1241"/>
    <cellStyle name="百分比 2 6 2 2 3 2" xfId="1813"/>
    <cellStyle name="百分比 2 6 2 2 4" xfId="861"/>
    <cellStyle name="百分比 2 6 2 2 5" xfId="1433"/>
    <cellStyle name="百分比 2 6 2 3" xfId="479"/>
    <cellStyle name="百分比 2 6 2 3 2" xfId="955"/>
    <cellStyle name="百分比 2 6 2 3 3" xfId="1527"/>
    <cellStyle name="百分比 2 6 2 4" xfId="575"/>
    <cellStyle name="百分比 2 6 2 4 2" xfId="1145"/>
    <cellStyle name="百分比 2 6 2 4 3" xfId="1717"/>
    <cellStyle name="百分比 2 6 2 5" xfId="765"/>
    <cellStyle name="百分比 2 6 2 6" xfId="1337"/>
    <cellStyle name="百分比 2 6 3" xfId="119"/>
    <cellStyle name="百分比 2 6 3 2" xfId="623"/>
    <cellStyle name="百分比 2 6 3 2 2" xfId="1003"/>
    <cellStyle name="百分比 2 6 3 2 3" xfId="1575"/>
    <cellStyle name="百分比 2 6 3 3" xfId="1193"/>
    <cellStyle name="百分比 2 6 3 3 2" xfId="1765"/>
    <cellStyle name="百分比 2 6 3 4" xfId="813"/>
    <cellStyle name="百分比 2 6 3 5" xfId="1385"/>
    <cellStyle name="百分比 2 6 4" xfId="153"/>
    <cellStyle name="百分比 2 6 4 2" xfId="921"/>
    <cellStyle name="百分比 2 6 4 3" xfId="1493"/>
    <cellStyle name="百分比 2 6 5" xfId="191"/>
    <cellStyle name="百分比 2 6 5 2" xfId="1111"/>
    <cellStyle name="百分比 2 6 5 3" xfId="1683"/>
    <cellStyle name="百分比 2 6 6" xfId="239"/>
    <cellStyle name="百分比 2 6 7" xfId="287"/>
    <cellStyle name="百分比 2 6 8" xfId="335"/>
    <cellStyle name="百分比 2 6 9" xfId="431"/>
    <cellStyle name="百分比 2 7" xfId="20"/>
    <cellStyle name="百分比 2 7 2" xfId="207"/>
    <cellStyle name="百分比 2 7 2 2" xfId="399"/>
    <cellStyle name="百分比 2 7 2 2 2" xfId="687"/>
    <cellStyle name="百分比 2 7 2 2 2 2" xfId="1067"/>
    <cellStyle name="百分比 2 7 2 2 2 3" xfId="1639"/>
    <cellStyle name="百分比 2 7 2 2 3" xfId="1257"/>
    <cellStyle name="百分比 2 7 2 2 3 2" xfId="1829"/>
    <cellStyle name="百分比 2 7 2 2 4" xfId="877"/>
    <cellStyle name="百分比 2 7 2 2 5" xfId="1449"/>
    <cellStyle name="百分比 2 7 2 3" xfId="495"/>
    <cellStyle name="百分比 2 7 2 3 2" xfId="971"/>
    <cellStyle name="百分比 2 7 2 3 3" xfId="1543"/>
    <cellStyle name="百分比 2 7 2 4" xfId="591"/>
    <cellStyle name="百分比 2 7 2 4 2" xfId="1161"/>
    <cellStyle name="百分比 2 7 2 4 3" xfId="1733"/>
    <cellStyle name="百分比 2 7 2 5" xfId="781"/>
    <cellStyle name="百分比 2 7 2 6" xfId="1353"/>
    <cellStyle name="百分比 2 7 3" xfId="255"/>
    <cellStyle name="百分比 2 7 3 2" xfId="639"/>
    <cellStyle name="百分比 2 7 3 2 2" xfId="1019"/>
    <cellStyle name="百分比 2 7 3 2 3" xfId="1591"/>
    <cellStyle name="百分比 2 7 3 3" xfId="1209"/>
    <cellStyle name="百分比 2 7 3 3 2" xfId="1781"/>
    <cellStyle name="百分比 2 7 3 4" xfId="829"/>
    <cellStyle name="百分比 2 7 3 5" xfId="1401"/>
    <cellStyle name="百分比 2 7 4" xfId="303"/>
    <cellStyle name="百分比 2 7 4 2" xfId="903"/>
    <cellStyle name="百分比 2 7 4 3" xfId="1475"/>
    <cellStyle name="百分比 2 7 5" xfId="351"/>
    <cellStyle name="百分比 2 7 5 2" xfId="1093"/>
    <cellStyle name="百分比 2 7 5 3" xfId="1665"/>
    <cellStyle name="百分比 2 7 6" xfId="447"/>
    <cellStyle name="百分比 2 7 7" xfId="543"/>
    <cellStyle name="百分比 2 7 8" xfId="713"/>
    <cellStyle name="百分比 2 7 9" xfId="1305"/>
    <cellStyle name="百分比 2 8" xfId="67"/>
    <cellStyle name="百分比 2 8 2" xfId="365"/>
    <cellStyle name="百分比 2 8 2 2" xfId="653"/>
    <cellStyle name="百分比 2 8 2 2 2" xfId="1033"/>
    <cellStyle name="百分比 2 8 2 2 3" xfId="1605"/>
    <cellStyle name="百分比 2 8 2 3" xfId="1223"/>
    <cellStyle name="百分比 2 8 2 3 2" xfId="1795"/>
    <cellStyle name="百分比 2 8 2 4" xfId="843"/>
    <cellStyle name="百分比 2 8 2 5" xfId="1415"/>
    <cellStyle name="百分比 2 8 3" xfId="461"/>
    <cellStyle name="百分比 2 8 3 2" xfId="937"/>
    <cellStyle name="百分比 2 8 3 3" xfId="1509"/>
    <cellStyle name="百分比 2 8 4" xfId="557"/>
    <cellStyle name="百分比 2 8 4 2" xfId="1127"/>
    <cellStyle name="百分比 2 8 4 3" xfId="1699"/>
    <cellStyle name="百分比 2 8 5" xfId="747"/>
    <cellStyle name="百分比 2 8 6" xfId="1319"/>
    <cellStyle name="百分比 2 9" xfId="101"/>
    <cellStyle name="百分比 2 9 2" xfId="605"/>
    <cellStyle name="百分比 2 9 2 2" xfId="985"/>
    <cellStyle name="百分比 2 9 2 3" xfId="1557"/>
    <cellStyle name="百分比 2 9 3" xfId="1175"/>
    <cellStyle name="百分比 2 9 3 2" xfId="1747"/>
    <cellStyle name="百分比 2 9 4" xfId="795"/>
    <cellStyle name="百分比 2 9 5" xfId="1367"/>
    <cellStyle name="百分比 3" xfId="8"/>
    <cellStyle name="百分比 3 10" xfId="223"/>
    <cellStyle name="百分比 3 11" xfId="271"/>
    <cellStyle name="百分比 3 12" xfId="319"/>
    <cellStyle name="百分比 3 13" xfId="415"/>
    <cellStyle name="百分比 3 14" xfId="511"/>
    <cellStyle name="百分比 3 15" xfId="699"/>
    <cellStyle name="百分比 3 16" xfId="1273"/>
    <cellStyle name="百分比 3 2" xfId="41"/>
    <cellStyle name="百分比 3 3" xfId="53"/>
    <cellStyle name="百分比 3 3 10" xfId="529"/>
    <cellStyle name="百分比 3 3 11" xfId="733"/>
    <cellStyle name="百分比 3 3 12" xfId="1291"/>
    <cellStyle name="百分比 3 3 2" xfId="87"/>
    <cellStyle name="百分比 3 3 2 2" xfId="385"/>
    <cellStyle name="百分比 3 3 2 2 2" xfId="673"/>
    <cellStyle name="百分比 3 3 2 2 2 2" xfId="1053"/>
    <cellStyle name="百分比 3 3 2 2 2 3" xfId="1625"/>
    <cellStyle name="百分比 3 3 2 2 3" xfId="1243"/>
    <cellStyle name="百分比 3 3 2 2 3 2" xfId="1815"/>
    <cellStyle name="百分比 3 3 2 2 4" xfId="863"/>
    <cellStyle name="百分比 3 3 2 2 5" xfId="1435"/>
    <cellStyle name="百分比 3 3 2 3" xfId="481"/>
    <cellStyle name="百分比 3 3 2 3 2" xfId="957"/>
    <cellStyle name="百分比 3 3 2 3 3" xfId="1529"/>
    <cellStyle name="百分比 3 3 2 4" xfId="577"/>
    <cellStyle name="百分比 3 3 2 4 2" xfId="1147"/>
    <cellStyle name="百分比 3 3 2 4 3" xfId="1719"/>
    <cellStyle name="百分比 3 3 2 5" xfId="767"/>
    <cellStyle name="百分比 3 3 2 6" xfId="1339"/>
    <cellStyle name="百分比 3 3 3" xfId="121"/>
    <cellStyle name="百分比 3 3 3 2" xfId="625"/>
    <cellStyle name="百分比 3 3 3 2 2" xfId="1005"/>
    <cellStyle name="百分比 3 3 3 2 3" xfId="1577"/>
    <cellStyle name="百分比 3 3 3 3" xfId="1195"/>
    <cellStyle name="百分比 3 3 3 3 2" xfId="1767"/>
    <cellStyle name="百分比 3 3 3 4" xfId="815"/>
    <cellStyle name="百分比 3 3 3 5" xfId="1387"/>
    <cellStyle name="百分比 3 3 4" xfId="155"/>
    <cellStyle name="百分比 3 3 4 2" xfId="923"/>
    <cellStyle name="百分比 3 3 4 3" xfId="1495"/>
    <cellStyle name="百分比 3 3 5" xfId="193"/>
    <cellStyle name="百分比 3 3 5 2" xfId="1113"/>
    <cellStyle name="百分比 3 3 5 3" xfId="1685"/>
    <cellStyle name="百分比 3 3 6" xfId="241"/>
    <cellStyle name="百分比 3 3 7" xfId="289"/>
    <cellStyle name="百分比 3 3 8" xfId="337"/>
    <cellStyle name="百分比 3 3 9" xfId="433"/>
    <cellStyle name="百分比 3 4" xfId="22"/>
    <cellStyle name="百分比 3 4 2" xfId="209"/>
    <cellStyle name="百分比 3 4 2 2" xfId="401"/>
    <cellStyle name="百分比 3 4 2 2 2" xfId="689"/>
    <cellStyle name="百分比 3 4 2 2 2 2" xfId="1069"/>
    <cellStyle name="百分比 3 4 2 2 2 3" xfId="1641"/>
    <cellStyle name="百分比 3 4 2 2 3" xfId="1259"/>
    <cellStyle name="百分比 3 4 2 2 3 2" xfId="1831"/>
    <cellStyle name="百分比 3 4 2 2 4" xfId="879"/>
    <cellStyle name="百分比 3 4 2 2 5" xfId="1451"/>
    <cellStyle name="百分比 3 4 2 3" xfId="497"/>
    <cellStyle name="百分比 3 4 2 3 2" xfId="973"/>
    <cellStyle name="百分比 3 4 2 3 3" xfId="1545"/>
    <cellStyle name="百分比 3 4 2 4" xfId="593"/>
    <cellStyle name="百分比 3 4 2 4 2" xfId="1163"/>
    <cellStyle name="百分比 3 4 2 4 3" xfId="1735"/>
    <cellStyle name="百分比 3 4 2 5" xfId="783"/>
    <cellStyle name="百分比 3 4 2 6" xfId="1355"/>
    <cellStyle name="百分比 3 4 3" xfId="257"/>
    <cellStyle name="百分比 3 4 3 2" xfId="641"/>
    <cellStyle name="百分比 3 4 3 2 2" xfId="1021"/>
    <cellStyle name="百分比 3 4 3 2 3" xfId="1593"/>
    <cellStyle name="百分比 3 4 3 3" xfId="1211"/>
    <cellStyle name="百分比 3 4 3 3 2" xfId="1783"/>
    <cellStyle name="百分比 3 4 3 4" xfId="831"/>
    <cellStyle name="百分比 3 4 3 5" xfId="1403"/>
    <cellStyle name="百分比 3 4 4" xfId="305"/>
    <cellStyle name="百分比 3 4 4 2" xfId="905"/>
    <cellStyle name="百分比 3 4 4 3" xfId="1477"/>
    <cellStyle name="百分比 3 4 5" xfId="353"/>
    <cellStyle name="百分比 3 4 5 2" xfId="1095"/>
    <cellStyle name="百分比 3 4 5 3" xfId="1667"/>
    <cellStyle name="百分比 3 4 6" xfId="449"/>
    <cellStyle name="百分比 3 4 7" xfId="545"/>
    <cellStyle name="百分比 3 4 8" xfId="715"/>
    <cellStyle name="百分比 3 4 9" xfId="1307"/>
    <cellStyle name="百分比 3 5" xfId="69"/>
    <cellStyle name="百分比 3 5 2" xfId="367"/>
    <cellStyle name="百分比 3 5 2 2" xfId="655"/>
    <cellStyle name="百分比 3 5 2 2 2" xfId="1035"/>
    <cellStyle name="百分比 3 5 2 2 3" xfId="1607"/>
    <cellStyle name="百分比 3 5 2 3" xfId="1225"/>
    <cellStyle name="百分比 3 5 2 3 2" xfId="1797"/>
    <cellStyle name="百分比 3 5 2 4" xfId="845"/>
    <cellStyle name="百分比 3 5 2 5" xfId="1417"/>
    <cellStyle name="百分比 3 5 3" xfId="463"/>
    <cellStyle name="百分比 3 5 3 2" xfId="939"/>
    <cellStyle name="百分比 3 5 3 3" xfId="1511"/>
    <cellStyle name="百分比 3 5 4" xfId="559"/>
    <cellStyle name="百分比 3 5 4 2" xfId="1129"/>
    <cellStyle name="百分比 3 5 4 3" xfId="1701"/>
    <cellStyle name="百分比 3 5 5" xfId="749"/>
    <cellStyle name="百分比 3 5 6" xfId="1321"/>
    <cellStyle name="百分比 3 6" xfId="103"/>
    <cellStyle name="百分比 3 6 2" xfId="607"/>
    <cellStyle name="百分比 3 6 2 2" xfId="987"/>
    <cellStyle name="百分比 3 6 2 3" xfId="1559"/>
    <cellStyle name="百分比 3 6 3" xfId="1177"/>
    <cellStyle name="百分比 3 6 3 2" xfId="1749"/>
    <cellStyle name="百分比 3 6 4" xfId="797"/>
    <cellStyle name="百分比 3 6 5" xfId="1369"/>
    <cellStyle name="百分比 3 7" xfId="137"/>
    <cellStyle name="百分比 3 7 2" xfId="889"/>
    <cellStyle name="百分比 3 7 3" xfId="1461"/>
    <cellStyle name="百分比 3 8" xfId="167"/>
    <cellStyle name="百分比 3 8 2" xfId="1079"/>
    <cellStyle name="百分比 3 8 3" xfId="1651"/>
    <cellStyle name="百分比 3 9" xfId="175"/>
    <cellStyle name="百分比 4" xfId="5"/>
    <cellStyle name="百分比 4 10" xfId="275"/>
    <cellStyle name="百分比 4 11" xfId="323"/>
    <cellStyle name="百分比 4 12" xfId="419"/>
    <cellStyle name="百分比 4 13" xfId="515"/>
    <cellStyle name="百分比 4 14" xfId="703"/>
    <cellStyle name="百分比 4 15" xfId="1277"/>
    <cellStyle name="百分比 4 2" xfId="38"/>
    <cellStyle name="百分比 4 3" xfId="57"/>
    <cellStyle name="百分比 4 3 10" xfId="533"/>
    <cellStyle name="百分比 4 3 11" xfId="737"/>
    <cellStyle name="百分比 4 3 12" xfId="1295"/>
    <cellStyle name="百分比 4 3 2" xfId="91"/>
    <cellStyle name="百分比 4 3 2 2" xfId="389"/>
    <cellStyle name="百分比 4 3 2 2 2" xfId="677"/>
    <cellStyle name="百分比 4 3 2 2 2 2" xfId="1057"/>
    <cellStyle name="百分比 4 3 2 2 2 3" xfId="1629"/>
    <cellStyle name="百分比 4 3 2 2 3" xfId="1247"/>
    <cellStyle name="百分比 4 3 2 2 3 2" xfId="1819"/>
    <cellStyle name="百分比 4 3 2 2 4" xfId="867"/>
    <cellStyle name="百分比 4 3 2 2 5" xfId="1439"/>
    <cellStyle name="百分比 4 3 2 3" xfId="485"/>
    <cellStyle name="百分比 4 3 2 3 2" xfId="961"/>
    <cellStyle name="百分比 4 3 2 3 3" xfId="1533"/>
    <cellStyle name="百分比 4 3 2 4" xfId="581"/>
    <cellStyle name="百分比 4 3 2 4 2" xfId="1151"/>
    <cellStyle name="百分比 4 3 2 4 3" xfId="1723"/>
    <cellStyle name="百分比 4 3 2 5" xfId="771"/>
    <cellStyle name="百分比 4 3 2 6" xfId="1343"/>
    <cellStyle name="百分比 4 3 3" xfId="125"/>
    <cellStyle name="百分比 4 3 3 2" xfId="629"/>
    <cellStyle name="百分比 4 3 3 2 2" xfId="1009"/>
    <cellStyle name="百分比 4 3 3 2 3" xfId="1581"/>
    <cellStyle name="百分比 4 3 3 3" xfId="1199"/>
    <cellStyle name="百分比 4 3 3 3 2" xfId="1771"/>
    <cellStyle name="百分比 4 3 3 4" xfId="819"/>
    <cellStyle name="百分比 4 3 3 5" xfId="1391"/>
    <cellStyle name="百分比 4 3 4" xfId="159"/>
    <cellStyle name="百分比 4 3 4 2" xfId="927"/>
    <cellStyle name="百分比 4 3 4 3" xfId="1499"/>
    <cellStyle name="百分比 4 3 5" xfId="197"/>
    <cellStyle name="百分比 4 3 5 2" xfId="1117"/>
    <cellStyle name="百分比 4 3 5 3" xfId="1689"/>
    <cellStyle name="百分比 4 3 6" xfId="245"/>
    <cellStyle name="百分比 4 3 7" xfId="293"/>
    <cellStyle name="百分比 4 3 8" xfId="341"/>
    <cellStyle name="百分比 4 3 9" xfId="437"/>
    <cellStyle name="百分比 4 4" xfId="26"/>
    <cellStyle name="百分比 4 4 2" xfId="213"/>
    <cellStyle name="百分比 4 4 2 2" xfId="405"/>
    <cellStyle name="百分比 4 4 2 2 2" xfId="693"/>
    <cellStyle name="百分比 4 4 2 2 2 2" xfId="1073"/>
    <cellStyle name="百分比 4 4 2 2 2 3" xfId="1645"/>
    <cellStyle name="百分比 4 4 2 2 3" xfId="1263"/>
    <cellStyle name="百分比 4 4 2 2 3 2" xfId="1835"/>
    <cellStyle name="百分比 4 4 2 2 4" xfId="883"/>
    <cellStyle name="百分比 4 4 2 2 5" xfId="1455"/>
    <cellStyle name="百分比 4 4 2 3" xfId="501"/>
    <cellStyle name="百分比 4 4 2 3 2" xfId="977"/>
    <cellStyle name="百分比 4 4 2 3 3" xfId="1549"/>
    <cellStyle name="百分比 4 4 2 4" xfId="597"/>
    <cellStyle name="百分比 4 4 2 4 2" xfId="1167"/>
    <cellStyle name="百分比 4 4 2 4 3" xfId="1739"/>
    <cellStyle name="百分比 4 4 2 5" xfId="787"/>
    <cellStyle name="百分比 4 4 2 6" xfId="1359"/>
    <cellStyle name="百分比 4 4 3" xfId="261"/>
    <cellStyle name="百分比 4 4 3 2" xfId="645"/>
    <cellStyle name="百分比 4 4 3 2 2" xfId="1025"/>
    <cellStyle name="百分比 4 4 3 2 3" xfId="1597"/>
    <cellStyle name="百分比 4 4 3 3" xfId="1215"/>
    <cellStyle name="百分比 4 4 3 3 2" xfId="1787"/>
    <cellStyle name="百分比 4 4 3 4" xfId="835"/>
    <cellStyle name="百分比 4 4 3 5" xfId="1407"/>
    <cellStyle name="百分比 4 4 4" xfId="309"/>
    <cellStyle name="百分比 4 4 4 2" xfId="909"/>
    <cellStyle name="百分比 4 4 4 3" xfId="1481"/>
    <cellStyle name="百分比 4 4 5" xfId="357"/>
    <cellStyle name="百分比 4 4 5 2" xfId="1099"/>
    <cellStyle name="百分比 4 4 5 3" xfId="1671"/>
    <cellStyle name="百分比 4 4 6" xfId="453"/>
    <cellStyle name="百分比 4 4 7" xfId="549"/>
    <cellStyle name="百分比 4 4 8" xfId="719"/>
    <cellStyle name="百分比 4 4 9" xfId="1311"/>
    <cellStyle name="百分比 4 5" xfId="73"/>
    <cellStyle name="百分比 4 5 2" xfId="371"/>
    <cellStyle name="百分比 4 5 2 2" xfId="659"/>
    <cellStyle name="百分比 4 5 2 2 2" xfId="1039"/>
    <cellStyle name="百分比 4 5 2 2 3" xfId="1611"/>
    <cellStyle name="百分比 4 5 2 3" xfId="1229"/>
    <cellStyle name="百分比 4 5 2 3 2" xfId="1801"/>
    <cellStyle name="百分比 4 5 2 4" xfId="849"/>
    <cellStyle name="百分比 4 5 2 5" xfId="1421"/>
    <cellStyle name="百分比 4 5 3" xfId="467"/>
    <cellStyle name="百分比 4 5 3 2" xfId="943"/>
    <cellStyle name="百分比 4 5 3 3" xfId="1515"/>
    <cellStyle name="百分比 4 5 4" xfId="563"/>
    <cellStyle name="百分比 4 5 4 2" xfId="1133"/>
    <cellStyle name="百分比 4 5 4 3" xfId="1705"/>
    <cellStyle name="百分比 4 5 5" xfId="753"/>
    <cellStyle name="百分比 4 5 6" xfId="1325"/>
    <cellStyle name="百分比 4 6" xfId="107"/>
    <cellStyle name="百分比 4 6 2" xfId="611"/>
    <cellStyle name="百分比 4 6 2 2" xfId="991"/>
    <cellStyle name="百分比 4 6 2 3" xfId="1563"/>
    <cellStyle name="百分比 4 6 3" xfId="1181"/>
    <cellStyle name="百分比 4 6 3 2" xfId="1753"/>
    <cellStyle name="百分比 4 6 4" xfId="801"/>
    <cellStyle name="百分比 4 6 5" xfId="1373"/>
    <cellStyle name="百分比 4 7" xfId="141"/>
    <cellStyle name="百分比 4 7 2" xfId="893"/>
    <cellStyle name="百分比 4 7 3" xfId="1465"/>
    <cellStyle name="百分比 4 8" xfId="179"/>
    <cellStyle name="百分比 4 8 2" xfId="1083"/>
    <cellStyle name="百分比 4 8 3" xfId="1655"/>
    <cellStyle name="百分比 4 9" xfId="227"/>
    <cellStyle name="百分比 5" xfId="1"/>
    <cellStyle name="百分比 5 10" xfId="279"/>
    <cellStyle name="百分比 5 11" xfId="327"/>
    <cellStyle name="百分比 5 12" xfId="423"/>
    <cellStyle name="百分比 5 13" xfId="519"/>
    <cellStyle name="百分比 5 14" xfId="707"/>
    <cellStyle name="百分比 5 15" xfId="1281"/>
    <cellStyle name="百分比 5 2" xfId="34"/>
    <cellStyle name="百分比 5 3" xfId="61"/>
    <cellStyle name="百分比 5 3 10" xfId="537"/>
    <cellStyle name="百分比 5 3 11" xfId="741"/>
    <cellStyle name="百分比 5 3 12" xfId="1299"/>
    <cellStyle name="百分比 5 3 2" xfId="95"/>
    <cellStyle name="百分比 5 3 2 2" xfId="393"/>
    <cellStyle name="百分比 5 3 2 2 2" xfId="681"/>
    <cellStyle name="百分比 5 3 2 2 2 2" xfId="1061"/>
    <cellStyle name="百分比 5 3 2 2 2 3" xfId="1633"/>
    <cellStyle name="百分比 5 3 2 2 3" xfId="1251"/>
    <cellStyle name="百分比 5 3 2 2 3 2" xfId="1823"/>
    <cellStyle name="百分比 5 3 2 2 4" xfId="871"/>
    <cellStyle name="百分比 5 3 2 2 5" xfId="1443"/>
    <cellStyle name="百分比 5 3 2 3" xfId="489"/>
    <cellStyle name="百分比 5 3 2 3 2" xfId="965"/>
    <cellStyle name="百分比 5 3 2 3 3" xfId="1537"/>
    <cellStyle name="百分比 5 3 2 4" xfId="585"/>
    <cellStyle name="百分比 5 3 2 4 2" xfId="1155"/>
    <cellStyle name="百分比 5 3 2 4 3" xfId="1727"/>
    <cellStyle name="百分比 5 3 2 5" xfId="775"/>
    <cellStyle name="百分比 5 3 2 6" xfId="1347"/>
    <cellStyle name="百分比 5 3 3" xfId="129"/>
    <cellStyle name="百分比 5 3 3 2" xfId="633"/>
    <cellStyle name="百分比 5 3 3 2 2" xfId="1013"/>
    <cellStyle name="百分比 5 3 3 2 3" xfId="1585"/>
    <cellStyle name="百分比 5 3 3 3" xfId="1203"/>
    <cellStyle name="百分比 5 3 3 3 2" xfId="1775"/>
    <cellStyle name="百分比 5 3 3 4" xfId="823"/>
    <cellStyle name="百分比 5 3 3 5" xfId="1395"/>
    <cellStyle name="百分比 5 3 4" xfId="163"/>
    <cellStyle name="百分比 5 3 4 2" xfId="931"/>
    <cellStyle name="百分比 5 3 4 3" xfId="1503"/>
    <cellStyle name="百分比 5 3 5" xfId="201"/>
    <cellStyle name="百分比 5 3 5 2" xfId="1121"/>
    <cellStyle name="百分比 5 3 5 3" xfId="1693"/>
    <cellStyle name="百分比 5 3 6" xfId="249"/>
    <cellStyle name="百分比 5 3 7" xfId="297"/>
    <cellStyle name="百分比 5 3 8" xfId="345"/>
    <cellStyle name="百分比 5 3 9" xfId="441"/>
    <cellStyle name="百分比 5 4" xfId="30"/>
    <cellStyle name="百分比 5 4 2" xfId="217"/>
    <cellStyle name="百分比 5 4 2 2" xfId="409"/>
    <cellStyle name="百分比 5 4 2 2 2" xfId="697"/>
    <cellStyle name="百分比 5 4 2 2 2 2" xfId="1077"/>
    <cellStyle name="百分比 5 4 2 2 2 3" xfId="1649"/>
    <cellStyle name="百分比 5 4 2 2 3" xfId="1267"/>
    <cellStyle name="百分比 5 4 2 2 3 2" xfId="1839"/>
    <cellStyle name="百分比 5 4 2 2 4" xfId="887"/>
    <cellStyle name="百分比 5 4 2 2 5" xfId="1459"/>
    <cellStyle name="百分比 5 4 2 3" xfId="505"/>
    <cellStyle name="百分比 5 4 2 3 2" xfId="981"/>
    <cellStyle name="百分比 5 4 2 3 3" xfId="1553"/>
    <cellStyle name="百分比 5 4 2 4" xfId="601"/>
    <cellStyle name="百分比 5 4 2 4 2" xfId="1171"/>
    <cellStyle name="百分比 5 4 2 4 3" xfId="1743"/>
    <cellStyle name="百分比 5 4 2 5" xfId="791"/>
    <cellStyle name="百分比 5 4 2 6" xfId="1363"/>
    <cellStyle name="百分比 5 4 3" xfId="265"/>
    <cellStyle name="百分比 5 4 3 2" xfId="649"/>
    <cellStyle name="百分比 5 4 3 2 2" xfId="1029"/>
    <cellStyle name="百分比 5 4 3 2 3" xfId="1601"/>
    <cellStyle name="百分比 5 4 3 3" xfId="1219"/>
    <cellStyle name="百分比 5 4 3 3 2" xfId="1791"/>
    <cellStyle name="百分比 5 4 3 4" xfId="839"/>
    <cellStyle name="百分比 5 4 3 5" xfId="1411"/>
    <cellStyle name="百分比 5 4 4" xfId="313"/>
    <cellStyle name="百分比 5 4 4 2" xfId="913"/>
    <cellStyle name="百分比 5 4 4 3" xfId="1485"/>
    <cellStyle name="百分比 5 4 5" xfId="361"/>
    <cellStyle name="百分比 5 4 5 2" xfId="1103"/>
    <cellStyle name="百分比 5 4 5 3" xfId="1675"/>
    <cellStyle name="百分比 5 4 6" xfId="457"/>
    <cellStyle name="百分比 5 4 7" xfId="553"/>
    <cellStyle name="百分比 5 4 8" xfId="723"/>
    <cellStyle name="百分比 5 4 9" xfId="1315"/>
    <cellStyle name="百分比 5 5" xfId="77"/>
    <cellStyle name="百分比 5 5 2" xfId="375"/>
    <cellStyle name="百分比 5 5 2 2" xfId="663"/>
    <cellStyle name="百分比 5 5 2 2 2" xfId="1043"/>
    <cellStyle name="百分比 5 5 2 2 3" xfId="1615"/>
    <cellStyle name="百分比 5 5 2 3" xfId="1233"/>
    <cellStyle name="百分比 5 5 2 3 2" xfId="1805"/>
    <cellStyle name="百分比 5 5 2 4" xfId="853"/>
    <cellStyle name="百分比 5 5 2 5" xfId="1425"/>
    <cellStyle name="百分比 5 5 3" xfId="471"/>
    <cellStyle name="百分比 5 5 3 2" xfId="947"/>
    <cellStyle name="百分比 5 5 3 3" xfId="1519"/>
    <cellStyle name="百分比 5 5 4" xfId="567"/>
    <cellStyle name="百分比 5 5 4 2" xfId="1137"/>
    <cellStyle name="百分比 5 5 4 3" xfId="1709"/>
    <cellStyle name="百分比 5 5 5" xfId="757"/>
    <cellStyle name="百分比 5 5 6" xfId="1329"/>
    <cellStyle name="百分比 5 6" xfId="111"/>
    <cellStyle name="百分比 5 6 2" xfId="615"/>
    <cellStyle name="百分比 5 6 2 2" xfId="995"/>
    <cellStyle name="百分比 5 6 2 3" xfId="1567"/>
    <cellStyle name="百分比 5 6 3" xfId="1185"/>
    <cellStyle name="百分比 5 6 3 2" xfId="1757"/>
    <cellStyle name="百分比 5 6 4" xfId="805"/>
    <cellStyle name="百分比 5 6 5" xfId="1377"/>
    <cellStyle name="百分比 5 7" xfId="145"/>
    <cellStyle name="百分比 5 7 2" xfId="897"/>
    <cellStyle name="百分比 5 7 3" xfId="1469"/>
    <cellStyle name="百分比 5 8" xfId="183"/>
    <cellStyle name="百分比 5 8 2" xfId="1087"/>
    <cellStyle name="百分比 5 8 3" xfId="1659"/>
    <cellStyle name="百分比 5 9" xfId="231"/>
    <cellStyle name="百分比 6" xfId="18"/>
    <cellStyle name="百分比 6 10" xfId="523"/>
    <cellStyle name="百分比 6 11" xfId="727"/>
    <cellStyle name="百分比 6 12" xfId="1285"/>
    <cellStyle name="百分比 6 2" xfId="81"/>
    <cellStyle name="百分比 6 2 2" xfId="379"/>
    <cellStyle name="百分比 6 2 2 2" xfId="667"/>
    <cellStyle name="百分比 6 2 2 2 2" xfId="1047"/>
    <cellStyle name="百分比 6 2 2 2 3" xfId="1619"/>
    <cellStyle name="百分比 6 2 2 3" xfId="1237"/>
    <cellStyle name="百分比 6 2 2 3 2" xfId="1809"/>
    <cellStyle name="百分比 6 2 2 4" xfId="857"/>
    <cellStyle name="百分比 6 2 2 5" xfId="1429"/>
    <cellStyle name="百分比 6 2 3" xfId="475"/>
    <cellStyle name="百分比 6 2 3 2" xfId="951"/>
    <cellStyle name="百分比 6 2 3 3" xfId="1523"/>
    <cellStyle name="百分比 6 2 4" xfId="571"/>
    <cellStyle name="百分比 6 2 4 2" xfId="1141"/>
    <cellStyle name="百分比 6 2 4 3" xfId="1713"/>
    <cellStyle name="百分比 6 2 5" xfId="761"/>
    <cellStyle name="百分比 6 2 6" xfId="1333"/>
    <cellStyle name="百分比 6 3" xfId="115"/>
    <cellStyle name="百分比 6 3 2" xfId="619"/>
    <cellStyle name="百分比 6 3 2 2" xfId="999"/>
    <cellStyle name="百分比 6 3 2 3" xfId="1571"/>
    <cellStyle name="百分比 6 3 3" xfId="1189"/>
    <cellStyle name="百分比 6 3 3 2" xfId="1761"/>
    <cellStyle name="百分比 6 3 4" xfId="809"/>
    <cellStyle name="百分比 6 3 5" xfId="1381"/>
    <cellStyle name="百分比 6 4" xfId="149"/>
    <cellStyle name="百分比 6 4 2" xfId="917"/>
    <cellStyle name="百分比 6 4 3" xfId="1489"/>
    <cellStyle name="百分比 6 5" xfId="187"/>
    <cellStyle name="百分比 6 5 2" xfId="1107"/>
    <cellStyle name="百分比 6 5 3" xfId="1679"/>
    <cellStyle name="百分比 6 6" xfId="235"/>
    <cellStyle name="百分比 6 7" xfId="283"/>
    <cellStyle name="百分比 6 8" xfId="331"/>
    <cellStyle name="百分比 6 9" xfId="427"/>
    <cellStyle name="百分比 7" xfId="49"/>
    <cellStyle name="百分比 7 10" xfId="525"/>
    <cellStyle name="百分比 7 11" xfId="729"/>
    <cellStyle name="百分比 7 12" xfId="1287"/>
    <cellStyle name="百分比 7 2" xfId="83"/>
    <cellStyle name="百分比 7 2 2" xfId="381"/>
    <cellStyle name="百分比 7 2 2 2" xfId="669"/>
    <cellStyle name="百分比 7 2 2 2 2" xfId="1049"/>
    <cellStyle name="百分比 7 2 2 2 3" xfId="1621"/>
    <cellStyle name="百分比 7 2 2 3" xfId="1239"/>
    <cellStyle name="百分比 7 2 2 3 2" xfId="1811"/>
    <cellStyle name="百分比 7 2 2 4" xfId="859"/>
    <cellStyle name="百分比 7 2 2 5" xfId="1431"/>
    <cellStyle name="百分比 7 2 3" xfId="477"/>
    <cellStyle name="百分比 7 2 3 2" xfId="953"/>
    <cellStyle name="百分比 7 2 3 3" xfId="1525"/>
    <cellStyle name="百分比 7 2 4" xfId="573"/>
    <cellStyle name="百分比 7 2 4 2" xfId="1143"/>
    <cellStyle name="百分比 7 2 4 3" xfId="1715"/>
    <cellStyle name="百分比 7 2 5" xfId="763"/>
    <cellStyle name="百分比 7 2 6" xfId="1335"/>
    <cellStyle name="百分比 7 3" xfId="117"/>
    <cellStyle name="百分比 7 3 2" xfId="621"/>
    <cellStyle name="百分比 7 3 2 2" xfId="1001"/>
    <cellStyle name="百分比 7 3 2 3" xfId="1573"/>
    <cellStyle name="百分比 7 3 3" xfId="1191"/>
    <cellStyle name="百分比 7 3 3 2" xfId="1763"/>
    <cellStyle name="百分比 7 3 4" xfId="811"/>
    <cellStyle name="百分比 7 3 5" xfId="1383"/>
    <cellStyle name="百分比 7 4" xfId="151"/>
    <cellStyle name="百分比 7 4 2" xfId="919"/>
    <cellStyle name="百分比 7 4 3" xfId="1491"/>
    <cellStyle name="百分比 7 5" xfId="189"/>
    <cellStyle name="百分比 7 5 2" xfId="1109"/>
    <cellStyle name="百分比 7 5 3" xfId="1681"/>
    <cellStyle name="百分比 7 6" xfId="237"/>
    <cellStyle name="百分比 7 7" xfId="285"/>
    <cellStyle name="百分比 7 8" xfId="333"/>
    <cellStyle name="百分比 7 9" xfId="429"/>
    <cellStyle name="百分比 8" xfId="65"/>
    <cellStyle name="百分比 8 2" xfId="205"/>
    <cellStyle name="百分比 8 2 2" xfId="397"/>
    <cellStyle name="百分比 8 2 2 2" xfId="685"/>
    <cellStyle name="百分比 8 2 2 2 2" xfId="1065"/>
    <cellStyle name="百分比 8 2 2 2 3" xfId="1637"/>
    <cellStyle name="百分比 8 2 2 3" xfId="1255"/>
    <cellStyle name="百分比 8 2 2 3 2" xfId="1827"/>
    <cellStyle name="百分比 8 2 2 4" xfId="875"/>
    <cellStyle name="百分比 8 2 2 5" xfId="1447"/>
    <cellStyle name="百分比 8 2 3" xfId="493"/>
    <cellStyle name="百分比 8 2 3 2" xfId="969"/>
    <cellStyle name="百分比 8 2 3 3" xfId="1541"/>
    <cellStyle name="百分比 8 2 4" xfId="589"/>
    <cellStyle name="百分比 8 2 4 2" xfId="1159"/>
    <cellStyle name="百分比 8 2 4 3" xfId="1731"/>
    <cellStyle name="百分比 8 2 5" xfId="779"/>
    <cellStyle name="百分比 8 2 6" xfId="1351"/>
    <cellStyle name="百分比 8 3" xfId="253"/>
    <cellStyle name="百分比 8 3 2" xfId="637"/>
    <cellStyle name="百分比 8 3 2 2" xfId="1017"/>
    <cellStyle name="百分比 8 3 2 3" xfId="1589"/>
    <cellStyle name="百分比 8 3 3" xfId="1207"/>
    <cellStyle name="百分比 8 3 3 2" xfId="1779"/>
    <cellStyle name="百分比 8 3 4" xfId="827"/>
    <cellStyle name="百分比 8 3 5" xfId="1399"/>
    <cellStyle name="百分比 8 4" xfId="301"/>
    <cellStyle name="百分比 8 4 2" xfId="901"/>
    <cellStyle name="百分比 8 4 3" xfId="1473"/>
    <cellStyle name="百分比 8 5" xfId="349"/>
    <cellStyle name="百分比 8 5 2" xfId="1091"/>
    <cellStyle name="百分比 8 5 3" xfId="1663"/>
    <cellStyle name="百分比 8 6" xfId="445"/>
    <cellStyle name="百分比 8 7" xfId="541"/>
    <cellStyle name="百分比 8 8" xfId="711"/>
    <cellStyle name="百分比 8 9" xfId="1303"/>
    <cellStyle name="百分比 9" xfId="99"/>
    <cellStyle name="百分比 9 2" xfId="363"/>
    <cellStyle name="百分比 9 2 2" xfId="651"/>
    <cellStyle name="百分比 9 2 2 2" xfId="1031"/>
    <cellStyle name="百分比 9 2 2 3" xfId="1603"/>
    <cellStyle name="百分比 9 2 3" xfId="1221"/>
    <cellStyle name="百分比 9 2 3 2" xfId="1793"/>
    <cellStyle name="百分比 9 2 4" xfId="841"/>
    <cellStyle name="百分比 9 2 5" xfId="1413"/>
    <cellStyle name="百分比 9 3" xfId="459"/>
    <cellStyle name="百分比 9 3 2" xfId="935"/>
    <cellStyle name="百分比 9 3 3" xfId="1507"/>
    <cellStyle name="百分比 9 4" xfId="555"/>
    <cellStyle name="百分比 9 4 2" xfId="1125"/>
    <cellStyle name="百分比 9 4 3" xfId="1697"/>
    <cellStyle name="百分比 9 5" xfId="745"/>
    <cellStyle name="百分比 9 6" xfId="1317"/>
    <cellStyle name="常规" xfId="0" builtinId="0"/>
    <cellStyle name="常规 10" xfId="16"/>
    <cellStyle name="常规 10 2" xfId="204"/>
    <cellStyle name="常规 10 2 2" xfId="396"/>
    <cellStyle name="常规 10 2 2 2" xfId="684"/>
    <cellStyle name="常规 10 2 2 2 2" xfId="1064"/>
    <cellStyle name="常规 10 2 2 2 3" xfId="1636"/>
    <cellStyle name="常规 10 2 2 3" xfId="1254"/>
    <cellStyle name="常规 10 2 2 3 2" xfId="1826"/>
    <cellStyle name="常规 10 2 2 4" xfId="874"/>
    <cellStyle name="常规 10 2 2 5" xfId="1446"/>
    <cellStyle name="常规 10 2 3" xfId="492"/>
    <cellStyle name="常规 10 2 3 2" xfId="968"/>
    <cellStyle name="常规 10 2 3 3" xfId="1540"/>
    <cellStyle name="常规 10 2 4" xfId="588"/>
    <cellStyle name="常规 10 2 4 2" xfId="1158"/>
    <cellStyle name="常规 10 2 4 3" xfId="1730"/>
    <cellStyle name="常规 10 2 5" xfId="778"/>
    <cellStyle name="常规 10 2 6" xfId="1350"/>
    <cellStyle name="常规 10 3" xfId="252"/>
    <cellStyle name="常规 10 3 2" xfId="636"/>
    <cellStyle name="常规 10 3 2 2" xfId="1016"/>
    <cellStyle name="常规 10 3 2 3" xfId="1588"/>
    <cellStyle name="常规 10 3 3" xfId="1206"/>
    <cellStyle name="常规 10 3 3 2" xfId="1778"/>
    <cellStyle name="常规 10 3 4" xfId="826"/>
    <cellStyle name="常规 10 3 5" xfId="1398"/>
    <cellStyle name="常规 10 4" xfId="300"/>
    <cellStyle name="常规 10 4 2" xfId="900"/>
    <cellStyle name="常规 10 4 3" xfId="1472"/>
    <cellStyle name="常规 10 5" xfId="348"/>
    <cellStyle name="常规 10 5 2" xfId="1090"/>
    <cellStyle name="常规 10 5 3" xfId="1662"/>
    <cellStyle name="常规 10 6" xfId="444"/>
    <cellStyle name="常规 10 7" xfId="540"/>
    <cellStyle name="常规 10 8" xfId="710"/>
    <cellStyle name="常规 10 9" xfId="1302"/>
    <cellStyle name="常规 11" xfId="64"/>
    <cellStyle name="常规 11 2" xfId="362"/>
    <cellStyle name="常规 11 2 2" xfId="650"/>
    <cellStyle name="常规 11 2 2 2" xfId="1030"/>
    <cellStyle name="常规 11 2 2 3" xfId="1602"/>
    <cellStyle name="常规 11 2 3" xfId="1220"/>
    <cellStyle name="常规 11 2 3 2" xfId="1792"/>
    <cellStyle name="常规 11 2 4" xfId="840"/>
    <cellStyle name="常规 11 2 5" xfId="1412"/>
    <cellStyle name="常规 11 3" xfId="458"/>
    <cellStyle name="常规 11 3 2" xfId="934"/>
    <cellStyle name="常规 11 3 3" xfId="1506"/>
    <cellStyle name="常规 11 4" xfId="554"/>
    <cellStyle name="常规 11 4 2" xfId="1124"/>
    <cellStyle name="常规 11 4 3" xfId="1696"/>
    <cellStyle name="常规 11 5" xfId="744"/>
    <cellStyle name="常规 11 6" xfId="1316"/>
    <cellStyle name="常规 12" xfId="98"/>
    <cellStyle name="常规 12 2" xfId="602"/>
    <cellStyle name="常规 12 2 2" xfId="982"/>
    <cellStyle name="常规 12 2 3" xfId="1554"/>
    <cellStyle name="常规 12 3" xfId="1172"/>
    <cellStyle name="常规 12 3 2" xfId="1744"/>
    <cellStyle name="常规 12 4" xfId="792"/>
    <cellStyle name="常规 12 5" xfId="1364"/>
    <cellStyle name="常规 13" xfId="132"/>
    <cellStyle name="常规 14" xfId="170"/>
    <cellStyle name="常规 15" xfId="218"/>
    <cellStyle name="常规 16" xfId="266"/>
    <cellStyle name="常规 17" xfId="314"/>
    <cellStyle name="常规 18" xfId="410"/>
    <cellStyle name="常规 19" xfId="506"/>
    <cellStyle name="常规 2" xfId="9"/>
    <cellStyle name="常规 2 10" xfId="134"/>
    <cellStyle name="常规 2 10 2" xfId="890"/>
    <cellStyle name="常规 2 10 3" xfId="1462"/>
    <cellStyle name="常规 2 11" xfId="168"/>
    <cellStyle name="常规 2 11 2" xfId="1080"/>
    <cellStyle name="常规 2 11 3" xfId="1652"/>
    <cellStyle name="常规 2 12" xfId="172"/>
    <cellStyle name="常规 2 13" xfId="220"/>
    <cellStyle name="常规 2 14" xfId="268"/>
    <cellStyle name="常规 2 15" xfId="316"/>
    <cellStyle name="常规 2 16" xfId="412"/>
    <cellStyle name="常规 2 17" xfId="508"/>
    <cellStyle name="常规 2 18" xfId="700"/>
    <cellStyle name="常规 2 19" xfId="1270"/>
    <cellStyle name="常规 2 2" xfId="10"/>
    <cellStyle name="常规 2 2 10" xfId="272"/>
    <cellStyle name="常规 2 2 11" xfId="320"/>
    <cellStyle name="常规 2 2 12" xfId="416"/>
    <cellStyle name="常规 2 2 13" xfId="512"/>
    <cellStyle name="常规 2 2 14" xfId="704"/>
    <cellStyle name="常规 2 2 15" xfId="1274"/>
    <cellStyle name="常规 2 2 2" xfId="43"/>
    <cellStyle name="常规 2 2 3" xfId="54"/>
    <cellStyle name="常规 2 2 3 10" xfId="530"/>
    <cellStyle name="常规 2 2 3 11" xfId="734"/>
    <cellStyle name="常规 2 2 3 12" xfId="1292"/>
    <cellStyle name="常规 2 2 3 2" xfId="88"/>
    <cellStyle name="常规 2 2 3 2 2" xfId="386"/>
    <cellStyle name="常规 2 2 3 2 2 2" xfId="674"/>
    <cellStyle name="常规 2 2 3 2 2 2 2" xfId="1054"/>
    <cellStyle name="常规 2 2 3 2 2 2 3" xfId="1626"/>
    <cellStyle name="常规 2 2 3 2 2 3" xfId="1244"/>
    <cellStyle name="常规 2 2 3 2 2 3 2" xfId="1816"/>
    <cellStyle name="常规 2 2 3 2 2 4" xfId="864"/>
    <cellStyle name="常规 2 2 3 2 2 5" xfId="1436"/>
    <cellStyle name="常规 2 2 3 2 3" xfId="482"/>
    <cellStyle name="常规 2 2 3 2 3 2" xfId="958"/>
    <cellStyle name="常规 2 2 3 2 3 3" xfId="1530"/>
    <cellStyle name="常规 2 2 3 2 4" xfId="578"/>
    <cellStyle name="常规 2 2 3 2 4 2" xfId="1148"/>
    <cellStyle name="常规 2 2 3 2 4 3" xfId="1720"/>
    <cellStyle name="常规 2 2 3 2 5" xfId="768"/>
    <cellStyle name="常规 2 2 3 2 6" xfId="1340"/>
    <cellStyle name="常规 2 2 3 3" xfId="122"/>
    <cellStyle name="常规 2 2 3 3 2" xfId="626"/>
    <cellStyle name="常规 2 2 3 3 2 2" xfId="1006"/>
    <cellStyle name="常规 2 2 3 3 2 3" xfId="1578"/>
    <cellStyle name="常规 2 2 3 3 3" xfId="1196"/>
    <cellStyle name="常规 2 2 3 3 3 2" xfId="1768"/>
    <cellStyle name="常规 2 2 3 3 4" xfId="816"/>
    <cellStyle name="常规 2 2 3 3 5" xfId="1388"/>
    <cellStyle name="常规 2 2 3 4" xfId="156"/>
    <cellStyle name="常规 2 2 3 4 2" xfId="924"/>
    <cellStyle name="常规 2 2 3 4 3" xfId="1496"/>
    <cellStyle name="常规 2 2 3 5" xfId="194"/>
    <cellStyle name="常规 2 2 3 5 2" xfId="1114"/>
    <cellStyle name="常规 2 2 3 5 3" xfId="1686"/>
    <cellStyle name="常规 2 2 3 6" xfId="242"/>
    <cellStyle name="常规 2 2 3 7" xfId="290"/>
    <cellStyle name="常规 2 2 3 8" xfId="338"/>
    <cellStyle name="常规 2 2 3 9" xfId="434"/>
    <cellStyle name="常规 2 2 4" xfId="23"/>
    <cellStyle name="常规 2 2 4 2" xfId="210"/>
    <cellStyle name="常规 2 2 4 2 2" xfId="402"/>
    <cellStyle name="常规 2 2 4 2 2 2" xfId="690"/>
    <cellStyle name="常规 2 2 4 2 2 2 2" xfId="1070"/>
    <cellStyle name="常规 2 2 4 2 2 2 3" xfId="1642"/>
    <cellStyle name="常规 2 2 4 2 2 3" xfId="1260"/>
    <cellStyle name="常规 2 2 4 2 2 3 2" xfId="1832"/>
    <cellStyle name="常规 2 2 4 2 2 4" xfId="880"/>
    <cellStyle name="常规 2 2 4 2 2 5" xfId="1452"/>
    <cellStyle name="常规 2 2 4 2 3" xfId="498"/>
    <cellStyle name="常规 2 2 4 2 3 2" xfId="974"/>
    <cellStyle name="常规 2 2 4 2 3 3" xfId="1546"/>
    <cellStyle name="常规 2 2 4 2 4" xfId="594"/>
    <cellStyle name="常规 2 2 4 2 4 2" xfId="1164"/>
    <cellStyle name="常规 2 2 4 2 4 3" xfId="1736"/>
    <cellStyle name="常规 2 2 4 2 5" xfId="784"/>
    <cellStyle name="常规 2 2 4 2 6" xfId="1356"/>
    <cellStyle name="常规 2 2 4 3" xfId="258"/>
    <cellStyle name="常规 2 2 4 3 2" xfId="642"/>
    <cellStyle name="常规 2 2 4 3 2 2" xfId="1022"/>
    <cellStyle name="常规 2 2 4 3 2 3" xfId="1594"/>
    <cellStyle name="常规 2 2 4 3 3" xfId="1212"/>
    <cellStyle name="常规 2 2 4 3 3 2" xfId="1784"/>
    <cellStyle name="常规 2 2 4 3 4" xfId="832"/>
    <cellStyle name="常规 2 2 4 3 5" xfId="1404"/>
    <cellStyle name="常规 2 2 4 4" xfId="306"/>
    <cellStyle name="常规 2 2 4 4 2" xfId="906"/>
    <cellStyle name="常规 2 2 4 4 3" xfId="1478"/>
    <cellStyle name="常规 2 2 4 5" xfId="354"/>
    <cellStyle name="常规 2 2 4 5 2" xfId="1096"/>
    <cellStyle name="常规 2 2 4 5 3" xfId="1668"/>
    <cellStyle name="常规 2 2 4 6" xfId="450"/>
    <cellStyle name="常规 2 2 4 7" xfId="546"/>
    <cellStyle name="常规 2 2 4 8" xfId="716"/>
    <cellStyle name="常规 2 2 4 9" xfId="1308"/>
    <cellStyle name="常规 2 2 5" xfId="70"/>
    <cellStyle name="常规 2 2 5 2" xfId="368"/>
    <cellStyle name="常规 2 2 5 2 2" xfId="656"/>
    <cellStyle name="常规 2 2 5 2 2 2" xfId="1036"/>
    <cellStyle name="常规 2 2 5 2 2 3" xfId="1608"/>
    <cellStyle name="常规 2 2 5 2 3" xfId="1226"/>
    <cellStyle name="常规 2 2 5 2 3 2" xfId="1798"/>
    <cellStyle name="常规 2 2 5 2 4" xfId="846"/>
    <cellStyle name="常规 2 2 5 2 5" xfId="1418"/>
    <cellStyle name="常规 2 2 5 3" xfId="464"/>
    <cellStyle name="常规 2 2 5 3 2" xfId="940"/>
    <cellStyle name="常规 2 2 5 3 3" xfId="1512"/>
    <cellStyle name="常规 2 2 5 4" xfId="560"/>
    <cellStyle name="常规 2 2 5 4 2" xfId="1130"/>
    <cellStyle name="常规 2 2 5 4 3" xfId="1702"/>
    <cellStyle name="常规 2 2 5 5" xfId="750"/>
    <cellStyle name="常规 2 2 5 6" xfId="1322"/>
    <cellStyle name="常规 2 2 6" xfId="104"/>
    <cellStyle name="常规 2 2 6 2" xfId="608"/>
    <cellStyle name="常规 2 2 6 2 2" xfId="988"/>
    <cellStyle name="常规 2 2 6 2 3" xfId="1560"/>
    <cellStyle name="常规 2 2 6 3" xfId="1178"/>
    <cellStyle name="常规 2 2 6 3 2" xfId="1750"/>
    <cellStyle name="常规 2 2 6 4" xfId="798"/>
    <cellStyle name="常规 2 2 6 5" xfId="1370"/>
    <cellStyle name="常规 2 2 7" xfId="138"/>
    <cellStyle name="常规 2 2 7 2" xfId="894"/>
    <cellStyle name="常规 2 2 7 3" xfId="1466"/>
    <cellStyle name="常规 2 2 8" xfId="176"/>
    <cellStyle name="常规 2 2 8 2" xfId="1084"/>
    <cellStyle name="常规 2 2 8 3" xfId="1656"/>
    <cellStyle name="常规 2 2 9" xfId="224"/>
    <cellStyle name="常规 2 3" xfId="11"/>
    <cellStyle name="常规 2 3 10" xfId="276"/>
    <cellStyle name="常规 2 3 11" xfId="324"/>
    <cellStyle name="常规 2 3 12" xfId="420"/>
    <cellStyle name="常规 2 3 13" xfId="516"/>
    <cellStyle name="常规 2 3 14" xfId="708"/>
    <cellStyle name="常规 2 3 15" xfId="1278"/>
    <cellStyle name="常规 2 3 2" xfId="44"/>
    <cellStyle name="常规 2 3 3" xfId="58"/>
    <cellStyle name="常规 2 3 3 10" xfId="534"/>
    <cellStyle name="常规 2 3 3 11" xfId="738"/>
    <cellStyle name="常规 2 3 3 12" xfId="1296"/>
    <cellStyle name="常规 2 3 3 2" xfId="92"/>
    <cellStyle name="常规 2 3 3 2 2" xfId="390"/>
    <cellStyle name="常规 2 3 3 2 2 2" xfId="678"/>
    <cellStyle name="常规 2 3 3 2 2 2 2" xfId="1058"/>
    <cellStyle name="常规 2 3 3 2 2 2 3" xfId="1630"/>
    <cellStyle name="常规 2 3 3 2 2 3" xfId="1248"/>
    <cellStyle name="常规 2 3 3 2 2 3 2" xfId="1820"/>
    <cellStyle name="常规 2 3 3 2 2 4" xfId="868"/>
    <cellStyle name="常规 2 3 3 2 2 5" xfId="1440"/>
    <cellStyle name="常规 2 3 3 2 3" xfId="486"/>
    <cellStyle name="常规 2 3 3 2 3 2" xfId="962"/>
    <cellStyle name="常规 2 3 3 2 3 3" xfId="1534"/>
    <cellStyle name="常规 2 3 3 2 4" xfId="582"/>
    <cellStyle name="常规 2 3 3 2 4 2" xfId="1152"/>
    <cellStyle name="常规 2 3 3 2 4 3" xfId="1724"/>
    <cellStyle name="常规 2 3 3 2 5" xfId="772"/>
    <cellStyle name="常规 2 3 3 2 6" xfId="1344"/>
    <cellStyle name="常规 2 3 3 3" xfId="126"/>
    <cellStyle name="常规 2 3 3 3 2" xfId="630"/>
    <cellStyle name="常规 2 3 3 3 2 2" xfId="1010"/>
    <cellStyle name="常规 2 3 3 3 2 3" xfId="1582"/>
    <cellStyle name="常规 2 3 3 3 3" xfId="1200"/>
    <cellStyle name="常规 2 3 3 3 3 2" xfId="1772"/>
    <cellStyle name="常规 2 3 3 3 4" xfId="820"/>
    <cellStyle name="常规 2 3 3 3 5" xfId="1392"/>
    <cellStyle name="常规 2 3 3 4" xfId="160"/>
    <cellStyle name="常规 2 3 3 4 2" xfId="928"/>
    <cellStyle name="常规 2 3 3 4 3" xfId="1500"/>
    <cellStyle name="常规 2 3 3 5" xfId="198"/>
    <cellStyle name="常规 2 3 3 5 2" xfId="1118"/>
    <cellStyle name="常规 2 3 3 5 3" xfId="1690"/>
    <cellStyle name="常规 2 3 3 6" xfId="246"/>
    <cellStyle name="常规 2 3 3 7" xfId="294"/>
    <cellStyle name="常规 2 3 3 8" xfId="342"/>
    <cellStyle name="常规 2 3 3 9" xfId="438"/>
    <cellStyle name="常规 2 3 4" xfId="27"/>
    <cellStyle name="常规 2 3 4 2" xfId="214"/>
    <cellStyle name="常规 2 3 4 2 2" xfId="406"/>
    <cellStyle name="常规 2 3 4 2 2 2" xfId="694"/>
    <cellStyle name="常规 2 3 4 2 2 2 2" xfId="1074"/>
    <cellStyle name="常规 2 3 4 2 2 2 3" xfId="1646"/>
    <cellStyle name="常规 2 3 4 2 2 3" xfId="1264"/>
    <cellStyle name="常规 2 3 4 2 2 3 2" xfId="1836"/>
    <cellStyle name="常规 2 3 4 2 2 4" xfId="884"/>
    <cellStyle name="常规 2 3 4 2 2 5" xfId="1456"/>
    <cellStyle name="常规 2 3 4 2 3" xfId="502"/>
    <cellStyle name="常规 2 3 4 2 3 2" xfId="978"/>
    <cellStyle name="常规 2 3 4 2 3 3" xfId="1550"/>
    <cellStyle name="常规 2 3 4 2 4" xfId="598"/>
    <cellStyle name="常规 2 3 4 2 4 2" xfId="1168"/>
    <cellStyle name="常规 2 3 4 2 4 3" xfId="1740"/>
    <cellStyle name="常规 2 3 4 2 5" xfId="788"/>
    <cellStyle name="常规 2 3 4 2 6" xfId="1360"/>
    <cellStyle name="常规 2 3 4 3" xfId="262"/>
    <cellStyle name="常规 2 3 4 3 2" xfId="646"/>
    <cellStyle name="常规 2 3 4 3 2 2" xfId="1026"/>
    <cellStyle name="常规 2 3 4 3 2 3" xfId="1598"/>
    <cellStyle name="常规 2 3 4 3 3" xfId="1216"/>
    <cellStyle name="常规 2 3 4 3 3 2" xfId="1788"/>
    <cellStyle name="常规 2 3 4 3 4" xfId="836"/>
    <cellStyle name="常规 2 3 4 3 5" xfId="1408"/>
    <cellStyle name="常规 2 3 4 4" xfId="310"/>
    <cellStyle name="常规 2 3 4 4 2" xfId="910"/>
    <cellStyle name="常规 2 3 4 4 3" xfId="1482"/>
    <cellStyle name="常规 2 3 4 5" xfId="358"/>
    <cellStyle name="常规 2 3 4 5 2" xfId="1100"/>
    <cellStyle name="常规 2 3 4 5 3" xfId="1672"/>
    <cellStyle name="常规 2 3 4 6" xfId="454"/>
    <cellStyle name="常规 2 3 4 7" xfId="550"/>
    <cellStyle name="常规 2 3 4 8" xfId="720"/>
    <cellStyle name="常规 2 3 4 9" xfId="1312"/>
    <cellStyle name="常规 2 3 5" xfId="74"/>
    <cellStyle name="常规 2 3 5 2" xfId="372"/>
    <cellStyle name="常规 2 3 5 2 2" xfId="660"/>
    <cellStyle name="常规 2 3 5 2 2 2" xfId="1040"/>
    <cellStyle name="常规 2 3 5 2 2 3" xfId="1612"/>
    <cellStyle name="常规 2 3 5 2 3" xfId="1230"/>
    <cellStyle name="常规 2 3 5 2 3 2" xfId="1802"/>
    <cellStyle name="常规 2 3 5 2 4" xfId="850"/>
    <cellStyle name="常规 2 3 5 2 5" xfId="1422"/>
    <cellStyle name="常规 2 3 5 3" xfId="468"/>
    <cellStyle name="常规 2 3 5 3 2" xfId="944"/>
    <cellStyle name="常规 2 3 5 3 3" xfId="1516"/>
    <cellStyle name="常规 2 3 5 4" xfId="564"/>
    <cellStyle name="常规 2 3 5 4 2" xfId="1134"/>
    <cellStyle name="常规 2 3 5 4 3" xfId="1706"/>
    <cellStyle name="常规 2 3 5 5" xfId="754"/>
    <cellStyle name="常规 2 3 5 6" xfId="1326"/>
    <cellStyle name="常规 2 3 6" xfId="108"/>
    <cellStyle name="常规 2 3 6 2" xfId="612"/>
    <cellStyle name="常规 2 3 6 2 2" xfId="992"/>
    <cellStyle name="常规 2 3 6 2 3" xfId="1564"/>
    <cellStyle name="常规 2 3 6 3" xfId="1182"/>
    <cellStyle name="常规 2 3 6 3 2" xfId="1754"/>
    <cellStyle name="常规 2 3 6 4" xfId="802"/>
    <cellStyle name="常规 2 3 6 5" xfId="1374"/>
    <cellStyle name="常规 2 3 7" xfId="142"/>
    <cellStyle name="常规 2 3 7 2" xfId="898"/>
    <cellStyle name="常规 2 3 7 3" xfId="1470"/>
    <cellStyle name="常规 2 3 8" xfId="180"/>
    <cellStyle name="常规 2 3 8 2" xfId="1088"/>
    <cellStyle name="常规 2 3 8 3" xfId="1660"/>
    <cellStyle name="常规 2 3 9" xfId="228"/>
    <cellStyle name="常规 2 4" xfId="12"/>
    <cellStyle name="常规 2 4 10" xfId="280"/>
    <cellStyle name="常规 2 4 11" xfId="328"/>
    <cellStyle name="常规 2 4 12" xfId="424"/>
    <cellStyle name="常规 2 4 13" xfId="520"/>
    <cellStyle name="常规 2 4 14" xfId="724"/>
    <cellStyle name="常规 2 4 15" xfId="1282"/>
    <cellStyle name="常规 2 4 2" xfId="45"/>
    <cellStyle name="常规 2 4 3" xfId="62"/>
    <cellStyle name="常规 2 4 3 10" xfId="538"/>
    <cellStyle name="常规 2 4 3 11" xfId="742"/>
    <cellStyle name="常规 2 4 3 12" xfId="1300"/>
    <cellStyle name="常规 2 4 3 2" xfId="96"/>
    <cellStyle name="常规 2 4 3 2 2" xfId="394"/>
    <cellStyle name="常规 2 4 3 2 2 2" xfId="682"/>
    <cellStyle name="常规 2 4 3 2 2 2 2" xfId="1062"/>
    <cellStyle name="常规 2 4 3 2 2 2 3" xfId="1634"/>
    <cellStyle name="常规 2 4 3 2 2 3" xfId="1252"/>
    <cellStyle name="常规 2 4 3 2 2 3 2" xfId="1824"/>
    <cellStyle name="常规 2 4 3 2 2 4" xfId="872"/>
    <cellStyle name="常规 2 4 3 2 2 5" xfId="1444"/>
    <cellStyle name="常规 2 4 3 2 3" xfId="490"/>
    <cellStyle name="常规 2 4 3 2 3 2" xfId="966"/>
    <cellStyle name="常规 2 4 3 2 3 3" xfId="1538"/>
    <cellStyle name="常规 2 4 3 2 4" xfId="586"/>
    <cellStyle name="常规 2 4 3 2 4 2" xfId="1156"/>
    <cellStyle name="常规 2 4 3 2 4 3" xfId="1728"/>
    <cellStyle name="常规 2 4 3 2 5" xfId="776"/>
    <cellStyle name="常规 2 4 3 2 6" xfId="1348"/>
    <cellStyle name="常规 2 4 3 3" xfId="130"/>
    <cellStyle name="常规 2 4 3 3 2" xfId="634"/>
    <cellStyle name="常规 2 4 3 3 2 2" xfId="1014"/>
    <cellStyle name="常规 2 4 3 3 2 3" xfId="1586"/>
    <cellStyle name="常规 2 4 3 3 3" xfId="1204"/>
    <cellStyle name="常规 2 4 3 3 3 2" xfId="1776"/>
    <cellStyle name="常规 2 4 3 3 4" xfId="824"/>
    <cellStyle name="常规 2 4 3 3 5" xfId="1396"/>
    <cellStyle name="常规 2 4 3 4" xfId="164"/>
    <cellStyle name="常规 2 4 3 4 2" xfId="932"/>
    <cellStyle name="常规 2 4 3 4 3" xfId="1504"/>
    <cellStyle name="常规 2 4 3 5" xfId="202"/>
    <cellStyle name="常规 2 4 3 5 2" xfId="1122"/>
    <cellStyle name="常规 2 4 3 5 3" xfId="1694"/>
    <cellStyle name="常规 2 4 3 6" xfId="250"/>
    <cellStyle name="常规 2 4 3 7" xfId="298"/>
    <cellStyle name="常规 2 4 3 8" xfId="346"/>
    <cellStyle name="常规 2 4 3 9" xfId="442"/>
    <cellStyle name="常规 2 4 4" xfId="31"/>
    <cellStyle name="常规 2 4 4 2" xfId="376"/>
    <cellStyle name="常规 2 4 4 2 2" xfId="664"/>
    <cellStyle name="常规 2 4 4 2 2 2" xfId="1044"/>
    <cellStyle name="常规 2 4 4 2 2 3" xfId="1616"/>
    <cellStyle name="常规 2 4 4 2 3" xfId="1234"/>
    <cellStyle name="常规 2 4 4 2 3 2" xfId="1806"/>
    <cellStyle name="常规 2 4 4 2 4" xfId="854"/>
    <cellStyle name="常规 2 4 4 2 5" xfId="1426"/>
    <cellStyle name="常规 2 4 4 3" xfId="472"/>
    <cellStyle name="常规 2 4 4 3 2" xfId="948"/>
    <cellStyle name="常规 2 4 4 3 3" xfId="1520"/>
    <cellStyle name="常规 2 4 4 4" xfId="568"/>
    <cellStyle name="常规 2 4 4 4 2" xfId="1138"/>
    <cellStyle name="常规 2 4 4 4 3" xfId="1710"/>
    <cellStyle name="常规 2 4 4 5" xfId="758"/>
    <cellStyle name="常规 2 4 4 6" xfId="1330"/>
    <cellStyle name="常规 2 4 5" xfId="78"/>
    <cellStyle name="常规 2 4 5 2" xfId="616"/>
    <cellStyle name="常规 2 4 5 2 2" xfId="996"/>
    <cellStyle name="常规 2 4 5 2 3" xfId="1568"/>
    <cellStyle name="常规 2 4 5 3" xfId="1186"/>
    <cellStyle name="常规 2 4 5 3 2" xfId="1758"/>
    <cellStyle name="常规 2 4 5 4" xfId="806"/>
    <cellStyle name="常规 2 4 5 5" xfId="1378"/>
    <cellStyle name="常规 2 4 6" xfId="112"/>
    <cellStyle name="常规 2 4 6 2" xfId="914"/>
    <cellStyle name="常规 2 4 6 3" xfId="1486"/>
    <cellStyle name="常规 2 4 7" xfId="146"/>
    <cellStyle name="常规 2 4 7 2" xfId="1104"/>
    <cellStyle name="常规 2 4 7 3" xfId="1676"/>
    <cellStyle name="常规 2 4 8" xfId="184"/>
    <cellStyle name="常规 2 4 9" xfId="232"/>
    <cellStyle name="常规 2 5" xfId="42"/>
    <cellStyle name="常规 2 6" xfId="50"/>
    <cellStyle name="常规 2 6 10" xfId="526"/>
    <cellStyle name="常规 2 6 11" xfId="730"/>
    <cellStyle name="常规 2 6 12" xfId="1288"/>
    <cellStyle name="常规 2 6 2" xfId="84"/>
    <cellStyle name="常规 2 6 2 2" xfId="382"/>
    <cellStyle name="常规 2 6 2 2 2" xfId="670"/>
    <cellStyle name="常规 2 6 2 2 2 2" xfId="1050"/>
    <cellStyle name="常规 2 6 2 2 2 3" xfId="1622"/>
    <cellStyle name="常规 2 6 2 2 3" xfId="1240"/>
    <cellStyle name="常规 2 6 2 2 3 2" xfId="1812"/>
    <cellStyle name="常规 2 6 2 2 4" xfId="860"/>
    <cellStyle name="常规 2 6 2 2 5" xfId="1432"/>
    <cellStyle name="常规 2 6 2 3" xfId="478"/>
    <cellStyle name="常规 2 6 2 3 2" xfId="954"/>
    <cellStyle name="常规 2 6 2 3 3" xfId="1526"/>
    <cellStyle name="常规 2 6 2 4" xfId="574"/>
    <cellStyle name="常规 2 6 2 4 2" xfId="1144"/>
    <cellStyle name="常规 2 6 2 4 3" xfId="1716"/>
    <cellStyle name="常规 2 6 2 5" xfId="764"/>
    <cellStyle name="常规 2 6 2 6" xfId="1336"/>
    <cellStyle name="常规 2 6 3" xfId="118"/>
    <cellStyle name="常规 2 6 3 2" xfId="622"/>
    <cellStyle name="常规 2 6 3 2 2" xfId="1002"/>
    <cellStyle name="常规 2 6 3 2 3" xfId="1574"/>
    <cellStyle name="常规 2 6 3 3" xfId="1192"/>
    <cellStyle name="常规 2 6 3 3 2" xfId="1764"/>
    <cellStyle name="常规 2 6 3 4" xfId="812"/>
    <cellStyle name="常规 2 6 3 5" xfId="1384"/>
    <cellStyle name="常规 2 6 4" xfId="152"/>
    <cellStyle name="常规 2 6 4 2" xfId="920"/>
    <cellStyle name="常规 2 6 4 3" xfId="1492"/>
    <cellStyle name="常规 2 6 5" xfId="190"/>
    <cellStyle name="常规 2 6 5 2" xfId="1110"/>
    <cellStyle name="常规 2 6 5 3" xfId="1682"/>
    <cellStyle name="常规 2 6 6" xfId="238"/>
    <cellStyle name="常规 2 6 7" xfId="286"/>
    <cellStyle name="常规 2 6 8" xfId="334"/>
    <cellStyle name="常规 2 6 9" xfId="430"/>
    <cellStyle name="常规 2 7" xfId="19"/>
    <cellStyle name="常规 2 7 2" xfId="206"/>
    <cellStyle name="常规 2 7 2 2" xfId="398"/>
    <cellStyle name="常规 2 7 2 2 2" xfId="686"/>
    <cellStyle name="常规 2 7 2 2 2 2" xfId="1066"/>
    <cellStyle name="常规 2 7 2 2 2 3" xfId="1638"/>
    <cellStyle name="常规 2 7 2 2 3" xfId="1256"/>
    <cellStyle name="常规 2 7 2 2 3 2" xfId="1828"/>
    <cellStyle name="常规 2 7 2 2 4" xfId="876"/>
    <cellStyle name="常规 2 7 2 2 5" xfId="1448"/>
    <cellStyle name="常规 2 7 2 3" xfId="494"/>
    <cellStyle name="常规 2 7 2 3 2" xfId="970"/>
    <cellStyle name="常规 2 7 2 3 3" xfId="1542"/>
    <cellStyle name="常规 2 7 2 4" xfId="590"/>
    <cellStyle name="常规 2 7 2 4 2" xfId="1160"/>
    <cellStyle name="常规 2 7 2 4 3" xfId="1732"/>
    <cellStyle name="常规 2 7 2 5" xfId="780"/>
    <cellStyle name="常规 2 7 2 6" xfId="1352"/>
    <cellStyle name="常规 2 7 3" xfId="254"/>
    <cellStyle name="常规 2 7 3 2" xfId="638"/>
    <cellStyle name="常规 2 7 3 2 2" xfId="1018"/>
    <cellStyle name="常规 2 7 3 2 3" xfId="1590"/>
    <cellStyle name="常规 2 7 3 3" xfId="1208"/>
    <cellStyle name="常规 2 7 3 3 2" xfId="1780"/>
    <cellStyle name="常规 2 7 3 4" xfId="828"/>
    <cellStyle name="常规 2 7 3 5" xfId="1400"/>
    <cellStyle name="常规 2 7 4" xfId="302"/>
    <cellStyle name="常规 2 7 4 2" xfId="902"/>
    <cellStyle name="常规 2 7 4 3" xfId="1474"/>
    <cellStyle name="常规 2 7 5" xfId="350"/>
    <cellStyle name="常规 2 7 5 2" xfId="1092"/>
    <cellStyle name="常规 2 7 5 3" xfId="1664"/>
    <cellStyle name="常规 2 7 6" xfId="446"/>
    <cellStyle name="常规 2 7 7" xfId="542"/>
    <cellStyle name="常规 2 7 8" xfId="712"/>
    <cellStyle name="常规 2 7 9" xfId="1304"/>
    <cellStyle name="常规 2 8" xfId="66"/>
    <cellStyle name="常规 2 8 2" xfId="364"/>
    <cellStyle name="常规 2 8 2 2" xfId="652"/>
    <cellStyle name="常规 2 8 2 2 2" xfId="1032"/>
    <cellStyle name="常规 2 8 2 2 3" xfId="1604"/>
    <cellStyle name="常规 2 8 2 3" xfId="1222"/>
    <cellStyle name="常规 2 8 2 3 2" xfId="1794"/>
    <cellStyle name="常规 2 8 2 4" xfId="842"/>
    <cellStyle name="常规 2 8 2 5" xfId="1414"/>
    <cellStyle name="常规 2 8 3" xfId="460"/>
    <cellStyle name="常规 2 8 3 2" xfId="936"/>
    <cellStyle name="常规 2 8 3 3" xfId="1508"/>
    <cellStyle name="常规 2 8 4" xfId="556"/>
    <cellStyle name="常规 2 8 4 2" xfId="1126"/>
    <cellStyle name="常规 2 8 4 3" xfId="1698"/>
    <cellStyle name="常规 2 8 5" xfId="746"/>
    <cellStyle name="常规 2 8 6" xfId="1318"/>
    <cellStyle name="常规 2 9" xfId="100"/>
    <cellStyle name="常规 2 9 2" xfId="604"/>
    <cellStyle name="常规 2 9 2 2" xfId="984"/>
    <cellStyle name="常规 2 9 2 3" xfId="1556"/>
    <cellStyle name="常规 2 9 3" xfId="1174"/>
    <cellStyle name="常规 2 9 3 2" xfId="1746"/>
    <cellStyle name="常规 2 9 4" xfId="794"/>
    <cellStyle name="常规 2 9 5" xfId="1366"/>
    <cellStyle name="常规 20" xfId="1268"/>
    <cellStyle name="常规 3" xfId="13"/>
    <cellStyle name="常规 4" xfId="14"/>
    <cellStyle name="常规 4 10" xfId="222"/>
    <cellStyle name="常规 4 11" xfId="270"/>
    <cellStyle name="常规 4 12" xfId="318"/>
    <cellStyle name="常规 4 13" xfId="414"/>
    <cellStyle name="常规 4 14" xfId="510"/>
    <cellStyle name="常规 4 15" xfId="698"/>
    <cellStyle name="常规 4 16" xfId="1272"/>
    <cellStyle name="常规 4 2" xfId="46"/>
    <cellStyle name="常规 4 3" xfId="52"/>
    <cellStyle name="常规 4 3 10" xfId="528"/>
    <cellStyle name="常规 4 3 11" xfId="732"/>
    <cellStyle name="常规 4 3 12" xfId="1290"/>
    <cellStyle name="常规 4 3 2" xfId="86"/>
    <cellStyle name="常规 4 3 2 2" xfId="384"/>
    <cellStyle name="常规 4 3 2 2 2" xfId="672"/>
    <cellStyle name="常规 4 3 2 2 2 2" xfId="1052"/>
    <cellStyle name="常规 4 3 2 2 2 3" xfId="1624"/>
    <cellStyle name="常规 4 3 2 2 3" xfId="1242"/>
    <cellStyle name="常规 4 3 2 2 3 2" xfId="1814"/>
    <cellStyle name="常规 4 3 2 2 4" xfId="862"/>
    <cellStyle name="常规 4 3 2 2 5" xfId="1434"/>
    <cellStyle name="常规 4 3 2 3" xfId="480"/>
    <cellStyle name="常规 4 3 2 3 2" xfId="956"/>
    <cellStyle name="常规 4 3 2 3 3" xfId="1528"/>
    <cellStyle name="常规 4 3 2 4" xfId="576"/>
    <cellStyle name="常规 4 3 2 4 2" xfId="1146"/>
    <cellStyle name="常规 4 3 2 4 3" xfId="1718"/>
    <cellStyle name="常规 4 3 2 5" xfId="766"/>
    <cellStyle name="常规 4 3 2 6" xfId="1338"/>
    <cellStyle name="常规 4 3 3" xfId="120"/>
    <cellStyle name="常规 4 3 3 2" xfId="624"/>
    <cellStyle name="常规 4 3 3 2 2" xfId="1004"/>
    <cellStyle name="常规 4 3 3 2 3" xfId="1576"/>
    <cellStyle name="常规 4 3 3 3" xfId="1194"/>
    <cellStyle name="常规 4 3 3 3 2" xfId="1766"/>
    <cellStyle name="常规 4 3 3 4" xfId="814"/>
    <cellStyle name="常规 4 3 3 5" xfId="1386"/>
    <cellStyle name="常规 4 3 4" xfId="154"/>
    <cellStyle name="常规 4 3 4 2" xfId="922"/>
    <cellStyle name="常规 4 3 4 3" xfId="1494"/>
    <cellStyle name="常规 4 3 5" xfId="192"/>
    <cellStyle name="常规 4 3 5 2" xfId="1112"/>
    <cellStyle name="常规 4 3 5 3" xfId="1684"/>
    <cellStyle name="常规 4 3 6" xfId="240"/>
    <cellStyle name="常规 4 3 7" xfId="288"/>
    <cellStyle name="常规 4 3 8" xfId="336"/>
    <cellStyle name="常规 4 3 9" xfId="432"/>
    <cellStyle name="常规 4 4" xfId="21"/>
    <cellStyle name="常规 4 4 2" xfId="208"/>
    <cellStyle name="常规 4 4 2 2" xfId="400"/>
    <cellStyle name="常规 4 4 2 2 2" xfId="688"/>
    <cellStyle name="常规 4 4 2 2 2 2" xfId="1068"/>
    <cellStyle name="常规 4 4 2 2 2 3" xfId="1640"/>
    <cellStyle name="常规 4 4 2 2 3" xfId="1258"/>
    <cellStyle name="常规 4 4 2 2 3 2" xfId="1830"/>
    <cellStyle name="常规 4 4 2 2 4" xfId="878"/>
    <cellStyle name="常规 4 4 2 2 5" xfId="1450"/>
    <cellStyle name="常规 4 4 2 3" xfId="496"/>
    <cellStyle name="常规 4 4 2 3 2" xfId="972"/>
    <cellStyle name="常规 4 4 2 3 3" xfId="1544"/>
    <cellStyle name="常规 4 4 2 4" xfId="592"/>
    <cellStyle name="常规 4 4 2 4 2" xfId="1162"/>
    <cellStyle name="常规 4 4 2 4 3" xfId="1734"/>
    <cellStyle name="常规 4 4 2 5" xfId="782"/>
    <cellStyle name="常规 4 4 2 6" xfId="1354"/>
    <cellStyle name="常规 4 4 3" xfId="256"/>
    <cellStyle name="常规 4 4 3 2" xfId="640"/>
    <cellStyle name="常规 4 4 3 2 2" xfId="1020"/>
    <cellStyle name="常规 4 4 3 2 3" xfId="1592"/>
    <cellStyle name="常规 4 4 3 3" xfId="1210"/>
    <cellStyle name="常规 4 4 3 3 2" xfId="1782"/>
    <cellStyle name="常规 4 4 3 4" xfId="830"/>
    <cellStyle name="常规 4 4 3 5" xfId="1402"/>
    <cellStyle name="常规 4 4 4" xfId="304"/>
    <cellStyle name="常规 4 4 4 2" xfId="904"/>
    <cellStyle name="常规 4 4 4 3" xfId="1476"/>
    <cellStyle name="常规 4 4 5" xfId="352"/>
    <cellStyle name="常规 4 4 5 2" xfId="1094"/>
    <cellStyle name="常规 4 4 5 3" xfId="1666"/>
    <cellStyle name="常规 4 4 6" xfId="448"/>
    <cellStyle name="常规 4 4 7" xfId="544"/>
    <cellStyle name="常规 4 4 8" xfId="714"/>
    <cellStyle name="常规 4 4 9" xfId="1306"/>
    <cellStyle name="常规 4 5" xfId="68"/>
    <cellStyle name="常规 4 5 2" xfId="366"/>
    <cellStyle name="常规 4 5 2 2" xfId="654"/>
    <cellStyle name="常规 4 5 2 2 2" xfId="1034"/>
    <cellStyle name="常规 4 5 2 2 3" xfId="1606"/>
    <cellStyle name="常规 4 5 2 3" xfId="1224"/>
    <cellStyle name="常规 4 5 2 3 2" xfId="1796"/>
    <cellStyle name="常规 4 5 2 4" xfId="844"/>
    <cellStyle name="常规 4 5 2 5" xfId="1416"/>
    <cellStyle name="常规 4 5 3" xfId="462"/>
    <cellStyle name="常规 4 5 3 2" xfId="938"/>
    <cellStyle name="常规 4 5 3 3" xfId="1510"/>
    <cellStyle name="常规 4 5 4" xfId="558"/>
    <cellStyle name="常规 4 5 4 2" xfId="1128"/>
    <cellStyle name="常规 4 5 4 3" xfId="1700"/>
    <cellStyle name="常规 4 5 5" xfId="748"/>
    <cellStyle name="常规 4 5 6" xfId="1320"/>
    <cellStyle name="常规 4 6" xfId="102"/>
    <cellStyle name="常规 4 6 2" xfId="606"/>
    <cellStyle name="常规 4 6 2 2" xfId="986"/>
    <cellStyle name="常规 4 6 2 3" xfId="1558"/>
    <cellStyle name="常规 4 6 3" xfId="1176"/>
    <cellStyle name="常规 4 6 3 2" xfId="1748"/>
    <cellStyle name="常规 4 6 4" xfId="796"/>
    <cellStyle name="常规 4 6 5" xfId="1368"/>
    <cellStyle name="常规 4 7" xfId="136"/>
    <cellStyle name="常规 4 7 2" xfId="888"/>
    <cellStyle name="常规 4 7 3" xfId="1460"/>
    <cellStyle name="常规 4 8" xfId="166"/>
    <cellStyle name="常规 4 8 2" xfId="1078"/>
    <cellStyle name="常规 4 8 3" xfId="1650"/>
    <cellStyle name="常规 4 9" xfId="174"/>
    <cellStyle name="常规 5" xfId="15"/>
    <cellStyle name="常规 5 10" xfId="274"/>
    <cellStyle name="常规 5 11" xfId="322"/>
    <cellStyle name="常规 5 12" xfId="418"/>
    <cellStyle name="常规 5 13" xfId="514"/>
    <cellStyle name="常规 5 14" xfId="702"/>
    <cellStyle name="常规 5 15" xfId="1276"/>
    <cellStyle name="常规 5 2" xfId="47"/>
    <cellStyle name="常规 5 3" xfId="56"/>
    <cellStyle name="常规 5 3 10" xfId="532"/>
    <cellStyle name="常规 5 3 11" xfId="736"/>
    <cellStyle name="常规 5 3 12" xfId="1294"/>
    <cellStyle name="常规 5 3 2" xfId="90"/>
    <cellStyle name="常规 5 3 2 2" xfId="388"/>
    <cellStyle name="常规 5 3 2 2 2" xfId="676"/>
    <cellStyle name="常规 5 3 2 2 2 2" xfId="1056"/>
    <cellStyle name="常规 5 3 2 2 2 3" xfId="1628"/>
    <cellStyle name="常规 5 3 2 2 3" xfId="1246"/>
    <cellStyle name="常规 5 3 2 2 3 2" xfId="1818"/>
    <cellStyle name="常规 5 3 2 2 4" xfId="866"/>
    <cellStyle name="常规 5 3 2 2 5" xfId="1438"/>
    <cellStyle name="常规 5 3 2 3" xfId="484"/>
    <cellStyle name="常规 5 3 2 3 2" xfId="960"/>
    <cellStyle name="常规 5 3 2 3 3" xfId="1532"/>
    <cellStyle name="常规 5 3 2 4" xfId="580"/>
    <cellStyle name="常规 5 3 2 4 2" xfId="1150"/>
    <cellStyle name="常规 5 3 2 4 3" xfId="1722"/>
    <cellStyle name="常规 5 3 2 5" xfId="770"/>
    <cellStyle name="常规 5 3 2 6" xfId="1342"/>
    <cellStyle name="常规 5 3 3" xfId="124"/>
    <cellStyle name="常规 5 3 3 2" xfId="628"/>
    <cellStyle name="常规 5 3 3 2 2" xfId="1008"/>
    <cellStyle name="常规 5 3 3 2 3" xfId="1580"/>
    <cellStyle name="常规 5 3 3 3" xfId="1198"/>
    <cellStyle name="常规 5 3 3 3 2" xfId="1770"/>
    <cellStyle name="常规 5 3 3 4" xfId="818"/>
    <cellStyle name="常规 5 3 3 5" xfId="1390"/>
    <cellStyle name="常规 5 3 4" xfId="158"/>
    <cellStyle name="常规 5 3 4 2" xfId="926"/>
    <cellStyle name="常规 5 3 4 3" xfId="1498"/>
    <cellStyle name="常规 5 3 5" xfId="196"/>
    <cellStyle name="常规 5 3 5 2" xfId="1116"/>
    <cellStyle name="常规 5 3 5 3" xfId="1688"/>
    <cellStyle name="常规 5 3 6" xfId="244"/>
    <cellStyle name="常规 5 3 7" xfId="292"/>
    <cellStyle name="常规 5 3 8" xfId="340"/>
    <cellStyle name="常规 5 3 9" xfId="436"/>
    <cellStyle name="常规 5 4" xfId="25"/>
    <cellStyle name="常规 5 4 2" xfId="212"/>
    <cellStyle name="常规 5 4 2 2" xfId="404"/>
    <cellStyle name="常规 5 4 2 2 2" xfId="692"/>
    <cellStyle name="常规 5 4 2 2 2 2" xfId="1072"/>
    <cellStyle name="常规 5 4 2 2 2 3" xfId="1644"/>
    <cellStyle name="常规 5 4 2 2 3" xfId="1262"/>
    <cellStyle name="常规 5 4 2 2 3 2" xfId="1834"/>
    <cellStyle name="常规 5 4 2 2 4" xfId="882"/>
    <cellStyle name="常规 5 4 2 2 5" xfId="1454"/>
    <cellStyle name="常规 5 4 2 3" xfId="500"/>
    <cellStyle name="常规 5 4 2 3 2" xfId="976"/>
    <cellStyle name="常规 5 4 2 3 3" xfId="1548"/>
    <cellStyle name="常规 5 4 2 4" xfId="596"/>
    <cellStyle name="常规 5 4 2 4 2" xfId="1166"/>
    <cellStyle name="常规 5 4 2 4 3" xfId="1738"/>
    <cellStyle name="常规 5 4 2 5" xfId="786"/>
    <cellStyle name="常规 5 4 2 6" xfId="1358"/>
    <cellStyle name="常规 5 4 3" xfId="260"/>
    <cellStyle name="常规 5 4 3 2" xfId="644"/>
    <cellStyle name="常规 5 4 3 2 2" xfId="1024"/>
    <cellStyle name="常规 5 4 3 2 3" xfId="1596"/>
    <cellStyle name="常规 5 4 3 3" xfId="1214"/>
    <cellStyle name="常规 5 4 3 3 2" xfId="1786"/>
    <cellStyle name="常规 5 4 3 4" xfId="834"/>
    <cellStyle name="常规 5 4 3 5" xfId="1406"/>
    <cellStyle name="常规 5 4 4" xfId="308"/>
    <cellStyle name="常规 5 4 4 2" xfId="908"/>
    <cellStyle name="常规 5 4 4 3" xfId="1480"/>
    <cellStyle name="常规 5 4 5" xfId="356"/>
    <cellStyle name="常规 5 4 5 2" xfId="1098"/>
    <cellStyle name="常规 5 4 5 3" xfId="1670"/>
    <cellStyle name="常规 5 4 6" xfId="452"/>
    <cellStyle name="常规 5 4 7" xfId="548"/>
    <cellStyle name="常规 5 4 8" xfId="718"/>
    <cellStyle name="常规 5 4 9" xfId="1310"/>
    <cellStyle name="常规 5 5" xfId="72"/>
    <cellStyle name="常规 5 5 2" xfId="370"/>
    <cellStyle name="常规 5 5 2 2" xfId="658"/>
    <cellStyle name="常规 5 5 2 2 2" xfId="1038"/>
    <cellStyle name="常规 5 5 2 2 3" xfId="1610"/>
    <cellStyle name="常规 5 5 2 3" xfId="1228"/>
    <cellStyle name="常规 5 5 2 3 2" xfId="1800"/>
    <cellStyle name="常规 5 5 2 4" xfId="848"/>
    <cellStyle name="常规 5 5 2 5" xfId="1420"/>
    <cellStyle name="常规 5 5 3" xfId="466"/>
    <cellStyle name="常规 5 5 3 2" xfId="942"/>
    <cellStyle name="常规 5 5 3 3" xfId="1514"/>
    <cellStyle name="常规 5 5 4" xfId="562"/>
    <cellStyle name="常规 5 5 4 2" xfId="1132"/>
    <cellStyle name="常规 5 5 4 3" xfId="1704"/>
    <cellStyle name="常规 5 5 5" xfId="752"/>
    <cellStyle name="常规 5 5 6" xfId="1324"/>
    <cellStyle name="常规 5 6" xfId="106"/>
    <cellStyle name="常规 5 6 2" xfId="610"/>
    <cellStyle name="常规 5 6 2 2" xfId="990"/>
    <cellStyle name="常规 5 6 2 3" xfId="1562"/>
    <cellStyle name="常规 5 6 3" xfId="1180"/>
    <cellStyle name="常规 5 6 3 2" xfId="1752"/>
    <cellStyle name="常规 5 6 4" xfId="800"/>
    <cellStyle name="常规 5 6 5" xfId="1372"/>
    <cellStyle name="常规 5 7" xfId="140"/>
    <cellStyle name="常规 5 7 2" xfId="892"/>
    <cellStyle name="常规 5 7 3" xfId="1464"/>
    <cellStyle name="常规 5 8" xfId="178"/>
    <cellStyle name="常规 5 8 2" xfId="1082"/>
    <cellStyle name="常规 5 8 3" xfId="1654"/>
    <cellStyle name="常规 5 9" xfId="226"/>
    <cellStyle name="常规 6" xfId="3"/>
    <cellStyle name="常规 6 10" xfId="278"/>
    <cellStyle name="常规 6 11" xfId="326"/>
    <cellStyle name="常规 6 12" xfId="422"/>
    <cellStyle name="常规 6 13" xfId="518"/>
    <cellStyle name="常规 6 14" xfId="706"/>
    <cellStyle name="常规 6 15" xfId="1280"/>
    <cellStyle name="常规 6 2" xfId="36"/>
    <cellStyle name="常规 6 3" xfId="60"/>
    <cellStyle name="常规 6 3 10" xfId="536"/>
    <cellStyle name="常规 6 3 11" xfId="740"/>
    <cellStyle name="常规 6 3 12" xfId="1298"/>
    <cellStyle name="常规 6 3 2" xfId="94"/>
    <cellStyle name="常规 6 3 2 2" xfId="392"/>
    <cellStyle name="常规 6 3 2 2 2" xfId="680"/>
    <cellStyle name="常规 6 3 2 2 2 2" xfId="1060"/>
    <cellStyle name="常规 6 3 2 2 2 3" xfId="1632"/>
    <cellStyle name="常规 6 3 2 2 3" xfId="1250"/>
    <cellStyle name="常规 6 3 2 2 3 2" xfId="1822"/>
    <cellStyle name="常规 6 3 2 2 4" xfId="870"/>
    <cellStyle name="常规 6 3 2 2 5" xfId="1442"/>
    <cellStyle name="常规 6 3 2 3" xfId="488"/>
    <cellStyle name="常规 6 3 2 3 2" xfId="964"/>
    <cellStyle name="常规 6 3 2 3 3" xfId="1536"/>
    <cellStyle name="常规 6 3 2 4" xfId="584"/>
    <cellStyle name="常规 6 3 2 4 2" xfId="1154"/>
    <cellStyle name="常规 6 3 2 4 3" xfId="1726"/>
    <cellStyle name="常规 6 3 2 5" xfId="774"/>
    <cellStyle name="常规 6 3 2 6" xfId="1346"/>
    <cellStyle name="常规 6 3 3" xfId="128"/>
    <cellStyle name="常规 6 3 3 2" xfId="632"/>
    <cellStyle name="常规 6 3 3 2 2" xfId="1012"/>
    <cellStyle name="常规 6 3 3 2 3" xfId="1584"/>
    <cellStyle name="常规 6 3 3 3" xfId="1202"/>
    <cellStyle name="常规 6 3 3 3 2" xfId="1774"/>
    <cellStyle name="常规 6 3 3 4" xfId="822"/>
    <cellStyle name="常规 6 3 3 5" xfId="1394"/>
    <cellStyle name="常规 6 3 4" xfId="162"/>
    <cellStyle name="常规 6 3 4 2" xfId="930"/>
    <cellStyle name="常规 6 3 4 3" xfId="1502"/>
    <cellStyle name="常规 6 3 5" xfId="200"/>
    <cellStyle name="常规 6 3 5 2" xfId="1120"/>
    <cellStyle name="常规 6 3 5 3" xfId="1692"/>
    <cellStyle name="常规 6 3 6" xfId="248"/>
    <cellStyle name="常规 6 3 7" xfId="296"/>
    <cellStyle name="常规 6 3 8" xfId="344"/>
    <cellStyle name="常规 6 3 9" xfId="440"/>
    <cellStyle name="常规 6 4" xfId="29"/>
    <cellStyle name="常规 6 4 2" xfId="216"/>
    <cellStyle name="常规 6 4 2 2" xfId="408"/>
    <cellStyle name="常规 6 4 2 2 2" xfId="696"/>
    <cellStyle name="常规 6 4 2 2 2 2" xfId="1076"/>
    <cellStyle name="常规 6 4 2 2 2 3" xfId="1648"/>
    <cellStyle name="常规 6 4 2 2 3" xfId="1266"/>
    <cellStyle name="常规 6 4 2 2 3 2" xfId="1838"/>
    <cellStyle name="常规 6 4 2 2 4" xfId="886"/>
    <cellStyle name="常规 6 4 2 2 5" xfId="1458"/>
    <cellStyle name="常规 6 4 2 3" xfId="504"/>
    <cellStyle name="常规 6 4 2 3 2" xfId="980"/>
    <cellStyle name="常规 6 4 2 3 3" xfId="1552"/>
    <cellStyle name="常规 6 4 2 4" xfId="600"/>
    <cellStyle name="常规 6 4 2 4 2" xfId="1170"/>
    <cellStyle name="常规 6 4 2 4 3" xfId="1742"/>
    <cellStyle name="常规 6 4 2 5" xfId="790"/>
    <cellStyle name="常规 6 4 2 6" xfId="1362"/>
    <cellStyle name="常规 6 4 3" xfId="264"/>
    <cellStyle name="常规 6 4 3 2" xfId="648"/>
    <cellStyle name="常规 6 4 3 2 2" xfId="1028"/>
    <cellStyle name="常规 6 4 3 2 3" xfId="1600"/>
    <cellStyle name="常规 6 4 3 3" xfId="1218"/>
    <cellStyle name="常规 6 4 3 3 2" xfId="1790"/>
    <cellStyle name="常规 6 4 3 4" xfId="838"/>
    <cellStyle name="常规 6 4 3 5" xfId="1410"/>
    <cellStyle name="常规 6 4 4" xfId="312"/>
    <cellStyle name="常规 6 4 4 2" xfId="912"/>
    <cellStyle name="常规 6 4 4 3" xfId="1484"/>
    <cellStyle name="常规 6 4 5" xfId="360"/>
    <cellStyle name="常规 6 4 5 2" xfId="1102"/>
    <cellStyle name="常规 6 4 5 3" xfId="1674"/>
    <cellStyle name="常规 6 4 6" xfId="456"/>
    <cellStyle name="常规 6 4 7" xfId="552"/>
    <cellStyle name="常规 6 4 8" xfId="722"/>
    <cellStyle name="常规 6 4 9" xfId="1314"/>
    <cellStyle name="常规 6 5" xfId="76"/>
    <cellStyle name="常规 6 5 2" xfId="374"/>
    <cellStyle name="常规 6 5 2 2" xfId="662"/>
    <cellStyle name="常规 6 5 2 2 2" xfId="1042"/>
    <cellStyle name="常规 6 5 2 2 3" xfId="1614"/>
    <cellStyle name="常规 6 5 2 3" xfId="1232"/>
    <cellStyle name="常规 6 5 2 3 2" xfId="1804"/>
    <cellStyle name="常规 6 5 2 4" xfId="852"/>
    <cellStyle name="常规 6 5 2 5" xfId="1424"/>
    <cellStyle name="常规 6 5 3" xfId="470"/>
    <cellStyle name="常规 6 5 3 2" xfId="946"/>
    <cellStyle name="常规 6 5 3 3" xfId="1518"/>
    <cellStyle name="常规 6 5 4" xfId="566"/>
    <cellStyle name="常规 6 5 4 2" xfId="1136"/>
    <cellStyle name="常规 6 5 4 3" xfId="1708"/>
    <cellStyle name="常规 6 5 5" xfId="756"/>
    <cellStyle name="常规 6 5 6" xfId="1328"/>
    <cellStyle name="常规 6 6" xfId="110"/>
    <cellStyle name="常规 6 6 2" xfId="614"/>
    <cellStyle name="常规 6 6 2 2" xfId="994"/>
    <cellStyle name="常规 6 6 2 3" xfId="1566"/>
    <cellStyle name="常规 6 6 3" xfId="1184"/>
    <cellStyle name="常规 6 6 3 2" xfId="1756"/>
    <cellStyle name="常规 6 6 4" xfId="804"/>
    <cellStyle name="常规 6 6 5" xfId="1376"/>
    <cellStyle name="常规 6 7" xfId="144"/>
    <cellStyle name="常规 6 7 2" xfId="896"/>
    <cellStyle name="常规 6 7 3" xfId="1468"/>
    <cellStyle name="常规 6 8" xfId="182"/>
    <cellStyle name="常规 6 8 2" xfId="1086"/>
    <cellStyle name="常规 6 8 3" xfId="1658"/>
    <cellStyle name="常规 6 9" xfId="230"/>
    <cellStyle name="常规 7" xfId="33"/>
    <cellStyle name="常规 8" xfId="17"/>
    <cellStyle name="常规 8 10" xfId="522"/>
    <cellStyle name="常规 8 11" xfId="726"/>
    <cellStyle name="常规 8 12" xfId="1284"/>
    <cellStyle name="常规 8 2" xfId="80"/>
    <cellStyle name="常规 8 2 2" xfId="378"/>
    <cellStyle name="常规 8 2 2 2" xfId="666"/>
    <cellStyle name="常规 8 2 2 2 2" xfId="1046"/>
    <cellStyle name="常规 8 2 2 2 3" xfId="1618"/>
    <cellStyle name="常规 8 2 2 3" xfId="1236"/>
    <cellStyle name="常规 8 2 2 3 2" xfId="1808"/>
    <cellStyle name="常规 8 2 2 4" xfId="856"/>
    <cellStyle name="常规 8 2 2 5" xfId="1428"/>
    <cellStyle name="常规 8 2 3" xfId="474"/>
    <cellStyle name="常规 8 2 3 2" xfId="950"/>
    <cellStyle name="常规 8 2 3 3" xfId="1522"/>
    <cellStyle name="常规 8 2 4" xfId="570"/>
    <cellStyle name="常规 8 2 4 2" xfId="1140"/>
    <cellStyle name="常规 8 2 4 3" xfId="1712"/>
    <cellStyle name="常规 8 2 5" xfId="760"/>
    <cellStyle name="常规 8 2 6" xfId="1332"/>
    <cellStyle name="常规 8 3" xfId="114"/>
    <cellStyle name="常规 8 3 2" xfId="618"/>
    <cellStyle name="常规 8 3 2 2" xfId="998"/>
    <cellStyle name="常规 8 3 2 3" xfId="1570"/>
    <cellStyle name="常规 8 3 3" xfId="1188"/>
    <cellStyle name="常规 8 3 3 2" xfId="1760"/>
    <cellStyle name="常规 8 3 4" xfId="808"/>
    <cellStyle name="常规 8 3 5" xfId="1380"/>
    <cellStyle name="常规 8 4" xfId="148"/>
    <cellStyle name="常规 8 4 2" xfId="916"/>
    <cellStyle name="常规 8 4 3" xfId="1488"/>
    <cellStyle name="常规 8 5" xfId="186"/>
    <cellStyle name="常规 8 5 2" xfId="1106"/>
    <cellStyle name="常规 8 5 3" xfId="1678"/>
    <cellStyle name="常规 8 6" xfId="234"/>
    <cellStyle name="常规 8 7" xfId="282"/>
    <cellStyle name="常规 8 8" xfId="330"/>
    <cellStyle name="常规 8 9" xfId="426"/>
    <cellStyle name="常规 9" xfId="48"/>
    <cellStyle name="常规 9 10" xfId="524"/>
    <cellStyle name="常规 9 11" xfId="728"/>
    <cellStyle name="常规 9 12" xfId="1286"/>
    <cellStyle name="常规 9 2" xfId="82"/>
    <cellStyle name="常规 9 2 2" xfId="380"/>
    <cellStyle name="常规 9 2 2 2" xfId="668"/>
    <cellStyle name="常规 9 2 2 2 2" xfId="1048"/>
    <cellStyle name="常规 9 2 2 2 3" xfId="1620"/>
    <cellStyle name="常规 9 2 2 3" xfId="1238"/>
    <cellStyle name="常规 9 2 2 3 2" xfId="1810"/>
    <cellStyle name="常规 9 2 2 4" xfId="858"/>
    <cellStyle name="常规 9 2 2 5" xfId="1430"/>
    <cellStyle name="常规 9 2 3" xfId="476"/>
    <cellStyle name="常规 9 2 3 2" xfId="952"/>
    <cellStyle name="常规 9 2 3 3" xfId="1524"/>
    <cellStyle name="常规 9 2 4" xfId="572"/>
    <cellStyle name="常规 9 2 4 2" xfId="1142"/>
    <cellStyle name="常规 9 2 4 3" xfId="1714"/>
    <cellStyle name="常规 9 2 5" xfId="762"/>
    <cellStyle name="常规 9 2 6" xfId="1334"/>
    <cellStyle name="常规 9 3" xfId="116"/>
    <cellStyle name="常规 9 3 2" xfId="620"/>
    <cellStyle name="常规 9 3 2 2" xfId="1000"/>
    <cellStyle name="常规 9 3 2 3" xfId="1572"/>
    <cellStyle name="常规 9 3 3" xfId="1190"/>
    <cellStyle name="常规 9 3 3 2" xfId="1762"/>
    <cellStyle name="常规 9 3 4" xfId="810"/>
    <cellStyle name="常规 9 3 5" xfId="1382"/>
    <cellStyle name="常规 9 4" xfId="150"/>
    <cellStyle name="常规 9 4 2" xfId="918"/>
    <cellStyle name="常规 9 4 3" xfId="1490"/>
    <cellStyle name="常规 9 5" xfId="188"/>
    <cellStyle name="常规 9 5 2" xfId="1108"/>
    <cellStyle name="常规 9 5 3" xfId="1680"/>
    <cellStyle name="常规 9 6" xfId="236"/>
    <cellStyle name="常规 9 7" xfId="284"/>
    <cellStyle name="常规 9 8" xfId="332"/>
    <cellStyle name="常规 9 9" xfId="4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8"/>
  <sheetViews>
    <sheetView workbookViewId="0">
      <selection activeCell="A56" sqref="A56:D57"/>
    </sheetView>
  </sheetViews>
  <sheetFormatPr defaultColWidth="9" defaultRowHeight="13.5"/>
  <cols>
    <col min="1" max="1" width="11.375" style="33" customWidth="1"/>
    <col min="2" max="2" width="21.75" style="34" customWidth="1"/>
    <col min="3" max="3" width="11" style="35" customWidth="1"/>
    <col min="4" max="4" width="10.625" style="36" customWidth="1"/>
    <col min="5" max="5" width="9" style="35"/>
    <col min="6" max="6" width="55" style="33" customWidth="1"/>
    <col min="7" max="7" width="9" style="33"/>
    <col min="8" max="8" width="10.625" style="33" customWidth="1"/>
    <col min="9" max="9" width="15.125" style="33" customWidth="1"/>
    <col min="10" max="10" width="20.5" style="33" customWidth="1"/>
    <col min="11" max="11" width="55.625" style="37" customWidth="1"/>
    <col min="12" max="12" width="16.25" style="34" customWidth="1"/>
    <col min="13" max="16384" width="9" style="33"/>
  </cols>
  <sheetData>
    <row r="1" spans="1:12" ht="16.5" customHeight="1">
      <c r="A1" s="9" t="s">
        <v>0</v>
      </c>
      <c r="B1" s="9" t="s">
        <v>1</v>
      </c>
      <c r="C1" s="9" t="s">
        <v>2</v>
      </c>
      <c r="D1" s="15" t="s">
        <v>3</v>
      </c>
      <c r="E1" s="172"/>
      <c r="G1" s="188" t="s">
        <v>4</v>
      </c>
      <c r="H1" s="38" t="s">
        <v>5</v>
      </c>
      <c r="I1" s="38" t="s">
        <v>6</v>
      </c>
      <c r="J1" s="38" t="s">
        <v>7</v>
      </c>
      <c r="K1" s="50" t="s">
        <v>8</v>
      </c>
      <c r="L1" s="31" t="s">
        <v>9</v>
      </c>
    </row>
    <row r="2" spans="1:12" ht="16.5" customHeight="1">
      <c r="A2" s="9" t="s">
        <v>10</v>
      </c>
      <c r="B2" s="9" t="s">
        <v>11</v>
      </c>
      <c r="C2" s="9" t="s">
        <v>12</v>
      </c>
      <c r="D2" s="15" t="s">
        <v>13</v>
      </c>
      <c r="E2" s="172"/>
      <c r="G2" s="188"/>
      <c r="H2" s="21">
        <v>101</v>
      </c>
      <c r="I2" s="21" t="s">
        <v>14</v>
      </c>
      <c r="J2" s="21" t="s">
        <v>491</v>
      </c>
      <c r="K2" s="51" t="s">
        <v>15</v>
      </c>
      <c r="L2" s="52" t="s">
        <v>16</v>
      </c>
    </row>
    <row r="3" spans="1:12" ht="16.5" customHeight="1">
      <c r="A3" s="9" t="s">
        <v>17</v>
      </c>
      <c r="B3" s="9" t="s">
        <v>1</v>
      </c>
      <c r="C3" s="9" t="s">
        <v>18</v>
      </c>
      <c r="D3" s="15" t="s">
        <v>19</v>
      </c>
      <c r="E3" s="172"/>
      <c r="G3" s="188"/>
      <c r="H3" s="21">
        <v>102</v>
      </c>
      <c r="I3" s="21" t="s">
        <v>20</v>
      </c>
      <c r="J3" s="21" t="s">
        <v>21</v>
      </c>
      <c r="K3" s="51" t="s">
        <v>22</v>
      </c>
      <c r="L3" s="52"/>
    </row>
    <row r="4" spans="1:12" ht="16.5" customHeight="1">
      <c r="A4" s="9" t="s">
        <v>23</v>
      </c>
      <c r="B4" s="9" t="s">
        <v>1</v>
      </c>
      <c r="C4" s="9" t="s">
        <v>24</v>
      </c>
      <c r="D4" s="15" t="s">
        <v>25</v>
      </c>
      <c r="E4" s="172"/>
      <c r="G4" s="188"/>
      <c r="H4" s="21">
        <v>103</v>
      </c>
      <c r="I4" s="21" t="s">
        <v>26</v>
      </c>
      <c r="J4" s="21" t="s">
        <v>27</v>
      </c>
      <c r="K4" s="51" t="s">
        <v>28</v>
      </c>
      <c r="L4" s="52"/>
    </row>
    <row r="5" spans="1:12" ht="16.5" customHeight="1">
      <c r="A5" s="9" t="s">
        <v>29</v>
      </c>
      <c r="B5" s="9" t="s">
        <v>1</v>
      </c>
      <c r="C5" s="9" t="s">
        <v>30</v>
      </c>
      <c r="D5" s="183" t="s">
        <v>512</v>
      </c>
      <c r="E5" s="184"/>
      <c r="F5" s="185"/>
      <c r="G5" s="188"/>
      <c r="H5" s="21">
        <v>104</v>
      </c>
      <c r="I5" s="21" t="s">
        <v>31</v>
      </c>
      <c r="J5" s="21" t="s">
        <v>1755</v>
      </c>
      <c r="K5" s="51" t="s">
        <v>32</v>
      </c>
      <c r="L5" s="52"/>
    </row>
    <row r="6" spans="1:12" ht="16.5" customHeight="1">
      <c r="A6" s="9" t="s">
        <v>33</v>
      </c>
      <c r="B6" s="9" t="s">
        <v>1</v>
      </c>
      <c r="C6" s="9" t="s">
        <v>34</v>
      </c>
      <c r="D6" s="15" t="s">
        <v>35</v>
      </c>
      <c r="E6" s="172"/>
      <c r="G6" s="188"/>
      <c r="H6" s="39">
        <v>105</v>
      </c>
      <c r="I6" s="39" t="s">
        <v>36</v>
      </c>
      <c r="J6" s="39" t="s">
        <v>37</v>
      </c>
      <c r="K6" s="53" t="s">
        <v>38</v>
      </c>
      <c r="L6" s="54"/>
    </row>
    <row r="7" spans="1:12" ht="17.25" customHeight="1">
      <c r="A7" s="9" t="s">
        <v>39</v>
      </c>
      <c r="B7" s="9" t="s">
        <v>1</v>
      </c>
      <c r="C7" s="9" t="s">
        <v>40</v>
      </c>
      <c r="D7" s="15" t="s">
        <v>41</v>
      </c>
      <c r="E7" s="171"/>
      <c r="F7" s="40"/>
      <c r="G7" s="188"/>
      <c r="H7" s="21">
        <v>106</v>
      </c>
      <c r="I7" s="55" t="s">
        <v>42</v>
      </c>
      <c r="J7" s="21" t="s">
        <v>43</v>
      </c>
      <c r="K7" s="51" t="s">
        <v>44</v>
      </c>
      <c r="L7" s="52"/>
    </row>
    <row r="8" spans="1:12" ht="17.25" customHeight="1">
      <c r="A8" s="9" t="s">
        <v>45</v>
      </c>
      <c r="B8" s="9" t="s">
        <v>46</v>
      </c>
      <c r="C8" s="9" t="s">
        <v>47</v>
      </c>
      <c r="D8" s="15" t="s">
        <v>48</v>
      </c>
      <c r="E8" s="171"/>
      <c r="F8" s="40"/>
      <c r="G8" s="188"/>
      <c r="H8" s="41">
        <v>107</v>
      </c>
      <c r="I8" s="41" t="s">
        <v>49</v>
      </c>
      <c r="J8" s="41" t="s">
        <v>50</v>
      </c>
      <c r="K8" s="56" t="s">
        <v>51</v>
      </c>
      <c r="L8" s="57"/>
    </row>
    <row r="9" spans="1:12" ht="17.25" customHeight="1">
      <c r="A9" s="9" t="s">
        <v>52</v>
      </c>
      <c r="B9" s="9" t="s">
        <v>46</v>
      </c>
      <c r="C9" s="9" t="s">
        <v>53</v>
      </c>
      <c r="D9" s="15" t="s">
        <v>54</v>
      </c>
      <c r="E9" s="171"/>
      <c r="F9" s="40"/>
      <c r="G9" s="188"/>
      <c r="H9" s="21">
        <v>108</v>
      </c>
      <c r="I9" s="21" t="s">
        <v>55</v>
      </c>
      <c r="J9" s="21" t="s">
        <v>56</v>
      </c>
      <c r="K9" s="51" t="str">
        <f>"获得"&amp;I9&amp;"_0_获得数量_获得几率"</f>
        <v>获得荣誉积分_0_获得数量_获得几率</v>
      </c>
      <c r="L9" s="52"/>
    </row>
    <row r="10" spans="1:12" ht="17.25" customHeight="1">
      <c r="A10" s="9" t="s">
        <v>57</v>
      </c>
      <c r="B10" s="9" t="s">
        <v>58</v>
      </c>
      <c r="C10" s="9" t="s">
        <v>59</v>
      </c>
      <c r="D10" s="15" t="s">
        <v>60</v>
      </c>
      <c r="E10" s="171"/>
      <c r="F10" s="40"/>
      <c r="G10" s="188"/>
      <c r="H10" s="21">
        <v>109</v>
      </c>
      <c r="I10" s="21" t="s">
        <v>61</v>
      </c>
      <c r="J10" s="21" t="s">
        <v>62</v>
      </c>
      <c r="K10" s="51" t="str">
        <f t="shared" ref="K10" si="0">"获得"&amp;I10&amp;"_0_获得数量_获得几率"</f>
        <v>获得卓越积分_0_获得数量_获得几率</v>
      </c>
      <c r="L10" s="52"/>
    </row>
    <row r="11" spans="1:12" ht="17.25" customHeight="1">
      <c r="A11" s="9" t="s">
        <v>63</v>
      </c>
      <c r="B11" s="9" t="s">
        <v>64</v>
      </c>
      <c r="C11" s="9" t="s">
        <v>65</v>
      </c>
      <c r="D11" s="15" t="s">
        <v>66</v>
      </c>
      <c r="E11" s="171"/>
      <c r="F11" s="40"/>
      <c r="G11" s="188"/>
      <c r="H11" s="21">
        <v>110</v>
      </c>
      <c r="I11" s="21" t="s">
        <v>67</v>
      </c>
      <c r="J11" s="21" t="s">
        <v>68</v>
      </c>
      <c r="K11" s="51" t="str">
        <f t="shared" ref="K11" si="1">"获得"&amp;I11&amp;"_0_获得数量_获得几率"</f>
        <v>获得纹章积分_0_获得数量_获得几率</v>
      </c>
      <c r="L11" s="52"/>
    </row>
    <row r="12" spans="1:12" ht="17.25" customHeight="1">
      <c r="A12" s="9" t="s">
        <v>69</v>
      </c>
      <c r="B12" s="9" t="s">
        <v>1</v>
      </c>
      <c r="C12" s="9" t="s">
        <v>70</v>
      </c>
      <c r="D12" s="15"/>
      <c r="E12" s="171"/>
      <c r="F12" s="40"/>
      <c r="G12" s="188"/>
      <c r="H12" s="21">
        <v>111</v>
      </c>
      <c r="I12" s="21" t="s">
        <v>71</v>
      </c>
      <c r="J12" s="21" t="s">
        <v>1751</v>
      </c>
      <c r="K12" s="51" t="str">
        <f t="shared" ref="K12" si="2">"获得"&amp;I12&amp;"_0_获得数量_获得几率"</f>
        <v>获得试炼积分_0_获得数量_获得几率</v>
      </c>
      <c r="L12" s="52"/>
    </row>
    <row r="13" spans="1:12" ht="17.25" customHeight="1">
      <c r="A13" s="9" t="s">
        <v>72</v>
      </c>
      <c r="B13" s="9" t="s">
        <v>46</v>
      </c>
      <c r="C13" s="9" t="s">
        <v>73</v>
      </c>
      <c r="D13" s="15" t="s">
        <v>74</v>
      </c>
      <c r="E13" s="171"/>
      <c r="F13" s="40"/>
      <c r="G13" s="188"/>
      <c r="H13" s="21">
        <v>112</v>
      </c>
      <c r="I13" s="21" t="s">
        <v>75</v>
      </c>
      <c r="J13" s="21" t="s">
        <v>76</v>
      </c>
      <c r="K13" s="51" t="str">
        <f t="shared" ref="K13:K18" si="3">"获得"&amp;I13&amp;"_0_获得数量_获得几率"</f>
        <v>获得宠物积分_0_获得数量_获得几率</v>
      </c>
      <c r="L13" s="52"/>
    </row>
    <row r="14" spans="1:12" ht="17.25" customHeight="1">
      <c r="A14" s="9" t="s">
        <v>77</v>
      </c>
      <c r="B14" s="9" t="s">
        <v>1</v>
      </c>
      <c r="C14" s="9" t="s">
        <v>78</v>
      </c>
      <c r="D14" s="15" t="s">
        <v>79</v>
      </c>
      <c r="E14" s="171"/>
      <c r="F14" s="40"/>
      <c r="G14" s="188"/>
      <c r="H14" s="21">
        <v>113</v>
      </c>
      <c r="I14" s="21" t="s">
        <v>80</v>
      </c>
      <c r="J14" s="21" t="s">
        <v>492</v>
      </c>
      <c r="K14" s="51" t="str">
        <f t="shared" si="3"/>
        <v>获得灵值_0_获得数量_获得几率</v>
      </c>
      <c r="L14" s="52"/>
    </row>
    <row r="15" spans="1:12" ht="17.25" customHeight="1">
      <c r="A15" s="9" t="s">
        <v>81</v>
      </c>
      <c r="B15" s="9" t="s">
        <v>1</v>
      </c>
      <c r="C15" s="9" t="s">
        <v>82</v>
      </c>
      <c r="D15" s="15" t="s">
        <v>406</v>
      </c>
      <c r="E15" s="171"/>
      <c r="F15" s="40"/>
      <c r="G15" s="188"/>
      <c r="H15" s="21">
        <v>114</v>
      </c>
      <c r="I15" s="21" t="s">
        <v>83</v>
      </c>
      <c r="J15" s="21" t="s">
        <v>490</v>
      </c>
      <c r="K15" s="51" t="str">
        <f t="shared" si="3"/>
        <v>获得声望_0_获得数量_获得几率</v>
      </c>
      <c r="L15" s="52"/>
    </row>
    <row r="16" spans="1:12" ht="17.25" customHeight="1">
      <c r="A16" s="9" t="s">
        <v>84</v>
      </c>
      <c r="B16" s="9" t="s">
        <v>1</v>
      </c>
      <c r="C16" s="9" t="s">
        <v>85</v>
      </c>
      <c r="D16" s="15" t="s">
        <v>86</v>
      </c>
      <c r="E16" s="171"/>
      <c r="F16" s="40"/>
      <c r="G16" s="188"/>
      <c r="H16" s="21">
        <v>115</v>
      </c>
      <c r="I16" s="21" t="s">
        <v>87</v>
      </c>
      <c r="J16" s="21" t="s">
        <v>88</v>
      </c>
      <c r="K16" s="51" t="str">
        <f t="shared" si="3"/>
        <v>获得活跃度_0_获得数量_获得几率</v>
      </c>
      <c r="L16" s="52"/>
    </row>
    <row r="17" spans="1:12" ht="17.25" customHeight="1">
      <c r="A17" s="9" t="s">
        <v>89</v>
      </c>
      <c r="B17" s="9" t="s">
        <v>1</v>
      </c>
      <c r="C17" s="9" t="s">
        <v>90</v>
      </c>
      <c r="D17" s="42" t="s">
        <v>89</v>
      </c>
      <c r="E17" s="171" t="s">
        <v>1756</v>
      </c>
      <c r="F17" s="40"/>
      <c r="G17" s="188"/>
      <c r="H17" s="43">
        <v>116</v>
      </c>
      <c r="I17" s="43" t="s">
        <v>91</v>
      </c>
      <c r="J17" s="43" t="s">
        <v>488</v>
      </c>
      <c r="K17" s="58" t="str">
        <f t="shared" si="3"/>
        <v>获得公会贡献_0_获得数量_获得几率</v>
      </c>
      <c r="L17" s="59"/>
    </row>
    <row r="18" spans="1:12" ht="17.25" customHeight="1">
      <c r="A18" s="9" t="s">
        <v>92</v>
      </c>
      <c r="B18" s="9" t="s">
        <v>1</v>
      </c>
      <c r="C18" s="9" t="s">
        <v>93</v>
      </c>
      <c r="D18" s="42" t="s">
        <v>92</v>
      </c>
      <c r="E18" s="171"/>
      <c r="F18" s="40"/>
      <c r="G18" s="188"/>
      <c r="H18" s="39">
        <v>119</v>
      </c>
      <c r="I18" s="43" t="s">
        <v>510</v>
      </c>
      <c r="J18" s="21" t="s">
        <v>511</v>
      </c>
      <c r="K18" s="51" t="str">
        <f t="shared" si="3"/>
        <v>获得幸运积分_0_获得数量_获得几率</v>
      </c>
      <c r="L18" s="60" t="s">
        <v>94</v>
      </c>
    </row>
    <row r="19" spans="1:12" ht="17.25" customHeight="1">
      <c r="A19" s="9" t="s">
        <v>95</v>
      </c>
      <c r="B19" s="9" t="s">
        <v>1</v>
      </c>
      <c r="C19" s="9" t="s">
        <v>96</v>
      </c>
      <c r="D19" s="15" t="s">
        <v>97</v>
      </c>
      <c r="E19" s="171"/>
      <c r="F19" s="40"/>
      <c r="G19" s="188"/>
      <c r="H19" s="21">
        <v>201</v>
      </c>
      <c r="I19" s="21" t="s">
        <v>98</v>
      </c>
      <c r="J19" s="21" t="s">
        <v>99</v>
      </c>
      <c r="K19" s="51" t="s">
        <v>100</v>
      </c>
      <c r="L19" s="52" t="s">
        <v>101</v>
      </c>
    </row>
    <row r="20" spans="1:12" ht="17.25" customHeight="1">
      <c r="A20" s="9" t="s">
        <v>102</v>
      </c>
      <c r="B20" s="9" t="s">
        <v>1</v>
      </c>
      <c r="C20" s="9" t="s">
        <v>103</v>
      </c>
      <c r="D20" s="15" t="s">
        <v>104</v>
      </c>
      <c r="E20" s="171"/>
      <c r="F20" s="40"/>
      <c r="G20" s="188"/>
      <c r="H20" s="39">
        <v>202</v>
      </c>
      <c r="I20" s="39" t="s">
        <v>105</v>
      </c>
      <c r="J20" s="39" t="s">
        <v>106</v>
      </c>
      <c r="K20" s="53" t="s">
        <v>107</v>
      </c>
      <c r="L20" s="54"/>
    </row>
    <row r="21" spans="1:12" ht="17.25" customHeight="1">
      <c r="A21" s="170"/>
      <c r="B21" s="170"/>
      <c r="C21" s="170"/>
      <c r="D21" s="15"/>
      <c r="E21" s="171"/>
      <c r="F21" s="40"/>
      <c r="G21" s="188"/>
      <c r="H21" s="39">
        <v>203</v>
      </c>
      <c r="I21" s="39" t="s">
        <v>1749</v>
      </c>
      <c r="J21" s="39" t="s">
        <v>1752</v>
      </c>
      <c r="K21" s="51" t="str">
        <f t="shared" ref="K21:K22" si="4">"获得"&amp;I21&amp;"_0_获得数量_获得几率"</f>
        <v>获得异界积分_0_获得数量_获得几率</v>
      </c>
      <c r="L21" s="54"/>
    </row>
    <row r="22" spans="1:12" ht="17.25" customHeight="1">
      <c r="A22" s="170"/>
      <c r="B22" s="170"/>
      <c r="C22" s="170"/>
      <c r="D22" s="15"/>
      <c r="E22" s="171"/>
      <c r="F22" s="40"/>
      <c r="G22" s="188"/>
      <c r="H22" s="39">
        <v>204</v>
      </c>
      <c r="I22" s="39" t="s">
        <v>1750</v>
      </c>
      <c r="J22" s="39" t="s">
        <v>1753</v>
      </c>
      <c r="K22" s="51" t="str">
        <f t="shared" si="4"/>
        <v>获得精英积分_0_获得数量_获得几率</v>
      </c>
      <c r="L22" s="54"/>
    </row>
    <row r="23" spans="1:12" ht="16.5" customHeight="1">
      <c r="A23" s="9" t="s">
        <v>108</v>
      </c>
      <c r="B23" s="9" t="s">
        <v>1</v>
      </c>
      <c r="C23" s="9" t="s">
        <v>109</v>
      </c>
      <c r="D23" s="15" t="s">
        <v>110</v>
      </c>
      <c r="E23" s="171"/>
      <c r="G23" s="188"/>
      <c r="H23" s="39" t="s">
        <v>94</v>
      </c>
      <c r="I23" s="39" t="s">
        <v>94</v>
      </c>
      <c r="J23" s="39" t="s">
        <v>94</v>
      </c>
      <c r="K23" s="39" t="s">
        <v>94</v>
      </c>
      <c r="L23" s="60" t="s">
        <v>94</v>
      </c>
    </row>
    <row r="24" spans="1:12" ht="16.5" customHeight="1">
      <c r="A24" s="9" t="s">
        <v>111</v>
      </c>
      <c r="B24" s="9" t="s">
        <v>1</v>
      </c>
      <c r="C24" s="9" t="s">
        <v>112</v>
      </c>
      <c r="D24" s="15" t="s">
        <v>113</v>
      </c>
      <c r="E24" s="171"/>
      <c r="G24" s="188"/>
      <c r="H24" s="21">
        <v>301</v>
      </c>
      <c r="I24" s="21" t="s">
        <v>114</v>
      </c>
      <c r="J24" s="21" t="s">
        <v>505</v>
      </c>
      <c r="K24" s="61" t="s">
        <v>115</v>
      </c>
      <c r="L24" s="52" t="s">
        <v>116</v>
      </c>
    </row>
    <row r="25" spans="1:12" ht="16.5" customHeight="1">
      <c r="A25" s="9" t="s">
        <v>117</v>
      </c>
      <c r="B25" s="9" t="s">
        <v>1</v>
      </c>
      <c r="C25" s="9" t="s">
        <v>118</v>
      </c>
      <c r="D25" s="42" t="s">
        <v>119</v>
      </c>
      <c r="E25" s="172"/>
      <c r="G25" s="188"/>
      <c r="H25" s="21">
        <v>302</v>
      </c>
      <c r="I25" s="21" t="s">
        <v>120</v>
      </c>
      <c r="J25" s="21" t="s">
        <v>121</v>
      </c>
      <c r="K25" s="61" t="s">
        <v>122</v>
      </c>
      <c r="L25" s="52" t="s">
        <v>120</v>
      </c>
    </row>
    <row r="26" spans="1:12" ht="16.5" customHeight="1">
      <c r="A26" s="9" t="s">
        <v>123</v>
      </c>
      <c r="B26" s="9" t="s">
        <v>1</v>
      </c>
      <c r="C26" s="9" t="s">
        <v>124</v>
      </c>
      <c r="D26" s="42" t="s">
        <v>125</v>
      </c>
      <c r="E26" s="172"/>
      <c r="G26" s="188"/>
      <c r="H26" s="21">
        <v>303</v>
      </c>
      <c r="I26" s="21" t="s">
        <v>126</v>
      </c>
      <c r="J26" s="21" t="s">
        <v>127</v>
      </c>
      <c r="K26" s="61" t="s">
        <v>128</v>
      </c>
      <c r="L26" s="52" t="s">
        <v>129</v>
      </c>
    </row>
    <row r="27" spans="1:12" ht="16.5" customHeight="1">
      <c r="A27" s="121"/>
      <c r="B27" s="121"/>
      <c r="C27" s="121"/>
      <c r="D27" s="42"/>
      <c r="E27" s="172"/>
      <c r="G27" s="188"/>
      <c r="H27" s="21"/>
      <c r="I27" s="21"/>
      <c r="J27" s="21"/>
      <c r="K27" s="61"/>
      <c r="L27" s="21"/>
    </row>
    <row r="28" spans="1:12" ht="16.5" customHeight="1">
      <c r="A28" s="9" t="s">
        <v>130</v>
      </c>
      <c r="B28" s="9" t="s">
        <v>1</v>
      </c>
      <c r="C28" s="9" t="s">
        <v>131</v>
      </c>
      <c r="D28" s="42" t="s">
        <v>132</v>
      </c>
      <c r="E28" s="172"/>
      <c r="G28" s="188"/>
      <c r="H28" s="39" t="s">
        <v>94</v>
      </c>
      <c r="I28" s="39" t="s">
        <v>94</v>
      </c>
      <c r="J28" s="39" t="s">
        <v>94</v>
      </c>
      <c r="K28" s="39" t="s">
        <v>94</v>
      </c>
      <c r="L28" s="60" t="s">
        <v>94</v>
      </c>
    </row>
    <row r="29" spans="1:12" ht="16.5" customHeight="1">
      <c r="A29" s="9" t="s">
        <v>133</v>
      </c>
      <c r="B29" s="9" t="s">
        <v>1</v>
      </c>
      <c r="C29" s="9" t="s">
        <v>134</v>
      </c>
      <c r="D29" s="42" t="s">
        <v>135</v>
      </c>
      <c r="E29" s="172"/>
      <c r="G29" s="188"/>
      <c r="H29" s="39">
        <v>401</v>
      </c>
      <c r="I29" s="39" t="s">
        <v>136</v>
      </c>
      <c r="J29" s="39" t="s">
        <v>137</v>
      </c>
      <c r="K29" s="62" t="s">
        <v>138</v>
      </c>
      <c r="L29" s="54" t="s">
        <v>139</v>
      </c>
    </row>
    <row r="30" spans="1:12" ht="16.5" customHeight="1">
      <c r="A30" s="9"/>
      <c r="B30" s="9"/>
      <c r="C30" s="9"/>
      <c r="D30" s="42"/>
      <c r="E30" s="172"/>
      <c r="G30" s="188"/>
      <c r="H30" s="39">
        <v>402</v>
      </c>
      <c r="I30" s="39" t="s">
        <v>410</v>
      </c>
      <c r="J30" s="39" t="s">
        <v>409</v>
      </c>
      <c r="K30" s="62" t="s">
        <v>411</v>
      </c>
      <c r="L30" s="54"/>
    </row>
    <row r="31" spans="1:12" ht="16.5" customHeight="1">
      <c r="A31" s="9" t="s">
        <v>140</v>
      </c>
      <c r="B31" s="9" t="s">
        <v>1</v>
      </c>
      <c r="C31" s="9" t="s">
        <v>141</v>
      </c>
      <c r="D31" s="42" t="s">
        <v>142</v>
      </c>
      <c r="E31" s="172"/>
      <c r="G31" s="188"/>
      <c r="H31" s="39" t="s">
        <v>407</v>
      </c>
      <c r="I31" s="39" t="s">
        <v>94</v>
      </c>
      <c r="J31" s="39" t="s">
        <v>94</v>
      </c>
      <c r="K31" s="39" t="s">
        <v>94</v>
      </c>
      <c r="L31" s="60" t="s">
        <v>94</v>
      </c>
    </row>
    <row r="32" spans="1:12" ht="16.5" customHeight="1">
      <c r="A32" s="9" t="s">
        <v>143</v>
      </c>
      <c r="B32" s="9" t="s">
        <v>1</v>
      </c>
      <c r="C32" s="9" t="s">
        <v>144</v>
      </c>
      <c r="D32" s="42" t="s">
        <v>145</v>
      </c>
      <c r="E32" s="172"/>
      <c r="G32" s="188"/>
      <c r="H32" s="39">
        <v>501</v>
      </c>
      <c r="I32" s="39" t="s">
        <v>146</v>
      </c>
      <c r="J32" s="39" t="s">
        <v>147</v>
      </c>
      <c r="K32" s="39" t="s">
        <v>148</v>
      </c>
      <c r="L32" s="60" t="s">
        <v>146</v>
      </c>
    </row>
    <row r="33" spans="1:12" ht="16.5" customHeight="1">
      <c r="A33" s="9" t="s">
        <v>149</v>
      </c>
      <c r="B33" s="9" t="s">
        <v>1</v>
      </c>
      <c r="C33" s="9" t="s">
        <v>150</v>
      </c>
      <c r="D33" s="42" t="s">
        <v>151</v>
      </c>
      <c r="E33" s="172"/>
      <c r="G33" s="188"/>
      <c r="H33" s="39" t="s">
        <v>94</v>
      </c>
      <c r="I33" s="39" t="s">
        <v>94</v>
      </c>
      <c r="J33" s="39" t="s">
        <v>94</v>
      </c>
      <c r="K33" s="39" t="s">
        <v>94</v>
      </c>
      <c r="L33" s="39" t="s">
        <v>94</v>
      </c>
    </row>
    <row r="34" spans="1:12" ht="16.5" customHeight="1">
      <c r="A34" s="9" t="s">
        <v>152</v>
      </c>
      <c r="B34" s="9" t="s">
        <v>1</v>
      </c>
      <c r="C34" s="9" t="s">
        <v>153</v>
      </c>
      <c r="D34" s="42" t="s">
        <v>154</v>
      </c>
      <c r="E34" s="172"/>
      <c r="G34" s="188"/>
      <c r="H34" s="21">
        <v>601</v>
      </c>
      <c r="I34" s="21" t="s">
        <v>155</v>
      </c>
      <c r="J34" s="21" t="s">
        <v>156</v>
      </c>
      <c r="K34" s="21" t="s">
        <v>157</v>
      </c>
      <c r="L34" s="21" t="s">
        <v>158</v>
      </c>
    </row>
    <row r="35" spans="1:12" ht="16.5" customHeight="1">
      <c r="A35" s="9" t="s">
        <v>159</v>
      </c>
      <c r="B35" s="9" t="s">
        <v>1</v>
      </c>
      <c r="C35" s="9" t="s">
        <v>160</v>
      </c>
      <c r="D35" s="42" t="s">
        <v>161</v>
      </c>
      <c r="E35" s="172"/>
      <c r="G35" s="188"/>
      <c r="H35" s="21">
        <v>602</v>
      </c>
      <c r="I35" s="21" t="s">
        <v>162</v>
      </c>
      <c r="J35" s="21" t="s">
        <v>163</v>
      </c>
      <c r="K35" s="21" t="s">
        <v>164</v>
      </c>
      <c r="L35" s="21" t="s">
        <v>165</v>
      </c>
    </row>
    <row r="36" spans="1:12" ht="16.5" customHeight="1">
      <c r="A36" s="9" t="s">
        <v>166</v>
      </c>
      <c r="B36" s="9" t="s">
        <v>1</v>
      </c>
      <c r="C36" s="9" t="s">
        <v>167</v>
      </c>
      <c r="D36" s="42" t="s">
        <v>168</v>
      </c>
      <c r="E36" s="172"/>
      <c r="G36" s="188"/>
      <c r="H36" s="43">
        <v>603</v>
      </c>
      <c r="I36" s="43" t="s">
        <v>169</v>
      </c>
      <c r="J36" s="43" t="s">
        <v>170</v>
      </c>
      <c r="K36" s="43" t="s">
        <v>171</v>
      </c>
      <c r="L36" s="43" t="s">
        <v>172</v>
      </c>
    </row>
    <row r="37" spans="1:12" ht="16.5" customHeight="1">
      <c r="A37" s="9" t="s">
        <v>173</v>
      </c>
      <c r="B37" s="9" t="s">
        <v>1</v>
      </c>
      <c r="C37" s="9" t="s">
        <v>174</v>
      </c>
      <c r="D37" s="42" t="s">
        <v>175</v>
      </c>
      <c r="E37" s="172"/>
      <c r="G37" s="188"/>
      <c r="H37" s="21">
        <v>604</v>
      </c>
      <c r="I37" s="21" t="s">
        <v>176</v>
      </c>
      <c r="J37" s="21" t="s">
        <v>177</v>
      </c>
      <c r="K37" s="21" t="s">
        <v>178</v>
      </c>
      <c r="L37" s="21" t="s">
        <v>179</v>
      </c>
    </row>
    <row r="38" spans="1:12" ht="16.5">
      <c r="A38" s="9" t="s">
        <v>180</v>
      </c>
      <c r="B38" s="9" t="s">
        <v>1</v>
      </c>
      <c r="C38" s="9" t="s">
        <v>181</v>
      </c>
      <c r="D38" s="42" t="s">
        <v>182</v>
      </c>
      <c r="E38" s="172"/>
      <c r="G38" s="188"/>
      <c r="H38" s="186" t="s">
        <v>183</v>
      </c>
      <c r="I38" s="186"/>
      <c r="J38" s="186"/>
      <c r="K38" s="186"/>
      <c r="L38" s="186"/>
    </row>
    <row r="39" spans="1:12" ht="16.5" customHeight="1">
      <c r="A39" s="9" t="s">
        <v>184</v>
      </c>
      <c r="B39" s="9" t="s">
        <v>1</v>
      </c>
      <c r="C39" s="9" t="s">
        <v>185</v>
      </c>
      <c r="D39" s="42" t="s">
        <v>186</v>
      </c>
      <c r="E39" s="172"/>
      <c r="G39" s="188"/>
      <c r="H39" s="193" t="s">
        <v>187</v>
      </c>
      <c r="I39" s="194"/>
      <c r="J39" s="194"/>
      <c r="K39" s="194"/>
      <c r="L39" s="195"/>
    </row>
    <row r="40" spans="1:12" ht="16.5" customHeight="1">
      <c r="A40" s="9" t="s">
        <v>188</v>
      </c>
      <c r="B40" s="9" t="s">
        <v>1</v>
      </c>
      <c r="C40" s="9" t="s">
        <v>189</v>
      </c>
      <c r="D40" s="42" t="s">
        <v>190</v>
      </c>
      <c r="E40" s="172"/>
      <c r="G40" s="188"/>
      <c r="H40" s="196"/>
      <c r="I40" s="197"/>
      <c r="J40" s="197"/>
      <c r="K40" s="197"/>
      <c r="L40" s="198"/>
    </row>
    <row r="41" spans="1:12" ht="16.5" customHeight="1">
      <c r="A41" s="9" t="s">
        <v>191</v>
      </c>
      <c r="B41" s="9" t="s">
        <v>1</v>
      </c>
      <c r="C41" s="9" t="s">
        <v>192</v>
      </c>
      <c r="D41" s="42" t="s">
        <v>193</v>
      </c>
      <c r="E41" s="172"/>
      <c r="G41" s="188"/>
      <c r="H41" s="186" t="s">
        <v>194</v>
      </c>
      <c r="I41" s="186"/>
      <c r="J41" s="186"/>
      <c r="K41" s="186"/>
      <c r="L41" s="186"/>
    </row>
    <row r="42" spans="1:12" ht="16.5" customHeight="1">
      <c r="A42" s="9" t="s">
        <v>4</v>
      </c>
      <c r="B42" s="9" t="s">
        <v>58</v>
      </c>
      <c r="C42" s="9" t="s">
        <v>195</v>
      </c>
      <c r="D42" s="15" t="s">
        <v>196</v>
      </c>
      <c r="E42" s="172"/>
      <c r="G42" s="188"/>
      <c r="H42" s="75">
        <v>605</v>
      </c>
      <c r="I42" s="75" t="s">
        <v>452</v>
      </c>
      <c r="J42" s="75" t="s">
        <v>453</v>
      </c>
      <c r="K42" s="75" t="s">
        <v>178</v>
      </c>
      <c r="L42" s="75" t="s">
        <v>179</v>
      </c>
    </row>
    <row r="43" spans="1:12" ht="16.5" customHeight="1">
      <c r="A43" s="9" t="s">
        <v>197</v>
      </c>
      <c r="B43" s="9" t="s">
        <v>58</v>
      </c>
      <c r="C43" s="9" t="s">
        <v>198</v>
      </c>
      <c r="D43" s="15" t="s">
        <v>196</v>
      </c>
      <c r="E43" s="172"/>
      <c r="G43" s="188"/>
      <c r="H43" s="186"/>
      <c r="I43" s="186"/>
      <c r="J43" s="186"/>
      <c r="K43" s="186"/>
      <c r="L43" s="186"/>
    </row>
    <row r="44" spans="1:12" ht="16.5" customHeight="1">
      <c r="A44" s="9" t="s">
        <v>199</v>
      </c>
      <c r="B44" s="9" t="s">
        <v>58</v>
      </c>
      <c r="C44" s="9" t="s">
        <v>200</v>
      </c>
      <c r="D44" s="15" t="s">
        <v>196</v>
      </c>
      <c r="E44" s="172"/>
      <c r="G44" s="188"/>
      <c r="H44" s="186"/>
      <c r="I44" s="186"/>
      <c r="J44" s="186"/>
      <c r="K44" s="186"/>
      <c r="L44" s="186"/>
    </row>
    <row r="45" spans="1:12" ht="16.5" customHeight="1">
      <c r="A45" s="9" t="s">
        <v>201</v>
      </c>
      <c r="B45" s="9" t="s">
        <v>1</v>
      </c>
      <c r="C45" s="9" t="s">
        <v>202</v>
      </c>
      <c r="D45" s="14" t="s">
        <v>203</v>
      </c>
      <c r="E45" s="172"/>
      <c r="G45" s="188"/>
      <c r="H45" s="186"/>
      <c r="I45" s="186"/>
      <c r="J45" s="186"/>
      <c r="K45" s="186"/>
      <c r="L45" s="186"/>
    </row>
    <row r="46" spans="1:12" ht="16.5" customHeight="1">
      <c r="A46" s="9" t="s">
        <v>204</v>
      </c>
      <c r="B46" s="9" t="s">
        <v>1</v>
      </c>
      <c r="C46" s="9" t="s">
        <v>205</v>
      </c>
      <c r="D46" s="15" t="s">
        <v>206</v>
      </c>
      <c r="E46" s="172"/>
      <c r="F46" s="44"/>
      <c r="G46" s="188"/>
      <c r="H46" s="186"/>
      <c r="I46" s="186"/>
      <c r="J46" s="186"/>
      <c r="K46" s="186"/>
      <c r="L46" s="186"/>
    </row>
    <row r="47" spans="1:12" ht="16.5" customHeight="1">
      <c r="A47" s="9" t="s">
        <v>207</v>
      </c>
      <c r="B47" s="9" t="s">
        <v>1</v>
      </c>
      <c r="C47" s="9" t="s">
        <v>208</v>
      </c>
      <c r="D47" s="15" t="s">
        <v>209</v>
      </c>
      <c r="E47" s="172"/>
      <c r="F47" s="45"/>
      <c r="G47" s="188"/>
      <c r="H47" s="186"/>
      <c r="I47" s="186"/>
      <c r="J47" s="186"/>
      <c r="K47" s="186"/>
      <c r="L47" s="186"/>
    </row>
    <row r="48" spans="1:12" s="32" customFormat="1" ht="16.5" customHeight="1">
      <c r="A48" s="9" t="s">
        <v>210</v>
      </c>
      <c r="B48" s="9" t="s">
        <v>1</v>
      </c>
      <c r="C48" s="9" t="s">
        <v>211</v>
      </c>
      <c r="D48" s="46" t="s">
        <v>212</v>
      </c>
      <c r="E48" s="172"/>
      <c r="F48" s="45"/>
      <c r="G48" s="188"/>
      <c r="H48" s="186"/>
      <c r="I48" s="186"/>
      <c r="J48" s="186"/>
      <c r="K48" s="186"/>
      <c r="L48" s="186"/>
    </row>
    <row r="49" spans="1:12" s="32" customFormat="1" ht="16.5" customHeight="1">
      <c r="A49" s="9" t="s">
        <v>213</v>
      </c>
      <c r="B49" s="9" t="s">
        <v>1</v>
      </c>
      <c r="C49" s="9" t="s">
        <v>214</v>
      </c>
      <c r="D49" s="47"/>
      <c r="E49" s="172"/>
      <c r="F49" s="45"/>
      <c r="G49" s="188"/>
      <c r="H49" s="186"/>
      <c r="I49" s="186"/>
      <c r="J49" s="186"/>
      <c r="K49" s="186"/>
      <c r="L49" s="186"/>
    </row>
    <row r="50" spans="1:12" s="32" customFormat="1" ht="16.5" customHeight="1">
      <c r="A50" s="9" t="s">
        <v>215</v>
      </c>
      <c r="B50" s="9" t="s">
        <v>1</v>
      </c>
      <c r="C50" s="9" t="s">
        <v>216</v>
      </c>
      <c r="D50" s="42" t="s">
        <v>217</v>
      </c>
      <c r="E50" s="173"/>
      <c r="F50" s="45"/>
      <c r="G50" s="188"/>
      <c r="H50" s="186"/>
      <c r="I50" s="186"/>
      <c r="J50" s="186"/>
      <c r="K50" s="186"/>
      <c r="L50" s="186"/>
    </row>
    <row r="51" spans="1:12" s="32" customFormat="1" ht="16.5" customHeight="1">
      <c r="A51" s="9" t="s">
        <v>218</v>
      </c>
      <c r="B51" s="9" t="s">
        <v>1</v>
      </c>
      <c r="C51" s="9" t="s">
        <v>219</v>
      </c>
      <c r="D51" s="47"/>
      <c r="E51" s="174"/>
      <c r="F51" s="45"/>
      <c r="G51" s="188"/>
      <c r="H51" s="186"/>
      <c r="I51" s="186"/>
      <c r="J51" s="186"/>
      <c r="K51" s="186"/>
      <c r="L51" s="186"/>
    </row>
    <row r="52" spans="1:12" s="32" customFormat="1" ht="16.5">
      <c r="A52" s="9" t="s">
        <v>220</v>
      </c>
      <c r="B52" s="9" t="s">
        <v>1</v>
      </c>
      <c r="C52" s="9" t="s">
        <v>221</v>
      </c>
      <c r="D52" s="47"/>
      <c r="E52" s="174"/>
      <c r="F52" s="45"/>
      <c r="G52" s="188"/>
      <c r="H52" s="186"/>
      <c r="I52" s="186"/>
      <c r="J52" s="186"/>
      <c r="K52" s="186"/>
      <c r="L52" s="186"/>
    </row>
    <row r="53" spans="1:12" ht="17.25" customHeight="1">
      <c r="A53" s="9" t="s">
        <v>222</v>
      </c>
      <c r="B53" s="9" t="s">
        <v>1</v>
      </c>
      <c r="C53" s="9" t="s">
        <v>223</v>
      </c>
      <c r="D53" s="42" t="s">
        <v>224</v>
      </c>
      <c r="E53" s="174"/>
      <c r="F53" s="45"/>
    </row>
    <row r="54" spans="1:12" ht="16.5" customHeight="1">
      <c r="A54" s="126" t="s">
        <v>496</v>
      </c>
      <c r="B54" s="126" t="s">
        <v>494</v>
      </c>
      <c r="C54" s="126" t="s">
        <v>495</v>
      </c>
      <c r="D54" s="127" t="s">
        <v>497</v>
      </c>
      <c r="E54" s="175"/>
      <c r="F54" s="45"/>
    </row>
    <row r="55" spans="1:12" ht="16.5" customHeight="1">
      <c r="A55" s="126" t="s">
        <v>1811</v>
      </c>
      <c r="B55" s="126" t="s">
        <v>494</v>
      </c>
      <c r="C55" s="126" t="s">
        <v>1812</v>
      </c>
      <c r="D55" s="36" t="s">
        <v>1813</v>
      </c>
      <c r="E55" s="175"/>
      <c r="F55" s="45"/>
    </row>
    <row r="56" spans="1:12" ht="16.5" customHeight="1">
      <c r="A56" s="45"/>
      <c r="B56" s="45"/>
      <c r="C56" s="45"/>
      <c r="D56" s="45"/>
      <c r="E56" s="175"/>
      <c r="F56" s="45"/>
    </row>
    <row r="57" spans="1:12" ht="16.5" customHeight="1">
      <c r="A57" s="45"/>
      <c r="B57" s="45"/>
      <c r="C57" s="45"/>
      <c r="D57" s="45"/>
      <c r="E57" s="175"/>
      <c r="F57" s="45"/>
    </row>
    <row r="58" spans="1:12" ht="16.5" customHeight="1">
      <c r="A58" s="187" t="s">
        <v>89</v>
      </c>
      <c r="B58" s="31" t="s">
        <v>89</v>
      </c>
      <c r="C58" s="10" t="s">
        <v>225</v>
      </c>
      <c r="D58" s="48"/>
      <c r="E58" s="176"/>
      <c r="F58" s="45"/>
    </row>
    <row r="59" spans="1:12" ht="16.5" customHeight="1">
      <c r="A59" s="187"/>
      <c r="B59" s="31" t="s">
        <v>226</v>
      </c>
      <c r="C59" s="10">
        <v>4</v>
      </c>
      <c r="D59" s="49" t="s">
        <v>226</v>
      </c>
      <c r="E59" s="177" t="s">
        <v>117</v>
      </c>
      <c r="F59" s="45"/>
    </row>
    <row r="60" spans="1:12" ht="16.5" customHeight="1">
      <c r="A60" s="187"/>
      <c r="B60" s="31" t="s">
        <v>227</v>
      </c>
      <c r="C60" s="10">
        <v>5</v>
      </c>
      <c r="D60" s="49" t="s">
        <v>227</v>
      </c>
      <c r="E60" s="177" t="s">
        <v>123</v>
      </c>
      <c r="F60" s="45"/>
      <c r="H60" s="32"/>
      <c r="I60" s="32"/>
    </row>
    <row r="61" spans="1:12" ht="16.5" customHeight="1">
      <c r="A61" s="187"/>
      <c r="B61" s="31" t="s">
        <v>228</v>
      </c>
      <c r="C61" s="10">
        <v>6</v>
      </c>
      <c r="D61" s="49" t="s">
        <v>228</v>
      </c>
      <c r="E61" s="177" t="s">
        <v>130</v>
      </c>
      <c r="F61" s="45"/>
      <c r="H61" s="32"/>
      <c r="I61" s="32"/>
    </row>
    <row r="62" spans="1:12" ht="16.5" customHeight="1">
      <c r="A62" s="187"/>
      <c r="B62" s="31" t="s">
        <v>229</v>
      </c>
      <c r="C62" s="10">
        <v>7</v>
      </c>
      <c r="D62" s="49" t="s">
        <v>229</v>
      </c>
      <c r="E62" s="177" t="s">
        <v>133</v>
      </c>
      <c r="F62" s="45"/>
      <c r="H62" s="189" t="s">
        <v>218</v>
      </c>
      <c r="I62" s="10" t="s">
        <v>0</v>
      </c>
      <c r="J62" s="10" t="s">
        <v>230</v>
      </c>
    </row>
    <row r="63" spans="1:12" ht="16.5" customHeight="1">
      <c r="A63" s="187"/>
      <c r="B63" s="31" t="s">
        <v>231</v>
      </c>
      <c r="C63" s="10">
        <v>8</v>
      </c>
      <c r="D63" s="49" t="s">
        <v>231</v>
      </c>
      <c r="E63" s="177" t="s">
        <v>140</v>
      </c>
      <c r="F63" s="45"/>
      <c r="H63" s="189"/>
      <c r="I63" s="10">
        <v>1</v>
      </c>
      <c r="J63" s="10" t="s">
        <v>232</v>
      </c>
    </row>
    <row r="64" spans="1:12" ht="16.5" customHeight="1">
      <c r="A64" s="187"/>
      <c r="B64" s="31" t="s">
        <v>233</v>
      </c>
      <c r="C64" s="10">
        <v>9</v>
      </c>
      <c r="D64" s="49" t="s">
        <v>233</v>
      </c>
      <c r="E64" s="177" t="s">
        <v>143</v>
      </c>
      <c r="F64" s="45"/>
      <c r="H64" s="189"/>
      <c r="I64" s="10">
        <v>2</v>
      </c>
      <c r="J64" s="10" t="s">
        <v>234</v>
      </c>
    </row>
    <row r="65" spans="1:10" ht="16.5" customHeight="1">
      <c r="A65" s="187"/>
      <c r="B65" s="31" t="s">
        <v>235</v>
      </c>
      <c r="C65" s="10">
        <v>10</v>
      </c>
      <c r="D65" s="49" t="s">
        <v>235</v>
      </c>
      <c r="E65" s="177" t="s">
        <v>149</v>
      </c>
      <c r="F65" s="45"/>
      <c r="H65" s="189"/>
      <c r="I65" s="10">
        <v>3</v>
      </c>
      <c r="J65" s="10" t="s">
        <v>236</v>
      </c>
    </row>
    <row r="66" spans="1:10" ht="16.5" customHeight="1">
      <c r="A66" s="187"/>
      <c r="B66" s="31" t="s">
        <v>237</v>
      </c>
      <c r="C66" s="10">
        <v>11</v>
      </c>
      <c r="D66" s="49" t="s">
        <v>237</v>
      </c>
      <c r="E66" s="177" t="s">
        <v>152</v>
      </c>
      <c r="F66" s="45"/>
      <c r="H66" s="189"/>
      <c r="I66" s="10">
        <v>4</v>
      </c>
      <c r="J66" s="10" t="s">
        <v>158</v>
      </c>
    </row>
    <row r="67" spans="1:10" ht="16.5" customHeight="1">
      <c r="A67" s="187"/>
      <c r="B67" s="31" t="s">
        <v>238</v>
      </c>
      <c r="C67" s="10">
        <v>12</v>
      </c>
      <c r="D67" s="49" t="s">
        <v>238</v>
      </c>
      <c r="E67" s="177" t="s">
        <v>159</v>
      </c>
      <c r="F67" s="45"/>
      <c r="H67" s="189"/>
      <c r="I67" s="10">
        <v>5</v>
      </c>
      <c r="J67" s="13" t="s">
        <v>239</v>
      </c>
    </row>
    <row r="68" spans="1:10" ht="16.5" customHeight="1">
      <c r="A68" s="187"/>
      <c r="B68" s="31" t="s">
        <v>240</v>
      </c>
      <c r="C68" s="10">
        <v>13</v>
      </c>
      <c r="D68" s="49" t="s">
        <v>240</v>
      </c>
      <c r="E68" s="177" t="s">
        <v>166</v>
      </c>
      <c r="F68" s="45"/>
      <c r="H68" s="189"/>
      <c r="I68" s="10">
        <v>6</v>
      </c>
      <c r="J68" s="13" t="s">
        <v>165</v>
      </c>
    </row>
    <row r="69" spans="1:10" ht="16.5" customHeight="1">
      <c r="A69" s="187"/>
      <c r="B69" s="31" t="s">
        <v>241</v>
      </c>
      <c r="C69" s="10">
        <v>14</v>
      </c>
      <c r="D69" s="49" t="s">
        <v>241</v>
      </c>
      <c r="E69" s="177" t="s">
        <v>173</v>
      </c>
    </row>
    <row r="70" spans="1:10" ht="16.5" customHeight="1">
      <c r="A70" s="187"/>
      <c r="B70" s="31" t="s">
        <v>242</v>
      </c>
      <c r="C70" s="10">
        <v>15</v>
      </c>
      <c r="D70" s="49" t="s">
        <v>242</v>
      </c>
      <c r="E70" s="177" t="s">
        <v>180</v>
      </c>
      <c r="H70" s="190" t="s">
        <v>220</v>
      </c>
      <c r="I70" s="10">
        <v>0</v>
      </c>
      <c r="J70" s="10" t="s">
        <v>243</v>
      </c>
    </row>
    <row r="71" spans="1:10" ht="16.5" customHeight="1">
      <c r="A71" s="187"/>
      <c r="B71" s="31" t="s">
        <v>244</v>
      </c>
      <c r="C71" s="10">
        <v>16</v>
      </c>
      <c r="D71" s="49" t="s">
        <v>244</v>
      </c>
      <c r="E71" s="177" t="s">
        <v>184</v>
      </c>
      <c r="H71" s="191"/>
      <c r="I71" s="10">
        <v>1</v>
      </c>
      <c r="J71" s="10" t="s">
        <v>245</v>
      </c>
    </row>
    <row r="72" spans="1:10" ht="16.5" customHeight="1">
      <c r="A72" s="187"/>
      <c r="B72" s="31" t="s">
        <v>246</v>
      </c>
      <c r="C72" s="10">
        <v>17</v>
      </c>
      <c r="D72" s="49" t="s">
        <v>246</v>
      </c>
      <c r="E72" s="177" t="s">
        <v>188</v>
      </c>
      <c r="H72" s="191"/>
      <c r="I72" s="10">
        <v>2</v>
      </c>
      <c r="J72" s="10" t="s">
        <v>247</v>
      </c>
    </row>
    <row r="73" spans="1:10" ht="16.5" customHeight="1">
      <c r="A73" s="187"/>
      <c r="B73" s="31" t="s">
        <v>248</v>
      </c>
      <c r="C73" s="10">
        <v>18</v>
      </c>
      <c r="D73" s="49" t="s">
        <v>248</v>
      </c>
      <c r="E73" s="177" t="s">
        <v>191</v>
      </c>
      <c r="H73" s="191"/>
      <c r="I73" s="10">
        <v>3</v>
      </c>
      <c r="J73" s="10" t="s">
        <v>249</v>
      </c>
    </row>
    <row r="74" spans="1:10" ht="16.5" customHeight="1">
      <c r="A74" s="187"/>
      <c r="B74" s="31" t="s">
        <v>250</v>
      </c>
      <c r="C74" s="10">
        <v>1001</v>
      </c>
      <c r="D74" s="13" t="s">
        <v>251</v>
      </c>
      <c r="E74" s="14"/>
      <c r="H74" s="192"/>
      <c r="I74" s="10">
        <v>4</v>
      </c>
      <c r="J74" s="10" t="s">
        <v>252</v>
      </c>
    </row>
    <row r="75" spans="1:10" ht="16.5" customHeight="1">
      <c r="A75" s="187"/>
      <c r="B75" s="31" t="s">
        <v>253</v>
      </c>
      <c r="C75" s="10">
        <v>2001</v>
      </c>
      <c r="D75" s="13" t="s">
        <v>254</v>
      </c>
      <c r="E75" s="14"/>
    </row>
    <row r="76" spans="1:10" ht="16.5" customHeight="1">
      <c r="A76" s="187"/>
      <c r="B76" s="31" t="s">
        <v>255</v>
      </c>
      <c r="C76" s="10">
        <v>3001</v>
      </c>
      <c r="D76" s="47"/>
      <c r="E76" s="172"/>
      <c r="H76" s="66" t="s">
        <v>425</v>
      </c>
      <c r="I76" s="67" t="s">
        <v>426</v>
      </c>
    </row>
    <row r="77" spans="1:10" ht="16.5" customHeight="1">
      <c r="A77" s="187"/>
      <c r="B77" s="31" t="s">
        <v>256</v>
      </c>
      <c r="C77" s="10">
        <v>3002</v>
      </c>
      <c r="D77" s="47"/>
      <c r="E77" s="172"/>
      <c r="H77" s="69" t="s">
        <v>427</v>
      </c>
      <c r="I77" s="68" t="s">
        <v>428</v>
      </c>
    </row>
    <row r="78" spans="1:10" ht="16.5" customHeight="1">
      <c r="A78" s="187"/>
      <c r="B78" s="31" t="s">
        <v>257</v>
      </c>
      <c r="C78" s="10">
        <v>3003</v>
      </c>
      <c r="D78" s="47"/>
      <c r="E78" s="172"/>
      <c r="H78" s="69" t="s">
        <v>429</v>
      </c>
      <c r="I78" s="68" t="s">
        <v>430</v>
      </c>
    </row>
    <row r="79" spans="1:10" ht="16.5" customHeight="1">
      <c r="A79" s="187"/>
      <c r="B79" s="31" t="s">
        <v>258</v>
      </c>
      <c r="C79" s="10">
        <v>3004</v>
      </c>
      <c r="D79" s="47"/>
      <c r="E79" s="172"/>
      <c r="H79" s="69" t="s">
        <v>431</v>
      </c>
      <c r="I79" s="68" t="s">
        <v>105</v>
      </c>
    </row>
    <row r="80" spans="1:10" ht="16.5" customHeight="1">
      <c r="A80" s="187"/>
      <c r="B80" s="31" t="s">
        <v>259</v>
      </c>
      <c r="C80" s="10">
        <v>3005</v>
      </c>
      <c r="D80" s="47"/>
      <c r="E80" s="172"/>
      <c r="H80" s="70" t="s">
        <v>432</v>
      </c>
      <c r="I80" s="71" t="s">
        <v>433</v>
      </c>
    </row>
    <row r="81" spans="1:9" ht="16.5" customHeight="1">
      <c r="A81" s="187"/>
      <c r="B81" s="31" t="s">
        <v>260</v>
      </c>
      <c r="C81" s="10">
        <v>3006</v>
      </c>
      <c r="D81" s="47"/>
      <c r="E81" s="172"/>
      <c r="H81" s="70" t="s">
        <v>434</v>
      </c>
      <c r="I81" s="71" t="s">
        <v>435</v>
      </c>
    </row>
    <row r="82" spans="1:9" ht="16.5" customHeight="1">
      <c r="A82" s="187"/>
      <c r="B82" s="31" t="s">
        <v>261</v>
      </c>
      <c r="C82" s="10">
        <v>3007</v>
      </c>
      <c r="D82" s="47"/>
      <c r="E82" s="172"/>
      <c r="H82" s="69" t="s">
        <v>436</v>
      </c>
      <c r="I82" s="68" t="s">
        <v>437</v>
      </c>
    </row>
    <row r="83" spans="1:9" ht="16.5" customHeight="1">
      <c r="A83" s="187"/>
      <c r="B83" s="31" t="s">
        <v>262</v>
      </c>
      <c r="C83" s="10">
        <v>3008</v>
      </c>
      <c r="D83" s="47"/>
      <c r="E83" s="172"/>
      <c r="H83" s="69" t="s">
        <v>438</v>
      </c>
      <c r="I83" s="68" t="s">
        <v>439</v>
      </c>
    </row>
    <row r="84" spans="1:9" ht="16.5" customHeight="1">
      <c r="A84" s="187"/>
      <c r="B84" s="31" t="s">
        <v>263</v>
      </c>
      <c r="C84" s="10">
        <v>3009</v>
      </c>
      <c r="D84" s="47"/>
      <c r="E84" s="172"/>
      <c r="H84" s="69" t="s">
        <v>440</v>
      </c>
      <c r="I84" s="68" t="s">
        <v>441</v>
      </c>
    </row>
    <row r="85" spans="1:9" ht="16.5" customHeight="1">
      <c r="A85" s="187"/>
      <c r="B85" s="31" t="s">
        <v>264</v>
      </c>
      <c r="C85" s="10">
        <v>3010</v>
      </c>
      <c r="D85" s="47"/>
      <c r="E85" s="172"/>
      <c r="H85" s="69" t="s">
        <v>442</v>
      </c>
      <c r="I85" s="68" t="s">
        <v>443</v>
      </c>
    </row>
    <row r="86" spans="1:9" ht="16.5" customHeight="1">
      <c r="A86" s="187"/>
      <c r="B86" s="31" t="s">
        <v>265</v>
      </c>
      <c r="C86" s="10">
        <v>3011</v>
      </c>
      <c r="D86" s="47"/>
      <c r="E86" s="172"/>
      <c r="H86" s="69" t="s">
        <v>444</v>
      </c>
      <c r="I86" s="68" t="s">
        <v>445</v>
      </c>
    </row>
    <row r="87" spans="1:9" ht="16.5" customHeight="1">
      <c r="A87" s="187"/>
      <c r="B87" s="31" t="s">
        <v>266</v>
      </c>
      <c r="C87" s="10">
        <v>3012</v>
      </c>
      <c r="D87" s="47"/>
      <c r="E87" s="172"/>
      <c r="H87" s="69" t="s">
        <v>446</v>
      </c>
      <c r="I87" s="68" t="s">
        <v>447</v>
      </c>
    </row>
    <row r="88" spans="1:9" ht="16.5" customHeight="1">
      <c r="A88" s="187"/>
      <c r="B88" s="31" t="s">
        <v>267</v>
      </c>
      <c r="C88" s="10">
        <v>3013</v>
      </c>
      <c r="D88" s="47"/>
      <c r="E88" s="172"/>
      <c r="H88" s="69" t="s">
        <v>448</v>
      </c>
      <c r="I88" s="68" t="s">
        <v>449</v>
      </c>
    </row>
    <row r="89" spans="1:9" ht="16.5">
      <c r="A89" s="187"/>
      <c r="B89" s="31" t="s">
        <v>268</v>
      </c>
      <c r="C89" s="10">
        <v>3014</v>
      </c>
      <c r="D89" s="47"/>
      <c r="E89" s="172"/>
      <c r="H89" s="70" t="s">
        <v>450</v>
      </c>
      <c r="I89" s="72" t="s">
        <v>451</v>
      </c>
    </row>
    <row r="90" spans="1:9" ht="16.5">
      <c r="A90" s="187"/>
      <c r="B90" s="31" t="s">
        <v>269</v>
      </c>
      <c r="C90" s="10">
        <v>3015</v>
      </c>
      <c r="D90" s="47"/>
      <c r="E90" s="172"/>
    </row>
    <row r="91" spans="1:9" ht="16.5">
      <c r="A91" s="187"/>
      <c r="B91" s="31" t="s">
        <v>270</v>
      </c>
      <c r="C91" s="10">
        <v>3016</v>
      </c>
      <c r="D91" s="47"/>
      <c r="E91" s="172"/>
    </row>
    <row r="92" spans="1:9" ht="16.5">
      <c r="A92" s="187"/>
      <c r="B92" s="31" t="s">
        <v>271</v>
      </c>
      <c r="C92" s="10">
        <v>4001</v>
      </c>
      <c r="D92" s="47"/>
      <c r="E92" s="172"/>
    </row>
    <row r="101" spans="1:4" ht="16.5">
      <c r="A101" s="87" t="s">
        <v>0</v>
      </c>
      <c r="B101" s="87" t="s">
        <v>1</v>
      </c>
      <c r="C101" s="87" t="s">
        <v>2</v>
      </c>
    </row>
    <row r="102" spans="1:4" ht="16.5">
      <c r="A102" s="87" t="s">
        <v>470</v>
      </c>
      <c r="B102" s="87" t="s">
        <v>471</v>
      </c>
      <c r="C102" s="87" t="s">
        <v>472</v>
      </c>
      <c r="D102" s="36" t="s">
        <v>475</v>
      </c>
    </row>
    <row r="103" spans="1:4" ht="16.5">
      <c r="A103" s="87" t="s">
        <v>473</v>
      </c>
      <c r="B103" s="87" t="s">
        <v>471</v>
      </c>
      <c r="C103" s="87" t="s">
        <v>474</v>
      </c>
    </row>
    <row r="106" spans="1:4" ht="16.5">
      <c r="A106" s="128" t="s">
        <v>0</v>
      </c>
      <c r="B106" s="128" t="s">
        <v>1</v>
      </c>
      <c r="C106" s="128" t="s">
        <v>2</v>
      </c>
    </row>
    <row r="107" spans="1:4" ht="16.5">
      <c r="A107" s="128" t="s">
        <v>499</v>
      </c>
      <c r="B107" s="128" t="s">
        <v>471</v>
      </c>
      <c r="C107" s="128" t="s">
        <v>472</v>
      </c>
    </row>
    <row r="108" spans="1:4" ht="16.5">
      <c r="A108" s="128" t="s">
        <v>498</v>
      </c>
      <c r="B108" s="128" t="s">
        <v>471</v>
      </c>
      <c r="C108" s="129" t="s">
        <v>500</v>
      </c>
    </row>
  </sheetData>
  <mergeCells count="18">
    <mergeCell ref="H43:L43"/>
    <mergeCell ref="H44:L44"/>
    <mergeCell ref="D5:F5"/>
    <mergeCell ref="H50:L50"/>
    <mergeCell ref="H51:L51"/>
    <mergeCell ref="H52:L52"/>
    <mergeCell ref="A58:A92"/>
    <mergeCell ref="G1:G52"/>
    <mergeCell ref="H62:H68"/>
    <mergeCell ref="H70:H74"/>
    <mergeCell ref="H39:L40"/>
    <mergeCell ref="H45:L45"/>
    <mergeCell ref="H46:L46"/>
    <mergeCell ref="H47:L47"/>
    <mergeCell ref="H48:L48"/>
    <mergeCell ref="H49:L49"/>
    <mergeCell ref="H38:L38"/>
    <mergeCell ref="H41:L41"/>
  </mergeCells>
  <phoneticPr fontId="28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578"/>
  <sheetViews>
    <sheetView workbookViewId="0">
      <pane xSplit="2" ySplit="3" topLeftCell="C518" activePane="bottomRight" state="frozen"/>
      <selection pane="topRight"/>
      <selection pane="bottomLeft"/>
      <selection pane="bottomRight" activeCell="AZ492" sqref="AZ492"/>
    </sheetView>
  </sheetViews>
  <sheetFormatPr defaultColWidth="9" defaultRowHeight="15.75" customHeight="1"/>
  <cols>
    <col min="1" max="1" width="10.625" style="1" customWidth="1"/>
    <col min="2" max="2" width="29.75" style="1" customWidth="1"/>
    <col min="3" max="9" width="10.625" style="1" customWidth="1"/>
    <col min="10" max="10" width="13.875" style="1" customWidth="1"/>
    <col min="11" max="11" width="69.375" style="1" customWidth="1"/>
    <col min="12" max="17" width="10.625" style="1" customWidth="1"/>
    <col min="18" max="18" width="14.625" style="1" customWidth="1"/>
    <col min="19" max="19" width="10.625" style="1" customWidth="1"/>
    <col min="20" max="20" width="18.25" style="1" customWidth="1"/>
    <col min="21" max="37" width="10.625" style="1" customWidth="1"/>
    <col min="38" max="38" width="104.5" style="1" customWidth="1"/>
    <col min="39" max="39" width="28.375" style="1" customWidth="1"/>
    <col min="40" max="40" width="81.25" style="97" customWidth="1"/>
    <col min="41" max="48" width="10.625" style="1" customWidth="1"/>
    <col min="49" max="49" width="10.375" style="1" customWidth="1"/>
    <col min="50" max="50" width="11.625" style="1" bestFit="1" customWidth="1"/>
    <col min="51" max="51" width="9" style="1"/>
    <col min="52" max="52" width="11.125" style="1" customWidth="1"/>
    <col min="53" max="53" width="16.625" style="97" customWidth="1"/>
    <col min="54" max="54" width="17.375" style="1" customWidth="1"/>
    <col min="55" max="16384" width="9" style="1"/>
  </cols>
  <sheetData>
    <row r="1" spans="1:54" ht="15.75" customHeight="1">
      <c r="A1" s="9" t="s">
        <v>0</v>
      </c>
      <c r="B1" s="9" t="s">
        <v>10</v>
      </c>
      <c r="C1" s="9" t="s">
        <v>17</v>
      </c>
      <c r="D1" s="9" t="s">
        <v>23</v>
      </c>
      <c r="E1" s="9" t="s">
        <v>29</v>
      </c>
      <c r="F1" s="9" t="s">
        <v>33</v>
      </c>
      <c r="G1" s="9" t="s">
        <v>39</v>
      </c>
      <c r="H1" s="9" t="s">
        <v>45</v>
      </c>
      <c r="I1" s="9" t="s">
        <v>52</v>
      </c>
      <c r="J1" s="160" t="s">
        <v>599</v>
      </c>
      <c r="K1" s="9" t="s">
        <v>63</v>
      </c>
      <c r="L1" s="9" t="s">
        <v>69</v>
      </c>
      <c r="M1" s="159" t="s">
        <v>597</v>
      </c>
      <c r="N1" s="9" t="s">
        <v>77</v>
      </c>
      <c r="O1" s="9" t="s">
        <v>81</v>
      </c>
      <c r="P1" s="9" t="s">
        <v>84</v>
      </c>
      <c r="Q1" s="9" t="s">
        <v>89</v>
      </c>
      <c r="R1" s="9" t="s">
        <v>92</v>
      </c>
      <c r="S1" s="9" t="s">
        <v>95</v>
      </c>
      <c r="T1" s="9" t="s">
        <v>102</v>
      </c>
      <c r="U1" s="160" t="s">
        <v>600</v>
      </c>
      <c r="V1" s="160" t="s">
        <v>601</v>
      </c>
      <c r="W1" s="9" t="s">
        <v>117</v>
      </c>
      <c r="X1" s="9" t="s">
        <v>123</v>
      </c>
      <c r="Y1" s="9" t="s">
        <v>130</v>
      </c>
      <c r="Z1" s="9" t="s">
        <v>133</v>
      </c>
      <c r="AA1" s="9" t="s">
        <v>140</v>
      </c>
      <c r="AB1" s="9" t="s">
        <v>143</v>
      </c>
      <c r="AC1" s="9" t="s">
        <v>149</v>
      </c>
      <c r="AD1" s="9" t="s">
        <v>152</v>
      </c>
      <c r="AE1" s="9" t="s">
        <v>159</v>
      </c>
      <c r="AF1" s="9" t="s">
        <v>166</v>
      </c>
      <c r="AG1" s="9" t="s">
        <v>173</v>
      </c>
      <c r="AH1" s="9" t="s">
        <v>180</v>
      </c>
      <c r="AI1" s="9" t="s">
        <v>184</v>
      </c>
      <c r="AJ1" s="9" t="s">
        <v>188</v>
      </c>
      <c r="AK1" s="9" t="s">
        <v>191</v>
      </c>
      <c r="AL1" s="9" t="s">
        <v>4</v>
      </c>
      <c r="AM1" s="9" t="s">
        <v>197</v>
      </c>
      <c r="AN1" s="159" t="s">
        <v>598</v>
      </c>
      <c r="AO1" s="9" t="s">
        <v>201</v>
      </c>
      <c r="AP1" s="9" t="s">
        <v>204</v>
      </c>
      <c r="AQ1" s="9" t="s">
        <v>207</v>
      </c>
      <c r="AR1" s="9" t="s">
        <v>210</v>
      </c>
      <c r="AS1" s="9" t="s">
        <v>213</v>
      </c>
      <c r="AT1" s="9" t="s">
        <v>215</v>
      </c>
      <c r="AU1" s="9" t="s">
        <v>218</v>
      </c>
      <c r="AV1" s="9" t="s">
        <v>220</v>
      </c>
      <c r="AW1" s="9" t="s">
        <v>222</v>
      </c>
      <c r="AX1" s="65" t="s">
        <v>416</v>
      </c>
      <c r="AY1" s="88" t="s">
        <v>476</v>
      </c>
      <c r="AZ1" s="126" t="s">
        <v>493</v>
      </c>
      <c r="BA1" s="126" t="s">
        <v>1811</v>
      </c>
      <c r="BB1" s="181" t="s">
        <v>1875</v>
      </c>
    </row>
    <row r="2" spans="1:54" ht="15.75" customHeight="1">
      <c r="A2" s="9" t="s">
        <v>1</v>
      </c>
      <c r="B2" s="9" t="s">
        <v>11</v>
      </c>
      <c r="C2" s="9" t="s">
        <v>1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46</v>
      </c>
      <c r="I2" s="9" t="s">
        <v>46</v>
      </c>
      <c r="J2" s="131" t="s">
        <v>504</v>
      </c>
      <c r="K2" s="158" t="s">
        <v>508</v>
      </c>
      <c r="L2" s="9" t="s">
        <v>1</v>
      </c>
      <c r="M2" s="9" t="s">
        <v>46</v>
      </c>
      <c r="N2" s="9" t="s">
        <v>1</v>
      </c>
      <c r="O2" s="9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9" t="s">
        <v>1</v>
      </c>
      <c r="X2" s="9" t="s">
        <v>1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9" t="s">
        <v>1</v>
      </c>
      <c r="AE2" s="9" t="s">
        <v>1</v>
      </c>
      <c r="AF2" s="9" t="s">
        <v>1</v>
      </c>
      <c r="AG2" s="9" t="s">
        <v>1</v>
      </c>
      <c r="AH2" s="9" t="s">
        <v>1</v>
      </c>
      <c r="AI2" s="9" t="s">
        <v>1</v>
      </c>
      <c r="AJ2" s="9" t="s">
        <v>1</v>
      </c>
      <c r="AK2" s="9" t="s">
        <v>1</v>
      </c>
      <c r="AL2" s="9" t="s">
        <v>64</v>
      </c>
      <c r="AM2" s="9" t="s">
        <v>58</v>
      </c>
      <c r="AN2" s="123" t="s">
        <v>58</v>
      </c>
      <c r="AO2" s="9" t="s">
        <v>1</v>
      </c>
      <c r="AP2" s="9" t="s">
        <v>1</v>
      </c>
      <c r="AQ2" s="9" t="s">
        <v>1</v>
      </c>
      <c r="AR2" s="9" t="s">
        <v>1</v>
      </c>
      <c r="AS2" s="9" t="s">
        <v>1</v>
      </c>
      <c r="AT2" s="9" t="s">
        <v>1</v>
      </c>
      <c r="AU2" s="9" t="s">
        <v>1</v>
      </c>
      <c r="AV2" s="9" t="s">
        <v>1</v>
      </c>
      <c r="AW2" s="9" t="s">
        <v>1</v>
      </c>
      <c r="AX2" s="65" t="s">
        <v>418</v>
      </c>
      <c r="AY2" s="88" t="s">
        <v>477</v>
      </c>
      <c r="AZ2" s="126" t="s">
        <v>494</v>
      </c>
      <c r="BA2" s="126" t="s">
        <v>494</v>
      </c>
      <c r="BB2" s="181" t="s">
        <v>1</v>
      </c>
    </row>
    <row r="3" spans="1:54" ht="15.75" customHeight="1">
      <c r="A3" s="9" t="s">
        <v>2</v>
      </c>
      <c r="B3" s="158" t="s">
        <v>507</v>
      </c>
      <c r="C3" s="9" t="s">
        <v>18</v>
      </c>
      <c r="D3" s="9" t="s">
        <v>24</v>
      </c>
      <c r="E3" s="9" t="s">
        <v>30</v>
      </c>
      <c r="F3" s="9" t="s">
        <v>34</v>
      </c>
      <c r="G3" s="9" t="s">
        <v>40</v>
      </c>
      <c r="H3" s="9" t="s">
        <v>47</v>
      </c>
      <c r="I3" s="9" t="s">
        <v>53</v>
      </c>
      <c r="J3" s="161" t="s">
        <v>602</v>
      </c>
      <c r="K3" s="9" t="s">
        <v>65</v>
      </c>
      <c r="L3" s="9" t="s">
        <v>70</v>
      </c>
      <c r="M3" s="9" t="s">
        <v>73</v>
      </c>
      <c r="N3" s="9" t="s">
        <v>78</v>
      </c>
      <c r="O3" s="9" t="s">
        <v>408</v>
      </c>
      <c r="P3" s="9" t="s">
        <v>85</v>
      </c>
      <c r="Q3" s="9" t="s">
        <v>90</v>
      </c>
      <c r="R3" s="9" t="s">
        <v>93</v>
      </c>
      <c r="S3" s="9" t="s">
        <v>96</v>
      </c>
      <c r="T3" s="158" t="s">
        <v>509</v>
      </c>
      <c r="U3" s="9" t="s">
        <v>109</v>
      </c>
      <c r="V3" s="9" t="s">
        <v>112</v>
      </c>
      <c r="W3" s="9" t="s">
        <v>118</v>
      </c>
      <c r="X3" s="9" t="s">
        <v>124</v>
      </c>
      <c r="Y3" s="9" t="s">
        <v>131</v>
      </c>
      <c r="Z3" s="9" t="s">
        <v>134</v>
      </c>
      <c r="AA3" s="9" t="s">
        <v>141</v>
      </c>
      <c r="AB3" s="9" t="s">
        <v>144</v>
      </c>
      <c r="AC3" s="9" t="s">
        <v>150</v>
      </c>
      <c r="AD3" s="9" t="s">
        <v>153</v>
      </c>
      <c r="AE3" s="9" t="s">
        <v>160</v>
      </c>
      <c r="AF3" s="9" t="s">
        <v>167</v>
      </c>
      <c r="AG3" s="9" t="s">
        <v>174</v>
      </c>
      <c r="AH3" s="9" t="s">
        <v>181</v>
      </c>
      <c r="AI3" s="9" t="s">
        <v>185</v>
      </c>
      <c r="AJ3" s="9" t="s">
        <v>189</v>
      </c>
      <c r="AK3" s="9" t="s">
        <v>192</v>
      </c>
      <c r="AL3" s="9" t="s">
        <v>195</v>
      </c>
      <c r="AM3" s="9" t="s">
        <v>198</v>
      </c>
      <c r="AN3" s="123" t="s">
        <v>200</v>
      </c>
      <c r="AO3" s="9" t="s">
        <v>202</v>
      </c>
      <c r="AP3" s="9" t="s">
        <v>205</v>
      </c>
      <c r="AQ3" s="9" t="s">
        <v>208</v>
      </c>
      <c r="AR3" s="9" t="s">
        <v>211</v>
      </c>
      <c r="AS3" s="9" t="s">
        <v>214</v>
      </c>
      <c r="AT3" s="9" t="s">
        <v>216</v>
      </c>
      <c r="AU3" s="9" t="s">
        <v>219</v>
      </c>
      <c r="AV3" s="9" t="s">
        <v>221</v>
      </c>
      <c r="AW3" s="9" t="s">
        <v>223</v>
      </c>
      <c r="AX3" s="65" t="s">
        <v>417</v>
      </c>
      <c r="AY3" s="88" t="s">
        <v>478</v>
      </c>
      <c r="AZ3" s="126" t="s">
        <v>495</v>
      </c>
      <c r="BA3" s="126" t="s">
        <v>1812</v>
      </c>
      <c r="BB3" s="182" t="s">
        <v>1882</v>
      </c>
    </row>
    <row r="4" spans="1:54" ht="15.75" customHeight="1">
      <c r="A4" s="96">
        <v>400001</v>
      </c>
      <c r="B4" s="101" t="s">
        <v>605</v>
      </c>
      <c r="C4" s="96">
        <v>400001</v>
      </c>
      <c r="D4" s="96">
        <v>4</v>
      </c>
      <c r="E4" s="96">
        <v>1</v>
      </c>
      <c r="F4" s="96">
        <v>41</v>
      </c>
      <c r="G4" s="96">
        <v>500</v>
      </c>
      <c r="H4" s="96">
        <v>0</v>
      </c>
      <c r="I4" s="96">
        <v>0</v>
      </c>
      <c r="J4" s="96"/>
      <c r="K4" s="96"/>
      <c r="L4" s="96">
        <v>0</v>
      </c>
      <c r="M4" s="96">
        <v>1</v>
      </c>
      <c r="N4" s="96">
        <v>0</v>
      </c>
      <c r="O4" s="96">
        <v>0</v>
      </c>
      <c r="P4" s="96">
        <v>99</v>
      </c>
      <c r="Q4" s="96">
        <v>4</v>
      </c>
      <c r="R4" s="96">
        <v>1</v>
      </c>
      <c r="S4" s="11">
        <v>400002</v>
      </c>
      <c r="T4" s="96">
        <v>9000</v>
      </c>
      <c r="U4" s="96">
        <v>5000</v>
      </c>
      <c r="V4" s="96">
        <v>0</v>
      </c>
      <c r="W4" s="89">
        <v>520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v>0</v>
      </c>
      <c r="AJ4" s="96">
        <v>0</v>
      </c>
      <c r="AK4" s="96">
        <v>0</v>
      </c>
      <c r="AL4" s="101" t="s">
        <v>513</v>
      </c>
      <c r="AM4" s="115" t="s">
        <v>514</v>
      </c>
      <c r="AN4" s="115" t="s">
        <v>606</v>
      </c>
      <c r="AO4" s="96">
        <v>1001</v>
      </c>
      <c r="AP4" s="96">
        <v>0</v>
      </c>
      <c r="AQ4" s="96">
        <v>0</v>
      </c>
      <c r="AR4" s="96">
        <v>0</v>
      </c>
      <c r="AS4" s="96">
        <v>0</v>
      </c>
      <c r="AT4" s="96">
        <v>1</v>
      </c>
      <c r="AU4" s="96">
        <v>1</v>
      </c>
      <c r="AV4" s="11">
        <v>1</v>
      </c>
      <c r="AW4" s="96">
        <v>0</v>
      </c>
      <c r="AX4" s="96"/>
      <c r="AY4" s="96">
        <f>3^(RIGHT(A4,1)-1)</f>
        <v>1</v>
      </c>
      <c r="AZ4" s="96">
        <v>0</v>
      </c>
      <c r="BA4" s="96">
        <v>0</v>
      </c>
      <c r="BB4" s="96">
        <v>0</v>
      </c>
    </row>
    <row r="5" spans="1:54" ht="15.75" customHeight="1">
      <c r="A5" s="96">
        <v>400002</v>
      </c>
      <c r="B5" s="101" t="s">
        <v>607</v>
      </c>
      <c r="C5" s="96">
        <v>400002</v>
      </c>
      <c r="D5" s="96">
        <v>4</v>
      </c>
      <c r="E5" s="96">
        <v>1</v>
      </c>
      <c r="F5" s="96">
        <v>41</v>
      </c>
      <c r="G5" s="96">
        <v>1000</v>
      </c>
      <c r="H5" s="96">
        <v>0</v>
      </c>
      <c r="I5" s="96">
        <v>0</v>
      </c>
      <c r="J5" s="96"/>
      <c r="K5" s="96"/>
      <c r="L5" s="96">
        <v>0</v>
      </c>
      <c r="M5" s="96">
        <v>1</v>
      </c>
      <c r="N5" s="96">
        <v>0</v>
      </c>
      <c r="O5" s="96">
        <v>0</v>
      </c>
      <c r="P5" s="96">
        <v>99</v>
      </c>
      <c r="Q5" s="96">
        <v>4</v>
      </c>
      <c r="R5" s="96">
        <v>2</v>
      </c>
      <c r="S5" s="11">
        <v>400003</v>
      </c>
      <c r="T5" s="96">
        <v>8000</v>
      </c>
      <c r="U5" s="96">
        <v>10000</v>
      </c>
      <c r="V5" s="96">
        <v>0</v>
      </c>
      <c r="W5" s="89">
        <v>989</v>
      </c>
      <c r="X5" s="89">
        <v>0</v>
      </c>
      <c r="Y5" s="89">
        <v>0</v>
      </c>
      <c r="Z5" s="89">
        <v>0</v>
      </c>
      <c r="AA5" s="89">
        <v>0</v>
      </c>
      <c r="AB5" s="89">
        <v>0</v>
      </c>
      <c r="AC5" s="89">
        <v>0</v>
      </c>
      <c r="AD5" s="89">
        <v>0</v>
      </c>
      <c r="AE5" s="89">
        <v>0</v>
      </c>
      <c r="AF5" s="89">
        <v>0</v>
      </c>
      <c r="AG5" s="89">
        <v>0</v>
      </c>
      <c r="AH5" s="89">
        <v>0</v>
      </c>
      <c r="AI5" s="89">
        <v>0</v>
      </c>
      <c r="AJ5" s="96">
        <v>0</v>
      </c>
      <c r="AK5" s="96">
        <v>0</v>
      </c>
      <c r="AL5" s="101" t="s">
        <v>515</v>
      </c>
      <c r="AM5" s="115" t="s">
        <v>516</v>
      </c>
      <c r="AN5" s="115" t="s">
        <v>608</v>
      </c>
      <c r="AO5" s="96">
        <v>1002</v>
      </c>
      <c r="AP5" s="96">
        <v>0</v>
      </c>
      <c r="AQ5" s="96">
        <v>0</v>
      </c>
      <c r="AR5" s="96">
        <v>0</v>
      </c>
      <c r="AS5" s="96">
        <v>0</v>
      </c>
      <c r="AT5" s="96">
        <v>1</v>
      </c>
      <c r="AU5" s="96">
        <v>1</v>
      </c>
      <c r="AV5" s="11">
        <v>0</v>
      </c>
      <c r="AW5" s="96">
        <v>0</v>
      </c>
      <c r="AX5" s="96"/>
      <c r="AY5" s="96">
        <f t="shared" ref="AY5:AY68" si="0">3^(RIGHT(A5,1)-1)</f>
        <v>3</v>
      </c>
      <c r="AZ5" s="96">
        <v>0</v>
      </c>
      <c r="BA5" s="96">
        <v>0</v>
      </c>
      <c r="BB5" s="96">
        <v>0</v>
      </c>
    </row>
    <row r="6" spans="1:54" ht="15.75" customHeight="1">
      <c r="A6" s="96">
        <v>400003</v>
      </c>
      <c r="B6" s="101" t="s">
        <v>609</v>
      </c>
      <c r="C6" s="96">
        <v>400003</v>
      </c>
      <c r="D6" s="96">
        <v>4</v>
      </c>
      <c r="E6" s="96">
        <v>1</v>
      </c>
      <c r="F6" s="96">
        <v>41</v>
      </c>
      <c r="G6" s="96">
        <v>1500</v>
      </c>
      <c r="H6" s="96">
        <v>0</v>
      </c>
      <c r="I6" s="96">
        <v>0</v>
      </c>
      <c r="J6" s="96"/>
      <c r="K6" s="96"/>
      <c r="L6" s="96">
        <v>0</v>
      </c>
      <c r="M6" s="96">
        <v>1</v>
      </c>
      <c r="N6" s="96">
        <v>0</v>
      </c>
      <c r="O6" s="96">
        <v>0</v>
      </c>
      <c r="P6" s="96">
        <v>99</v>
      </c>
      <c r="Q6" s="96">
        <v>4</v>
      </c>
      <c r="R6" s="96">
        <v>3</v>
      </c>
      <c r="S6" s="11">
        <v>400004</v>
      </c>
      <c r="T6" s="96">
        <v>7000</v>
      </c>
      <c r="U6" s="96">
        <v>15000</v>
      </c>
      <c r="V6" s="96">
        <v>0</v>
      </c>
      <c r="W6" s="89">
        <v>2488</v>
      </c>
      <c r="X6" s="89">
        <v>0</v>
      </c>
      <c r="Y6" s="89">
        <v>0</v>
      </c>
      <c r="Z6" s="89">
        <v>0</v>
      </c>
      <c r="AA6" s="89">
        <v>0</v>
      </c>
      <c r="AB6" s="89">
        <v>0</v>
      </c>
      <c r="AC6" s="89">
        <v>0</v>
      </c>
      <c r="AD6" s="89">
        <v>0</v>
      </c>
      <c r="AE6" s="89">
        <v>0</v>
      </c>
      <c r="AF6" s="89">
        <v>0</v>
      </c>
      <c r="AG6" s="89">
        <v>0</v>
      </c>
      <c r="AH6" s="89">
        <v>0</v>
      </c>
      <c r="AI6" s="89">
        <v>0</v>
      </c>
      <c r="AJ6" s="96">
        <v>0</v>
      </c>
      <c r="AK6" s="96">
        <v>0</v>
      </c>
      <c r="AL6" s="101" t="s">
        <v>517</v>
      </c>
      <c r="AM6" s="115" t="s">
        <v>518</v>
      </c>
      <c r="AN6" s="115" t="s">
        <v>1861</v>
      </c>
      <c r="AO6" s="96">
        <v>1003</v>
      </c>
      <c r="AP6" s="96">
        <v>0</v>
      </c>
      <c r="AQ6" s="96">
        <v>0</v>
      </c>
      <c r="AR6" s="96">
        <v>0</v>
      </c>
      <c r="AS6" s="96">
        <v>0</v>
      </c>
      <c r="AT6" s="96">
        <v>1</v>
      </c>
      <c r="AU6" s="96">
        <v>1</v>
      </c>
      <c r="AV6" s="11">
        <v>0</v>
      </c>
      <c r="AW6" s="96">
        <v>0</v>
      </c>
      <c r="AX6" s="96"/>
      <c r="AY6" s="96">
        <f t="shared" si="0"/>
        <v>9</v>
      </c>
      <c r="AZ6" s="96">
        <v>0</v>
      </c>
      <c r="BA6" s="96">
        <v>0</v>
      </c>
      <c r="BB6" s="96">
        <v>0</v>
      </c>
    </row>
    <row r="7" spans="1:54" ht="15.75" customHeight="1">
      <c r="A7" s="96">
        <v>400004</v>
      </c>
      <c r="B7" s="101" t="s">
        <v>610</v>
      </c>
      <c r="C7" s="96">
        <v>400004</v>
      </c>
      <c r="D7" s="96">
        <v>5</v>
      </c>
      <c r="E7" s="96">
        <v>1</v>
      </c>
      <c r="F7" s="96">
        <v>41</v>
      </c>
      <c r="G7" s="96">
        <v>2000</v>
      </c>
      <c r="H7" s="96">
        <v>0</v>
      </c>
      <c r="I7" s="96">
        <v>0</v>
      </c>
      <c r="J7" s="96"/>
      <c r="K7" s="96"/>
      <c r="L7" s="96">
        <v>0</v>
      </c>
      <c r="M7" s="96">
        <v>1</v>
      </c>
      <c r="N7" s="96">
        <v>0</v>
      </c>
      <c r="O7" s="96">
        <v>0</v>
      </c>
      <c r="P7" s="96">
        <v>99</v>
      </c>
      <c r="Q7" s="96">
        <v>4</v>
      </c>
      <c r="R7" s="96">
        <v>4</v>
      </c>
      <c r="S7" s="11">
        <v>400005</v>
      </c>
      <c r="T7" s="96">
        <v>6000</v>
      </c>
      <c r="U7" s="96">
        <v>20000</v>
      </c>
      <c r="V7" s="96">
        <v>0</v>
      </c>
      <c r="W7" s="89">
        <v>5010</v>
      </c>
      <c r="X7" s="89">
        <v>0</v>
      </c>
      <c r="Y7" s="89">
        <v>0</v>
      </c>
      <c r="Z7" s="89">
        <v>0</v>
      </c>
      <c r="AA7" s="89">
        <v>0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89">
        <v>0</v>
      </c>
      <c r="AJ7" s="96">
        <v>0</v>
      </c>
      <c r="AK7" s="96">
        <v>0</v>
      </c>
      <c r="AL7" s="101" t="s">
        <v>519</v>
      </c>
      <c r="AM7" s="115" t="s">
        <v>520</v>
      </c>
      <c r="AN7" s="115" t="s">
        <v>608</v>
      </c>
      <c r="AO7" s="96">
        <v>1004</v>
      </c>
      <c r="AP7" s="96">
        <v>0</v>
      </c>
      <c r="AQ7" s="96">
        <v>0</v>
      </c>
      <c r="AR7" s="96">
        <v>0</v>
      </c>
      <c r="AS7" s="96">
        <v>0</v>
      </c>
      <c r="AT7" s="96">
        <v>1</v>
      </c>
      <c r="AU7" s="96">
        <v>1</v>
      </c>
      <c r="AV7" s="11">
        <v>0</v>
      </c>
      <c r="AW7" s="96">
        <v>0</v>
      </c>
      <c r="AX7" s="96"/>
      <c r="AY7" s="96">
        <f t="shared" si="0"/>
        <v>27</v>
      </c>
      <c r="AZ7" s="96">
        <v>0</v>
      </c>
      <c r="BA7" s="96">
        <v>0</v>
      </c>
      <c r="BB7" s="96">
        <v>0</v>
      </c>
    </row>
    <row r="8" spans="1:54" ht="15.75" customHeight="1">
      <c r="A8" s="96">
        <v>400005</v>
      </c>
      <c r="B8" s="101" t="s">
        <v>611</v>
      </c>
      <c r="C8" s="96">
        <v>400005</v>
      </c>
      <c r="D8" s="96">
        <v>5</v>
      </c>
      <c r="E8" s="96">
        <v>1</v>
      </c>
      <c r="F8" s="96">
        <v>41</v>
      </c>
      <c r="G8" s="96">
        <v>2500</v>
      </c>
      <c r="H8" s="96">
        <v>0</v>
      </c>
      <c r="I8" s="96">
        <v>0</v>
      </c>
      <c r="J8" s="96"/>
      <c r="K8" s="96"/>
      <c r="L8" s="96">
        <v>0</v>
      </c>
      <c r="M8" s="96">
        <v>1</v>
      </c>
      <c r="N8" s="96">
        <v>0</v>
      </c>
      <c r="O8" s="96">
        <v>0</v>
      </c>
      <c r="P8" s="96">
        <v>99</v>
      </c>
      <c r="Q8" s="96">
        <v>4</v>
      </c>
      <c r="R8" s="96">
        <v>5</v>
      </c>
      <c r="S8" s="11">
        <v>400006</v>
      </c>
      <c r="T8" s="96">
        <v>5000</v>
      </c>
      <c r="U8" s="96">
        <v>25000</v>
      </c>
      <c r="V8" s="96">
        <v>0</v>
      </c>
      <c r="W8" s="89">
        <v>9979</v>
      </c>
      <c r="X8" s="89">
        <v>0</v>
      </c>
      <c r="Y8" s="89">
        <v>0</v>
      </c>
      <c r="Z8" s="89">
        <v>0</v>
      </c>
      <c r="AA8" s="89">
        <v>0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96">
        <v>0</v>
      </c>
      <c r="AK8" s="96">
        <v>0</v>
      </c>
      <c r="AL8" s="101" t="s">
        <v>521</v>
      </c>
      <c r="AM8" s="115" t="s">
        <v>522</v>
      </c>
      <c r="AN8" s="115" t="s">
        <v>608</v>
      </c>
      <c r="AO8" s="96">
        <v>1005</v>
      </c>
      <c r="AP8" s="96">
        <v>0</v>
      </c>
      <c r="AQ8" s="96">
        <v>0</v>
      </c>
      <c r="AR8" s="96">
        <v>0</v>
      </c>
      <c r="AS8" s="96">
        <v>0</v>
      </c>
      <c r="AT8" s="96">
        <v>1</v>
      </c>
      <c r="AU8" s="96">
        <v>1</v>
      </c>
      <c r="AV8" s="11">
        <v>0</v>
      </c>
      <c r="AW8" s="96">
        <v>0</v>
      </c>
      <c r="AX8" s="96"/>
      <c r="AY8" s="96">
        <f t="shared" si="0"/>
        <v>81</v>
      </c>
      <c r="AZ8" s="96">
        <v>0</v>
      </c>
      <c r="BA8" s="96">
        <v>0</v>
      </c>
      <c r="BB8" s="96">
        <v>0</v>
      </c>
    </row>
    <row r="9" spans="1:54" ht="15.75" customHeight="1">
      <c r="A9" s="96">
        <v>400006</v>
      </c>
      <c r="B9" s="101" t="s">
        <v>612</v>
      </c>
      <c r="C9" s="96">
        <v>400006</v>
      </c>
      <c r="D9" s="96">
        <v>5</v>
      </c>
      <c r="E9" s="96">
        <v>1</v>
      </c>
      <c r="F9" s="96">
        <v>41</v>
      </c>
      <c r="G9" s="96">
        <v>3000</v>
      </c>
      <c r="H9" s="96">
        <v>0</v>
      </c>
      <c r="I9" s="96">
        <v>0</v>
      </c>
      <c r="J9" s="96"/>
      <c r="K9" s="96"/>
      <c r="L9" s="96">
        <v>0</v>
      </c>
      <c r="M9" s="96">
        <v>1</v>
      </c>
      <c r="N9" s="96">
        <v>0</v>
      </c>
      <c r="O9" s="96">
        <v>0</v>
      </c>
      <c r="P9" s="96">
        <v>99</v>
      </c>
      <c r="Q9" s="96">
        <v>4</v>
      </c>
      <c r="R9" s="96">
        <v>6</v>
      </c>
      <c r="S9" s="11">
        <v>0</v>
      </c>
      <c r="T9" s="96">
        <v>4000</v>
      </c>
      <c r="U9" s="96">
        <v>30000</v>
      </c>
      <c r="V9" s="96">
        <v>0</v>
      </c>
      <c r="W9" s="89">
        <v>25022</v>
      </c>
      <c r="X9" s="89">
        <v>0</v>
      </c>
      <c r="Y9" s="89">
        <v>0</v>
      </c>
      <c r="Z9" s="89">
        <v>0</v>
      </c>
      <c r="AA9" s="89">
        <v>0</v>
      </c>
      <c r="AB9" s="89">
        <v>0</v>
      </c>
      <c r="AC9" s="89">
        <v>0</v>
      </c>
      <c r="AD9" s="89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96">
        <v>0</v>
      </c>
      <c r="AK9" s="96">
        <v>0</v>
      </c>
      <c r="AL9" s="101" t="s">
        <v>523</v>
      </c>
      <c r="AM9" s="115" t="s">
        <v>524</v>
      </c>
      <c r="AN9" s="115" t="s">
        <v>608</v>
      </c>
      <c r="AO9" s="96">
        <v>1006</v>
      </c>
      <c r="AP9" s="96">
        <v>0</v>
      </c>
      <c r="AQ9" s="96">
        <v>0</v>
      </c>
      <c r="AR9" s="96">
        <v>0</v>
      </c>
      <c r="AS9" s="96">
        <v>0</v>
      </c>
      <c r="AT9" s="96">
        <v>1</v>
      </c>
      <c r="AU9" s="96">
        <v>1</v>
      </c>
      <c r="AV9" s="11">
        <v>0</v>
      </c>
      <c r="AW9" s="96">
        <v>0</v>
      </c>
      <c r="AX9" s="96"/>
      <c r="AY9" s="96">
        <f t="shared" si="0"/>
        <v>243</v>
      </c>
      <c r="AZ9" s="96">
        <v>0</v>
      </c>
      <c r="BA9" s="96">
        <v>0</v>
      </c>
      <c r="BB9" s="96">
        <v>0</v>
      </c>
    </row>
    <row r="10" spans="1:54" ht="15.75" customHeight="1">
      <c r="A10" s="96">
        <v>400011</v>
      </c>
      <c r="B10" s="101" t="s">
        <v>613</v>
      </c>
      <c r="C10" s="96">
        <v>400011</v>
      </c>
      <c r="D10" s="96">
        <v>4</v>
      </c>
      <c r="E10" s="96">
        <v>1</v>
      </c>
      <c r="F10" s="96">
        <v>41</v>
      </c>
      <c r="G10" s="96">
        <v>500</v>
      </c>
      <c r="H10" s="96">
        <v>0</v>
      </c>
      <c r="I10" s="96">
        <v>0</v>
      </c>
      <c r="J10" s="96"/>
      <c r="K10" s="96"/>
      <c r="L10" s="96">
        <v>0</v>
      </c>
      <c r="M10" s="96">
        <v>1</v>
      </c>
      <c r="N10" s="96">
        <v>0</v>
      </c>
      <c r="O10" s="96">
        <v>0</v>
      </c>
      <c r="P10" s="96">
        <v>99</v>
      </c>
      <c r="Q10" s="96">
        <v>5</v>
      </c>
      <c r="R10" s="96">
        <v>1</v>
      </c>
      <c r="S10" s="11">
        <v>400012</v>
      </c>
      <c r="T10" s="96">
        <v>9000</v>
      </c>
      <c r="U10" s="96">
        <v>5000</v>
      </c>
      <c r="V10" s="96">
        <v>0</v>
      </c>
      <c r="W10" s="89">
        <v>0</v>
      </c>
      <c r="X10" s="89">
        <v>34</v>
      </c>
      <c r="Y10" s="89">
        <v>0</v>
      </c>
      <c r="Z10" s="89">
        <v>0</v>
      </c>
      <c r="AA10" s="89">
        <v>0</v>
      </c>
      <c r="AB10" s="89">
        <v>0</v>
      </c>
      <c r="AC10" s="89">
        <v>0</v>
      </c>
      <c r="AD10" s="89">
        <v>0</v>
      </c>
      <c r="AE10" s="89">
        <v>0</v>
      </c>
      <c r="AF10" s="89">
        <v>0</v>
      </c>
      <c r="AG10" s="89">
        <v>0</v>
      </c>
      <c r="AH10" s="89">
        <v>0</v>
      </c>
      <c r="AI10" s="89">
        <v>0</v>
      </c>
      <c r="AJ10" s="96">
        <v>0</v>
      </c>
      <c r="AK10" s="96">
        <v>0</v>
      </c>
      <c r="AL10" s="101" t="s">
        <v>525</v>
      </c>
      <c r="AM10" s="101" t="s">
        <v>526</v>
      </c>
      <c r="AN10" s="115" t="s">
        <v>606</v>
      </c>
      <c r="AO10" s="96">
        <v>1007</v>
      </c>
      <c r="AP10" s="96">
        <v>0</v>
      </c>
      <c r="AQ10" s="96">
        <v>0</v>
      </c>
      <c r="AR10" s="96">
        <v>0</v>
      </c>
      <c r="AS10" s="96">
        <v>0</v>
      </c>
      <c r="AT10" s="96">
        <v>1</v>
      </c>
      <c r="AU10" s="96">
        <v>1</v>
      </c>
      <c r="AV10" s="11">
        <v>1</v>
      </c>
      <c r="AW10" s="96">
        <v>0</v>
      </c>
      <c r="AX10" s="96"/>
      <c r="AY10" s="96">
        <f t="shared" si="0"/>
        <v>1</v>
      </c>
      <c r="AZ10" s="96">
        <v>0</v>
      </c>
      <c r="BA10" s="96">
        <v>0</v>
      </c>
      <c r="BB10" s="96">
        <v>0</v>
      </c>
    </row>
    <row r="11" spans="1:54" ht="15.75" customHeight="1">
      <c r="A11" s="96">
        <v>400012</v>
      </c>
      <c r="B11" s="101" t="s">
        <v>614</v>
      </c>
      <c r="C11" s="96">
        <v>400012</v>
      </c>
      <c r="D11" s="96">
        <v>4</v>
      </c>
      <c r="E11" s="96">
        <v>1</v>
      </c>
      <c r="F11" s="96">
        <v>41</v>
      </c>
      <c r="G11" s="96">
        <v>1000</v>
      </c>
      <c r="H11" s="96">
        <v>0</v>
      </c>
      <c r="I11" s="96">
        <v>0</v>
      </c>
      <c r="J11" s="96"/>
      <c r="K11" s="96"/>
      <c r="L11" s="96">
        <v>0</v>
      </c>
      <c r="M11" s="96">
        <v>1</v>
      </c>
      <c r="N11" s="96">
        <v>0</v>
      </c>
      <c r="O11" s="96">
        <v>0</v>
      </c>
      <c r="P11" s="96">
        <v>99</v>
      </c>
      <c r="Q11" s="96">
        <v>5</v>
      </c>
      <c r="R11" s="96">
        <v>2</v>
      </c>
      <c r="S11" s="11">
        <v>400013</v>
      </c>
      <c r="T11" s="96">
        <v>8000</v>
      </c>
      <c r="U11" s="96">
        <v>10000</v>
      </c>
      <c r="V11" s="96">
        <v>0</v>
      </c>
      <c r="W11" s="89">
        <v>0</v>
      </c>
      <c r="X11" s="89">
        <v>67</v>
      </c>
      <c r="Y11" s="89">
        <v>0</v>
      </c>
      <c r="Z11" s="89">
        <v>0</v>
      </c>
      <c r="AA11" s="89">
        <v>0</v>
      </c>
      <c r="AB11" s="89">
        <v>0</v>
      </c>
      <c r="AC11" s="89">
        <v>0</v>
      </c>
      <c r="AD11" s="89">
        <v>0</v>
      </c>
      <c r="AE11" s="89">
        <v>0</v>
      </c>
      <c r="AF11" s="89">
        <v>0</v>
      </c>
      <c r="AG11" s="89">
        <v>0</v>
      </c>
      <c r="AH11" s="89">
        <v>0</v>
      </c>
      <c r="AI11" s="89">
        <v>0</v>
      </c>
      <c r="AJ11" s="96">
        <v>0</v>
      </c>
      <c r="AK11" s="96">
        <v>0</v>
      </c>
      <c r="AL11" s="101" t="s">
        <v>527</v>
      </c>
      <c r="AM11" s="101" t="s">
        <v>528</v>
      </c>
      <c r="AN11" s="115" t="s">
        <v>608</v>
      </c>
      <c r="AO11" s="96">
        <v>1008</v>
      </c>
      <c r="AP11" s="96">
        <v>0</v>
      </c>
      <c r="AQ11" s="96">
        <v>0</v>
      </c>
      <c r="AR11" s="96">
        <v>0</v>
      </c>
      <c r="AS11" s="96">
        <v>0</v>
      </c>
      <c r="AT11" s="96">
        <v>1</v>
      </c>
      <c r="AU11" s="96">
        <v>1</v>
      </c>
      <c r="AV11" s="11">
        <v>0</v>
      </c>
      <c r="AW11" s="96">
        <v>0</v>
      </c>
      <c r="AX11" s="96"/>
      <c r="AY11" s="96">
        <f t="shared" si="0"/>
        <v>3</v>
      </c>
      <c r="AZ11" s="96">
        <v>0</v>
      </c>
      <c r="BA11" s="96">
        <v>0</v>
      </c>
      <c r="BB11" s="96">
        <v>0</v>
      </c>
    </row>
    <row r="12" spans="1:54" ht="15.75" customHeight="1">
      <c r="A12" s="96">
        <v>400013</v>
      </c>
      <c r="B12" s="101" t="s">
        <v>615</v>
      </c>
      <c r="C12" s="96">
        <v>400013</v>
      </c>
      <c r="D12" s="96">
        <v>4</v>
      </c>
      <c r="E12" s="96">
        <v>1</v>
      </c>
      <c r="F12" s="96">
        <v>41</v>
      </c>
      <c r="G12" s="96">
        <v>1500</v>
      </c>
      <c r="H12" s="96">
        <v>0</v>
      </c>
      <c r="I12" s="96">
        <v>0</v>
      </c>
      <c r="J12" s="96"/>
      <c r="K12" s="96"/>
      <c r="L12" s="96">
        <v>0</v>
      </c>
      <c r="M12" s="96">
        <v>1</v>
      </c>
      <c r="N12" s="96">
        <v>0</v>
      </c>
      <c r="O12" s="96">
        <v>0</v>
      </c>
      <c r="P12" s="96">
        <v>99</v>
      </c>
      <c r="Q12" s="96">
        <v>5</v>
      </c>
      <c r="R12" s="96">
        <v>3</v>
      </c>
      <c r="S12" s="11">
        <v>400014</v>
      </c>
      <c r="T12" s="96">
        <v>7000</v>
      </c>
      <c r="U12" s="96">
        <v>15000</v>
      </c>
      <c r="V12" s="96">
        <v>0</v>
      </c>
      <c r="W12" s="89">
        <v>0</v>
      </c>
      <c r="X12" s="89">
        <v>166</v>
      </c>
      <c r="Y12" s="89">
        <v>0</v>
      </c>
      <c r="Z12" s="89">
        <v>0</v>
      </c>
      <c r="AA12" s="89">
        <v>0</v>
      </c>
      <c r="AB12" s="89">
        <v>0</v>
      </c>
      <c r="AC12" s="89">
        <v>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96">
        <v>0</v>
      </c>
      <c r="AK12" s="96">
        <v>0</v>
      </c>
      <c r="AL12" s="101" t="s">
        <v>529</v>
      </c>
      <c r="AM12" s="101" t="s">
        <v>530</v>
      </c>
      <c r="AN12" s="115" t="s">
        <v>1861</v>
      </c>
      <c r="AO12" s="96">
        <v>1009</v>
      </c>
      <c r="AP12" s="96">
        <v>0</v>
      </c>
      <c r="AQ12" s="96">
        <v>0</v>
      </c>
      <c r="AR12" s="96">
        <v>0</v>
      </c>
      <c r="AS12" s="96">
        <v>0</v>
      </c>
      <c r="AT12" s="96">
        <v>1</v>
      </c>
      <c r="AU12" s="96">
        <v>1</v>
      </c>
      <c r="AV12" s="11">
        <v>0</v>
      </c>
      <c r="AW12" s="96">
        <v>0</v>
      </c>
      <c r="AX12" s="96"/>
      <c r="AY12" s="96">
        <f t="shared" si="0"/>
        <v>9</v>
      </c>
      <c r="AZ12" s="96">
        <v>0</v>
      </c>
      <c r="BA12" s="96">
        <v>0</v>
      </c>
      <c r="BB12" s="96">
        <v>0</v>
      </c>
    </row>
    <row r="13" spans="1:54" ht="15.75" customHeight="1">
      <c r="A13" s="96">
        <v>400014</v>
      </c>
      <c r="B13" s="101" t="s">
        <v>616</v>
      </c>
      <c r="C13" s="96">
        <v>400014</v>
      </c>
      <c r="D13" s="96">
        <v>5</v>
      </c>
      <c r="E13" s="96">
        <v>1</v>
      </c>
      <c r="F13" s="96">
        <v>41</v>
      </c>
      <c r="G13" s="96">
        <v>2000</v>
      </c>
      <c r="H13" s="96">
        <v>0</v>
      </c>
      <c r="I13" s="96">
        <v>0</v>
      </c>
      <c r="J13" s="96"/>
      <c r="K13" s="96"/>
      <c r="L13" s="96">
        <v>0</v>
      </c>
      <c r="M13" s="96">
        <v>1</v>
      </c>
      <c r="N13" s="96">
        <v>0</v>
      </c>
      <c r="O13" s="96">
        <v>0</v>
      </c>
      <c r="P13" s="96">
        <v>99</v>
      </c>
      <c r="Q13" s="96">
        <v>5</v>
      </c>
      <c r="R13" s="96">
        <v>4</v>
      </c>
      <c r="S13" s="11">
        <v>400015</v>
      </c>
      <c r="T13" s="96">
        <v>6000</v>
      </c>
      <c r="U13" s="96">
        <v>20000</v>
      </c>
      <c r="V13" s="96">
        <v>0</v>
      </c>
      <c r="W13" s="89">
        <v>0</v>
      </c>
      <c r="X13" s="89">
        <v>334</v>
      </c>
      <c r="Y13" s="89">
        <v>0</v>
      </c>
      <c r="Z13" s="89">
        <v>0</v>
      </c>
      <c r="AA13" s="89">
        <v>0</v>
      </c>
      <c r="AB13" s="89">
        <v>0</v>
      </c>
      <c r="AC13" s="89">
        <v>0</v>
      </c>
      <c r="AD13" s="89">
        <v>0</v>
      </c>
      <c r="AE13" s="89">
        <v>0</v>
      </c>
      <c r="AF13" s="89">
        <v>0</v>
      </c>
      <c r="AG13" s="89">
        <v>0</v>
      </c>
      <c r="AH13" s="89">
        <v>0</v>
      </c>
      <c r="AI13" s="89">
        <v>0</v>
      </c>
      <c r="AJ13" s="96">
        <v>0</v>
      </c>
      <c r="AK13" s="96">
        <v>0</v>
      </c>
      <c r="AL13" s="101" t="s">
        <v>531</v>
      </c>
      <c r="AM13" s="101" t="s">
        <v>532</v>
      </c>
      <c r="AN13" s="115" t="s">
        <v>608</v>
      </c>
      <c r="AO13" s="96">
        <v>1010</v>
      </c>
      <c r="AP13" s="96">
        <v>0</v>
      </c>
      <c r="AQ13" s="96">
        <v>0</v>
      </c>
      <c r="AR13" s="96">
        <v>0</v>
      </c>
      <c r="AS13" s="96">
        <v>0</v>
      </c>
      <c r="AT13" s="96">
        <v>1</v>
      </c>
      <c r="AU13" s="96">
        <v>1</v>
      </c>
      <c r="AV13" s="11">
        <v>0</v>
      </c>
      <c r="AW13" s="96">
        <v>0</v>
      </c>
      <c r="AX13" s="96"/>
      <c r="AY13" s="96">
        <f t="shared" si="0"/>
        <v>27</v>
      </c>
      <c r="AZ13" s="96">
        <v>0</v>
      </c>
      <c r="BA13" s="96">
        <v>0</v>
      </c>
      <c r="BB13" s="96">
        <v>0</v>
      </c>
    </row>
    <row r="14" spans="1:54" ht="15.75" customHeight="1">
      <c r="A14" s="96">
        <v>400015</v>
      </c>
      <c r="B14" s="101" t="s">
        <v>617</v>
      </c>
      <c r="C14" s="96">
        <v>400015</v>
      </c>
      <c r="D14" s="96">
        <v>5</v>
      </c>
      <c r="E14" s="96">
        <v>1</v>
      </c>
      <c r="F14" s="96">
        <v>41</v>
      </c>
      <c r="G14" s="96">
        <v>2500</v>
      </c>
      <c r="H14" s="96">
        <v>0</v>
      </c>
      <c r="I14" s="96">
        <v>0</v>
      </c>
      <c r="J14" s="96"/>
      <c r="K14" s="96"/>
      <c r="L14" s="96">
        <v>0</v>
      </c>
      <c r="M14" s="96">
        <v>1</v>
      </c>
      <c r="N14" s="96">
        <v>0</v>
      </c>
      <c r="O14" s="96">
        <v>0</v>
      </c>
      <c r="P14" s="96">
        <v>99</v>
      </c>
      <c r="Q14" s="96">
        <v>5</v>
      </c>
      <c r="R14" s="96">
        <v>5</v>
      </c>
      <c r="S14" s="11">
        <v>400016</v>
      </c>
      <c r="T14" s="96">
        <v>5000</v>
      </c>
      <c r="U14" s="96">
        <v>25000</v>
      </c>
      <c r="V14" s="96">
        <v>0</v>
      </c>
      <c r="W14" s="89">
        <v>0</v>
      </c>
      <c r="X14" s="89">
        <v>666</v>
      </c>
      <c r="Y14" s="89">
        <v>0</v>
      </c>
      <c r="Z14" s="89">
        <v>0</v>
      </c>
      <c r="AA14" s="89">
        <v>0</v>
      </c>
      <c r="AB14" s="89">
        <v>0</v>
      </c>
      <c r="AC14" s="89">
        <v>0</v>
      </c>
      <c r="AD14" s="89">
        <v>0</v>
      </c>
      <c r="AE14" s="89">
        <v>0</v>
      </c>
      <c r="AF14" s="89">
        <v>0</v>
      </c>
      <c r="AG14" s="89">
        <v>0</v>
      </c>
      <c r="AH14" s="89">
        <v>0</v>
      </c>
      <c r="AI14" s="89">
        <v>0</v>
      </c>
      <c r="AJ14" s="96">
        <v>0</v>
      </c>
      <c r="AK14" s="96">
        <v>0</v>
      </c>
      <c r="AL14" s="101" t="s">
        <v>533</v>
      </c>
      <c r="AM14" s="101" t="s">
        <v>534</v>
      </c>
      <c r="AN14" s="115" t="s">
        <v>608</v>
      </c>
      <c r="AO14" s="96">
        <v>1011</v>
      </c>
      <c r="AP14" s="96">
        <v>0</v>
      </c>
      <c r="AQ14" s="96">
        <v>0</v>
      </c>
      <c r="AR14" s="96">
        <v>0</v>
      </c>
      <c r="AS14" s="96">
        <v>0</v>
      </c>
      <c r="AT14" s="96">
        <v>1</v>
      </c>
      <c r="AU14" s="96">
        <v>1</v>
      </c>
      <c r="AV14" s="11">
        <v>0</v>
      </c>
      <c r="AW14" s="96">
        <v>0</v>
      </c>
      <c r="AX14" s="96"/>
      <c r="AY14" s="96">
        <f t="shared" si="0"/>
        <v>81</v>
      </c>
      <c r="AZ14" s="96">
        <v>0</v>
      </c>
      <c r="BA14" s="96">
        <v>0</v>
      </c>
      <c r="BB14" s="96">
        <v>0</v>
      </c>
    </row>
    <row r="15" spans="1:54" ht="15.75" customHeight="1">
      <c r="A15" s="96">
        <v>400016</v>
      </c>
      <c r="B15" s="101" t="s">
        <v>618</v>
      </c>
      <c r="C15" s="96">
        <v>400016</v>
      </c>
      <c r="D15" s="96">
        <v>5</v>
      </c>
      <c r="E15" s="96">
        <v>1</v>
      </c>
      <c r="F15" s="96">
        <v>41</v>
      </c>
      <c r="G15" s="96">
        <v>3000</v>
      </c>
      <c r="H15" s="96">
        <v>0</v>
      </c>
      <c r="I15" s="96">
        <v>0</v>
      </c>
      <c r="J15" s="96"/>
      <c r="K15" s="96"/>
      <c r="L15" s="96">
        <v>0</v>
      </c>
      <c r="M15" s="96">
        <v>1</v>
      </c>
      <c r="N15" s="96">
        <v>0</v>
      </c>
      <c r="O15" s="96">
        <v>0</v>
      </c>
      <c r="P15" s="96">
        <v>99</v>
      </c>
      <c r="Q15" s="96">
        <v>5</v>
      </c>
      <c r="R15" s="96">
        <v>6</v>
      </c>
      <c r="S15" s="11">
        <v>0</v>
      </c>
      <c r="T15" s="96">
        <v>4000</v>
      </c>
      <c r="U15" s="96">
        <v>30000</v>
      </c>
      <c r="V15" s="96">
        <v>0</v>
      </c>
      <c r="W15" s="89">
        <v>0</v>
      </c>
      <c r="X15" s="89">
        <v>1667</v>
      </c>
      <c r="Y15" s="89">
        <v>0</v>
      </c>
      <c r="Z15" s="89">
        <v>0</v>
      </c>
      <c r="AA15" s="89">
        <v>0</v>
      </c>
      <c r="AB15" s="89">
        <v>0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96">
        <v>0</v>
      </c>
      <c r="AK15" s="96">
        <v>0</v>
      </c>
      <c r="AL15" s="101" t="s">
        <v>535</v>
      </c>
      <c r="AM15" s="101" t="s">
        <v>536</v>
      </c>
      <c r="AN15" s="115" t="s">
        <v>608</v>
      </c>
      <c r="AO15" s="96">
        <v>1012</v>
      </c>
      <c r="AP15" s="96">
        <v>0</v>
      </c>
      <c r="AQ15" s="96">
        <v>0</v>
      </c>
      <c r="AR15" s="96">
        <v>0</v>
      </c>
      <c r="AS15" s="96">
        <v>0</v>
      </c>
      <c r="AT15" s="96">
        <v>1</v>
      </c>
      <c r="AU15" s="96">
        <v>1</v>
      </c>
      <c r="AV15" s="11">
        <v>0</v>
      </c>
      <c r="AW15" s="96">
        <v>0</v>
      </c>
      <c r="AX15" s="96"/>
      <c r="AY15" s="96">
        <f t="shared" si="0"/>
        <v>243</v>
      </c>
      <c r="AZ15" s="96">
        <v>0</v>
      </c>
      <c r="BA15" s="96">
        <v>0</v>
      </c>
      <c r="BB15" s="96">
        <v>0</v>
      </c>
    </row>
    <row r="16" spans="1:54" ht="15.75" customHeight="1">
      <c r="A16" s="96">
        <v>400021</v>
      </c>
      <c r="B16" s="101" t="s">
        <v>619</v>
      </c>
      <c r="C16" s="96">
        <v>400021</v>
      </c>
      <c r="D16" s="96">
        <v>4</v>
      </c>
      <c r="E16" s="96">
        <v>1</v>
      </c>
      <c r="F16" s="96">
        <v>41</v>
      </c>
      <c r="G16" s="96">
        <v>500</v>
      </c>
      <c r="H16" s="96">
        <v>0</v>
      </c>
      <c r="I16" s="96">
        <v>0</v>
      </c>
      <c r="J16" s="96"/>
      <c r="K16" s="96"/>
      <c r="L16" s="96">
        <v>0</v>
      </c>
      <c r="M16" s="96">
        <v>1</v>
      </c>
      <c r="N16" s="96">
        <v>0</v>
      </c>
      <c r="O16" s="96">
        <v>0</v>
      </c>
      <c r="P16" s="96">
        <v>99</v>
      </c>
      <c r="Q16" s="96">
        <v>6</v>
      </c>
      <c r="R16" s="96">
        <v>1</v>
      </c>
      <c r="S16" s="11">
        <v>400022</v>
      </c>
      <c r="T16" s="96">
        <v>9000</v>
      </c>
      <c r="U16" s="96">
        <v>5000</v>
      </c>
      <c r="V16" s="96">
        <v>0</v>
      </c>
      <c r="W16" s="89">
        <v>0</v>
      </c>
      <c r="X16" s="89">
        <v>0</v>
      </c>
      <c r="Y16" s="89">
        <v>34</v>
      </c>
      <c r="Z16" s="89">
        <v>0</v>
      </c>
      <c r="AA16" s="89">
        <v>0</v>
      </c>
      <c r="AB16" s="89">
        <v>0</v>
      </c>
      <c r="AC16" s="89">
        <v>0</v>
      </c>
      <c r="AD16" s="89">
        <v>0</v>
      </c>
      <c r="AE16" s="89">
        <v>0</v>
      </c>
      <c r="AF16" s="89">
        <v>0</v>
      </c>
      <c r="AG16" s="89">
        <v>0</v>
      </c>
      <c r="AH16" s="89">
        <v>0</v>
      </c>
      <c r="AI16" s="89">
        <v>0</v>
      </c>
      <c r="AJ16" s="96">
        <v>0</v>
      </c>
      <c r="AK16" s="96">
        <v>0</v>
      </c>
      <c r="AL16" s="101" t="s">
        <v>537</v>
      </c>
      <c r="AM16" s="101" t="s">
        <v>538</v>
      </c>
      <c r="AN16" s="115" t="s">
        <v>606</v>
      </c>
      <c r="AO16" s="96">
        <v>1013</v>
      </c>
      <c r="AP16" s="96">
        <v>0</v>
      </c>
      <c r="AQ16" s="96">
        <v>0</v>
      </c>
      <c r="AR16" s="96">
        <v>0</v>
      </c>
      <c r="AS16" s="96">
        <v>0</v>
      </c>
      <c r="AT16" s="96">
        <v>1</v>
      </c>
      <c r="AU16" s="96">
        <v>1</v>
      </c>
      <c r="AV16" s="11">
        <v>1</v>
      </c>
      <c r="AW16" s="96">
        <v>0</v>
      </c>
      <c r="AX16" s="96"/>
      <c r="AY16" s="96">
        <f t="shared" si="0"/>
        <v>1</v>
      </c>
      <c r="AZ16" s="96">
        <v>0</v>
      </c>
      <c r="BA16" s="96">
        <v>0</v>
      </c>
      <c r="BB16" s="96">
        <v>0</v>
      </c>
    </row>
    <row r="17" spans="1:54" ht="15.75" customHeight="1">
      <c r="A17" s="96">
        <v>400022</v>
      </c>
      <c r="B17" s="101" t="s">
        <v>620</v>
      </c>
      <c r="C17" s="96">
        <v>400022</v>
      </c>
      <c r="D17" s="96">
        <v>4</v>
      </c>
      <c r="E17" s="96">
        <v>1</v>
      </c>
      <c r="F17" s="96">
        <v>41</v>
      </c>
      <c r="G17" s="96">
        <v>1000</v>
      </c>
      <c r="H17" s="96">
        <v>0</v>
      </c>
      <c r="I17" s="96">
        <v>0</v>
      </c>
      <c r="J17" s="96"/>
      <c r="K17" s="96"/>
      <c r="L17" s="96">
        <v>0</v>
      </c>
      <c r="M17" s="96">
        <v>1</v>
      </c>
      <c r="N17" s="96">
        <v>0</v>
      </c>
      <c r="O17" s="96">
        <v>0</v>
      </c>
      <c r="P17" s="96">
        <v>99</v>
      </c>
      <c r="Q17" s="96">
        <v>6</v>
      </c>
      <c r="R17" s="96">
        <v>2</v>
      </c>
      <c r="S17" s="11">
        <v>400023</v>
      </c>
      <c r="T17" s="96">
        <v>8000</v>
      </c>
      <c r="U17" s="96">
        <v>10000</v>
      </c>
      <c r="V17" s="96">
        <v>0</v>
      </c>
      <c r="W17" s="89">
        <v>0</v>
      </c>
      <c r="X17" s="89">
        <v>0</v>
      </c>
      <c r="Y17" s="89">
        <v>67</v>
      </c>
      <c r="Z17" s="89">
        <v>0</v>
      </c>
      <c r="AA17" s="89">
        <v>0</v>
      </c>
      <c r="AB17" s="89">
        <v>0</v>
      </c>
      <c r="AC17" s="89">
        <v>0</v>
      </c>
      <c r="AD17" s="89">
        <v>0</v>
      </c>
      <c r="AE17" s="89">
        <v>0</v>
      </c>
      <c r="AF17" s="89">
        <v>0</v>
      </c>
      <c r="AG17" s="89">
        <v>0</v>
      </c>
      <c r="AH17" s="89">
        <v>0</v>
      </c>
      <c r="AI17" s="89">
        <v>0</v>
      </c>
      <c r="AJ17" s="96">
        <v>0</v>
      </c>
      <c r="AK17" s="96">
        <v>0</v>
      </c>
      <c r="AL17" s="101" t="s">
        <v>539</v>
      </c>
      <c r="AM17" s="101" t="s">
        <v>540</v>
      </c>
      <c r="AN17" s="115" t="s">
        <v>608</v>
      </c>
      <c r="AO17" s="96">
        <v>1014</v>
      </c>
      <c r="AP17" s="96">
        <v>0</v>
      </c>
      <c r="AQ17" s="96">
        <v>0</v>
      </c>
      <c r="AR17" s="96">
        <v>0</v>
      </c>
      <c r="AS17" s="96">
        <v>0</v>
      </c>
      <c r="AT17" s="96">
        <v>1</v>
      </c>
      <c r="AU17" s="96">
        <v>1</v>
      </c>
      <c r="AV17" s="11">
        <v>0</v>
      </c>
      <c r="AW17" s="96">
        <v>0</v>
      </c>
      <c r="AX17" s="96"/>
      <c r="AY17" s="96">
        <f t="shared" si="0"/>
        <v>3</v>
      </c>
      <c r="AZ17" s="96">
        <v>0</v>
      </c>
      <c r="BA17" s="96">
        <v>0</v>
      </c>
      <c r="BB17" s="96">
        <v>0</v>
      </c>
    </row>
    <row r="18" spans="1:54" ht="15.75" customHeight="1">
      <c r="A18" s="96">
        <v>400023</v>
      </c>
      <c r="B18" s="101" t="s">
        <v>621</v>
      </c>
      <c r="C18" s="96">
        <v>400023</v>
      </c>
      <c r="D18" s="96">
        <v>4</v>
      </c>
      <c r="E18" s="96">
        <v>1</v>
      </c>
      <c r="F18" s="96">
        <v>41</v>
      </c>
      <c r="G18" s="96">
        <v>1500</v>
      </c>
      <c r="H18" s="96">
        <v>0</v>
      </c>
      <c r="I18" s="96">
        <v>0</v>
      </c>
      <c r="J18" s="96"/>
      <c r="K18" s="96"/>
      <c r="L18" s="96">
        <v>0</v>
      </c>
      <c r="M18" s="96">
        <v>1</v>
      </c>
      <c r="N18" s="96">
        <v>0</v>
      </c>
      <c r="O18" s="96">
        <v>0</v>
      </c>
      <c r="P18" s="96">
        <v>99</v>
      </c>
      <c r="Q18" s="96">
        <v>6</v>
      </c>
      <c r="R18" s="96">
        <v>3</v>
      </c>
      <c r="S18" s="11">
        <v>400024</v>
      </c>
      <c r="T18" s="96">
        <v>7000</v>
      </c>
      <c r="U18" s="96">
        <v>15000</v>
      </c>
      <c r="V18" s="96">
        <v>0</v>
      </c>
      <c r="W18" s="89">
        <v>0</v>
      </c>
      <c r="X18" s="89">
        <v>0</v>
      </c>
      <c r="Y18" s="89">
        <v>166</v>
      </c>
      <c r="Z18" s="89">
        <v>0</v>
      </c>
      <c r="AA18" s="89">
        <v>0</v>
      </c>
      <c r="AB18" s="89">
        <v>0</v>
      </c>
      <c r="AC18" s="89">
        <v>0</v>
      </c>
      <c r="AD18" s="89">
        <v>0</v>
      </c>
      <c r="AE18" s="89">
        <v>0</v>
      </c>
      <c r="AF18" s="89">
        <v>0</v>
      </c>
      <c r="AG18" s="89">
        <v>0</v>
      </c>
      <c r="AH18" s="89">
        <v>0</v>
      </c>
      <c r="AI18" s="89">
        <v>0</v>
      </c>
      <c r="AJ18" s="96">
        <v>0</v>
      </c>
      <c r="AK18" s="96">
        <v>0</v>
      </c>
      <c r="AL18" s="101" t="s">
        <v>541</v>
      </c>
      <c r="AM18" s="101" t="s">
        <v>542</v>
      </c>
      <c r="AN18" s="115" t="s">
        <v>1861</v>
      </c>
      <c r="AO18" s="96">
        <v>1015</v>
      </c>
      <c r="AP18" s="96">
        <v>0</v>
      </c>
      <c r="AQ18" s="96">
        <v>0</v>
      </c>
      <c r="AR18" s="96">
        <v>0</v>
      </c>
      <c r="AS18" s="96">
        <v>0</v>
      </c>
      <c r="AT18" s="96">
        <v>1</v>
      </c>
      <c r="AU18" s="96">
        <v>1</v>
      </c>
      <c r="AV18" s="11">
        <v>0</v>
      </c>
      <c r="AW18" s="96">
        <v>0</v>
      </c>
      <c r="AX18" s="96"/>
      <c r="AY18" s="96">
        <f t="shared" si="0"/>
        <v>9</v>
      </c>
      <c r="AZ18" s="96">
        <v>0</v>
      </c>
      <c r="BA18" s="96">
        <v>0</v>
      </c>
      <c r="BB18" s="96">
        <v>0</v>
      </c>
    </row>
    <row r="19" spans="1:54" ht="15.75" customHeight="1">
      <c r="A19" s="96">
        <v>400024</v>
      </c>
      <c r="B19" s="101" t="s">
        <v>622</v>
      </c>
      <c r="C19" s="96">
        <v>400024</v>
      </c>
      <c r="D19" s="96">
        <v>5</v>
      </c>
      <c r="E19" s="96">
        <v>1</v>
      </c>
      <c r="F19" s="96">
        <v>41</v>
      </c>
      <c r="G19" s="96">
        <v>2000</v>
      </c>
      <c r="H19" s="96">
        <v>0</v>
      </c>
      <c r="I19" s="96">
        <v>0</v>
      </c>
      <c r="J19" s="96"/>
      <c r="K19" s="96"/>
      <c r="L19" s="96">
        <v>0</v>
      </c>
      <c r="M19" s="96">
        <v>1</v>
      </c>
      <c r="N19" s="96">
        <v>0</v>
      </c>
      <c r="O19" s="96">
        <v>0</v>
      </c>
      <c r="P19" s="96">
        <v>99</v>
      </c>
      <c r="Q19" s="96">
        <v>6</v>
      </c>
      <c r="R19" s="96">
        <v>4</v>
      </c>
      <c r="S19" s="11">
        <v>400025</v>
      </c>
      <c r="T19" s="96">
        <v>6000</v>
      </c>
      <c r="U19" s="96">
        <v>20000</v>
      </c>
      <c r="V19" s="96">
        <v>0</v>
      </c>
      <c r="W19" s="89">
        <v>0</v>
      </c>
      <c r="X19" s="89">
        <v>0</v>
      </c>
      <c r="Y19" s="89">
        <v>334</v>
      </c>
      <c r="Z19" s="89">
        <v>0</v>
      </c>
      <c r="AA19" s="89">
        <v>0</v>
      </c>
      <c r="AB19" s="89">
        <v>0</v>
      </c>
      <c r="AC19" s="89">
        <v>0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89">
        <v>0</v>
      </c>
      <c r="AJ19" s="96">
        <v>0</v>
      </c>
      <c r="AK19" s="96">
        <v>0</v>
      </c>
      <c r="AL19" s="101" t="s">
        <v>543</v>
      </c>
      <c r="AM19" s="101" t="s">
        <v>544</v>
      </c>
      <c r="AN19" s="115" t="s">
        <v>608</v>
      </c>
      <c r="AO19" s="96">
        <v>1016</v>
      </c>
      <c r="AP19" s="96">
        <v>0</v>
      </c>
      <c r="AQ19" s="96">
        <v>0</v>
      </c>
      <c r="AR19" s="96">
        <v>0</v>
      </c>
      <c r="AS19" s="96">
        <v>0</v>
      </c>
      <c r="AT19" s="96">
        <v>1</v>
      </c>
      <c r="AU19" s="96">
        <v>1</v>
      </c>
      <c r="AV19" s="11">
        <v>0</v>
      </c>
      <c r="AW19" s="96">
        <v>0</v>
      </c>
      <c r="AX19" s="96"/>
      <c r="AY19" s="96">
        <f t="shared" si="0"/>
        <v>27</v>
      </c>
      <c r="AZ19" s="96">
        <v>0</v>
      </c>
      <c r="BA19" s="96">
        <v>0</v>
      </c>
      <c r="BB19" s="96">
        <v>0</v>
      </c>
    </row>
    <row r="20" spans="1:54" ht="15.75" customHeight="1">
      <c r="A20" s="96">
        <v>400025</v>
      </c>
      <c r="B20" s="101" t="s">
        <v>623</v>
      </c>
      <c r="C20" s="96">
        <v>400025</v>
      </c>
      <c r="D20" s="96">
        <v>5</v>
      </c>
      <c r="E20" s="96">
        <v>1</v>
      </c>
      <c r="F20" s="96">
        <v>41</v>
      </c>
      <c r="G20" s="96">
        <v>2500</v>
      </c>
      <c r="H20" s="96">
        <v>0</v>
      </c>
      <c r="I20" s="96">
        <v>0</v>
      </c>
      <c r="J20" s="96"/>
      <c r="K20" s="96"/>
      <c r="L20" s="96">
        <v>0</v>
      </c>
      <c r="M20" s="96">
        <v>1</v>
      </c>
      <c r="N20" s="96">
        <v>0</v>
      </c>
      <c r="O20" s="96">
        <v>0</v>
      </c>
      <c r="P20" s="96">
        <v>99</v>
      </c>
      <c r="Q20" s="96">
        <v>6</v>
      </c>
      <c r="R20" s="96">
        <v>5</v>
      </c>
      <c r="S20" s="11">
        <v>400026</v>
      </c>
      <c r="T20" s="96">
        <v>5000</v>
      </c>
      <c r="U20" s="96">
        <v>25000</v>
      </c>
      <c r="V20" s="96">
        <v>0</v>
      </c>
      <c r="W20" s="89">
        <v>0</v>
      </c>
      <c r="X20" s="89">
        <v>0</v>
      </c>
      <c r="Y20" s="89">
        <v>666</v>
      </c>
      <c r="Z20" s="89">
        <v>0</v>
      </c>
      <c r="AA20" s="89">
        <v>0</v>
      </c>
      <c r="AB20" s="89">
        <v>0</v>
      </c>
      <c r="AC20" s="89">
        <v>0</v>
      </c>
      <c r="AD20" s="89">
        <v>0</v>
      </c>
      <c r="AE20" s="89">
        <v>0</v>
      </c>
      <c r="AF20" s="89">
        <v>0</v>
      </c>
      <c r="AG20" s="89">
        <v>0</v>
      </c>
      <c r="AH20" s="89">
        <v>0</v>
      </c>
      <c r="AI20" s="89">
        <v>0</v>
      </c>
      <c r="AJ20" s="96">
        <v>0</v>
      </c>
      <c r="AK20" s="96">
        <v>0</v>
      </c>
      <c r="AL20" s="101" t="s">
        <v>545</v>
      </c>
      <c r="AM20" s="101" t="s">
        <v>546</v>
      </c>
      <c r="AN20" s="115" t="s">
        <v>608</v>
      </c>
      <c r="AO20" s="96">
        <v>1017</v>
      </c>
      <c r="AP20" s="96">
        <v>0</v>
      </c>
      <c r="AQ20" s="96">
        <v>0</v>
      </c>
      <c r="AR20" s="96">
        <v>0</v>
      </c>
      <c r="AS20" s="96">
        <v>0</v>
      </c>
      <c r="AT20" s="96">
        <v>1</v>
      </c>
      <c r="AU20" s="96">
        <v>1</v>
      </c>
      <c r="AV20" s="11">
        <v>0</v>
      </c>
      <c r="AW20" s="96">
        <v>0</v>
      </c>
      <c r="AX20" s="96"/>
      <c r="AY20" s="96">
        <f t="shared" si="0"/>
        <v>81</v>
      </c>
      <c r="AZ20" s="96">
        <v>0</v>
      </c>
      <c r="BA20" s="96">
        <v>0</v>
      </c>
      <c r="BB20" s="96">
        <v>0</v>
      </c>
    </row>
    <row r="21" spans="1:54" ht="15.75" customHeight="1">
      <c r="A21" s="96">
        <v>400026</v>
      </c>
      <c r="B21" s="101" t="s">
        <v>624</v>
      </c>
      <c r="C21" s="96">
        <v>400026</v>
      </c>
      <c r="D21" s="96">
        <v>5</v>
      </c>
      <c r="E21" s="96">
        <v>1</v>
      </c>
      <c r="F21" s="96">
        <v>41</v>
      </c>
      <c r="G21" s="96">
        <v>3000</v>
      </c>
      <c r="H21" s="96">
        <v>0</v>
      </c>
      <c r="I21" s="96">
        <v>0</v>
      </c>
      <c r="J21" s="96"/>
      <c r="K21" s="96"/>
      <c r="L21" s="96">
        <v>0</v>
      </c>
      <c r="M21" s="96">
        <v>1</v>
      </c>
      <c r="N21" s="96">
        <v>0</v>
      </c>
      <c r="O21" s="96">
        <v>0</v>
      </c>
      <c r="P21" s="96">
        <v>99</v>
      </c>
      <c r="Q21" s="96">
        <v>6</v>
      </c>
      <c r="R21" s="96">
        <v>6</v>
      </c>
      <c r="S21" s="11">
        <v>0</v>
      </c>
      <c r="T21" s="96">
        <v>4000</v>
      </c>
      <c r="U21" s="96">
        <v>30000</v>
      </c>
      <c r="V21" s="96">
        <v>0</v>
      </c>
      <c r="W21" s="89">
        <v>0</v>
      </c>
      <c r="X21" s="89">
        <v>0</v>
      </c>
      <c r="Y21" s="89">
        <v>1667</v>
      </c>
      <c r="Z21" s="89">
        <v>0</v>
      </c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96">
        <v>0</v>
      </c>
      <c r="AK21" s="96">
        <v>0</v>
      </c>
      <c r="AL21" s="101" t="s">
        <v>547</v>
      </c>
      <c r="AM21" s="101" t="s">
        <v>548</v>
      </c>
      <c r="AN21" s="115" t="s">
        <v>608</v>
      </c>
      <c r="AO21" s="96">
        <v>1018</v>
      </c>
      <c r="AP21" s="96">
        <v>0</v>
      </c>
      <c r="AQ21" s="96">
        <v>0</v>
      </c>
      <c r="AR21" s="96">
        <v>0</v>
      </c>
      <c r="AS21" s="96">
        <v>0</v>
      </c>
      <c r="AT21" s="96">
        <v>1</v>
      </c>
      <c r="AU21" s="96">
        <v>1</v>
      </c>
      <c r="AV21" s="11">
        <v>0</v>
      </c>
      <c r="AW21" s="96">
        <v>0</v>
      </c>
      <c r="AX21" s="96"/>
      <c r="AY21" s="96">
        <f t="shared" si="0"/>
        <v>243</v>
      </c>
      <c r="AZ21" s="96">
        <v>0</v>
      </c>
      <c r="BA21" s="96">
        <v>0</v>
      </c>
      <c r="BB21" s="96">
        <v>0</v>
      </c>
    </row>
    <row r="22" spans="1:54" ht="15.75" customHeight="1">
      <c r="A22" s="96">
        <v>400031</v>
      </c>
      <c r="B22" s="101" t="s">
        <v>625</v>
      </c>
      <c r="C22" s="96">
        <v>400031</v>
      </c>
      <c r="D22" s="96">
        <v>4</v>
      </c>
      <c r="E22" s="96">
        <v>1</v>
      </c>
      <c r="F22" s="96">
        <v>41</v>
      </c>
      <c r="G22" s="96">
        <v>500</v>
      </c>
      <c r="H22" s="96">
        <v>0</v>
      </c>
      <c r="I22" s="96">
        <v>0</v>
      </c>
      <c r="J22" s="96"/>
      <c r="K22" s="96"/>
      <c r="L22" s="96">
        <v>0</v>
      </c>
      <c r="M22" s="96">
        <v>1</v>
      </c>
      <c r="N22" s="96">
        <v>0</v>
      </c>
      <c r="O22" s="96">
        <v>0</v>
      </c>
      <c r="P22" s="96">
        <v>99</v>
      </c>
      <c r="Q22" s="96">
        <v>7</v>
      </c>
      <c r="R22" s="96">
        <v>1</v>
      </c>
      <c r="S22" s="11">
        <v>400032</v>
      </c>
      <c r="T22" s="96">
        <v>9000</v>
      </c>
      <c r="U22" s="96">
        <v>5000</v>
      </c>
      <c r="V22" s="96">
        <v>0</v>
      </c>
      <c r="W22" s="89">
        <v>0</v>
      </c>
      <c r="X22" s="89">
        <v>0</v>
      </c>
      <c r="Y22" s="89">
        <v>0</v>
      </c>
      <c r="Z22" s="89">
        <v>34</v>
      </c>
      <c r="AA22" s="89">
        <v>0</v>
      </c>
      <c r="AB22" s="89">
        <v>0</v>
      </c>
      <c r="AC22" s="89">
        <v>0</v>
      </c>
      <c r="AD22" s="89">
        <v>0</v>
      </c>
      <c r="AE22" s="89">
        <v>0</v>
      </c>
      <c r="AF22" s="89">
        <v>0</v>
      </c>
      <c r="AG22" s="89">
        <v>0</v>
      </c>
      <c r="AH22" s="89">
        <v>0</v>
      </c>
      <c r="AI22" s="89">
        <v>0</v>
      </c>
      <c r="AJ22" s="96">
        <v>0</v>
      </c>
      <c r="AK22" s="96">
        <v>0</v>
      </c>
      <c r="AL22" s="101" t="s">
        <v>549</v>
      </c>
      <c r="AM22" s="101" t="s">
        <v>550</v>
      </c>
      <c r="AN22" s="115" t="s">
        <v>606</v>
      </c>
      <c r="AO22" s="96">
        <v>1019</v>
      </c>
      <c r="AP22" s="96">
        <v>0</v>
      </c>
      <c r="AQ22" s="96">
        <v>0</v>
      </c>
      <c r="AR22" s="96">
        <v>0</v>
      </c>
      <c r="AS22" s="96">
        <v>0</v>
      </c>
      <c r="AT22" s="96">
        <v>1</v>
      </c>
      <c r="AU22" s="96">
        <v>1</v>
      </c>
      <c r="AV22" s="11">
        <v>1</v>
      </c>
      <c r="AW22" s="96">
        <v>0</v>
      </c>
      <c r="AX22" s="96"/>
      <c r="AY22" s="96">
        <f t="shared" si="0"/>
        <v>1</v>
      </c>
      <c r="AZ22" s="96">
        <v>0</v>
      </c>
      <c r="BA22" s="96">
        <v>0</v>
      </c>
      <c r="BB22" s="96">
        <v>0</v>
      </c>
    </row>
    <row r="23" spans="1:54" ht="15.75" customHeight="1">
      <c r="A23" s="96">
        <v>400032</v>
      </c>
      <c r="B23" s="101" t="s">
        <v>626</v>
      </c>
      <c r="C23" s="96">
        <v>400032</v>
      </c>
      <c r="D23" s="96">
        <v>4</v>
      </c>
      <c r="E23" s="96">
        <v>1</v>
      </c>
      <c r="F23" s="96">
        <v>41</v>
      </c>
      <c r="G23" s="96">
        <v>1000</v>
      </c>
      <c r="H23" s="96">
        <v>0</v>
      </c>
      <c r="I23" s="96">
        <v>0</v>
      </c>
      <c r="J23" s="96"/>
      <c r="K23" s="96"/>
      <c r="L23" s="96">
        <v>0</v>
      </c>
      <c r="M23" s="96">
        <v>1</v>
      </c>
      <c r="N23" s="96">
        <v>0</v>
      </c>
      <c r="O23" s="96">
        <v>0</v>
      </c>
      <c r="P23" s="96">
        <v>99</v>
      </c>
      <c r="Q23" s="96">
        <v>7</v>
      </c>
      <c r="R23" s="96">
        <v>2</v>
      </c>
      <c r="S23" s="11">
        <v>400033</v>
      </c>
      <c r="T23" s="96">
        <v>8000</v>
      </c>
      <c r="U23" s="96">
        <v>10000</v>
      </c>
      <c r="V23" s="96">
        <v>0</v>
      </c>
      <c r="W23" s="89">
        <v>0</v>
      </c>
      <c r="X23" s="89">
        <v>0</v>
      </c>
      <c r="Y23" s="89">
        <v>0</v>
      </c>
      <c r="Z23" s="89">
        <v>67</v>
      </c>
      <c r="AA23" s="89">
        <v>0</v>
      </c>
      <c r="AB23" s="89">
        <v>0</v>
      </c>
      <c r="AC23" s="89">
        <v>0</v>
      </c>
      <c r="AD23" s="89">
        <v>0</v>
      </c>
      <c r="AE23" s="89">
        <v>0</v>
      </c>
      <c r="AF23" s="89">
        <v>0</v>
      </c>
      <c r="AG23" s="89">
        <v>0</v>
      </c>
      <c r="AH23" s="89">
        <v>0</v>
      </c>
      <c r="AI23" s="89">
        <v>0</v>
      </c>
      <c r="AJ23" s="96">
        <v>0</v>
      </c>
      <c r="AK23" s="96">
        <v>0</v>
      </c>
      <c r="AL23" s="101" t="s">
        <v>551</v>
      </c>
      <c r="AM23" s="101" t="s">
        <v>552</v>
      </c>
      <c r="AN23" s="115" t="s">
        <v>608</v>
      </c>
      <c r="AO23" s="96">
        <v>1020</v>
      </c>
      <c r="AP23" s="96">
        <v>0</v>
      </c>
      <c r="AQ23" s="96">
        <v>0</v>
      </c>
      <c r="AR23" s="96">
        <v>0</v>
      </c>
      <c r="AS23" s="96">
        <v>0</v>
      </c>
      <c r="AT23" s="96">
        <v>1</v>
      </c>
      <c r="AU23" s="96">
        <v>1</v>
      </c>
      <c r="AV23" s="11">
        <v>0</v>
      </c>
      <c r="AW23" s="96">
        <v>0</v>
      </c>
      <c r="AX23" s="96"/>
      <c r="AY23" s="96">
        <f t="shared" si="0"/>
        <v>3</v>
      </c>
      <c r="AZ23" s="96">
        <v>0</v>
      </c>
      <c r="BA23" s="96">
        <v>0</v>
      </c>
      <c r="BB23" s="96">
        <v>0</v>
      </c>
    </row>
    <row r="24" spans="1:54" ht="15.75" customHeight="1">
      <c r="A24" s="96">
        <v>400033</v>
      </c>
      <c r="B24" s="101" t="s">
        <v>627</v>
      </c>
      <c r="C24" s="96">
        <v>400033</v>
      </c>
      <c r="D24" s="96">
        <v>4</v>
      </c>
      <c r="E24" s="96">
        <v>1</v>
      </c>
      <c r="F24" s="96">
        <v>41</v>
      </c>
      <c r="G24" s="96">
        <v>1500</v>
      </c>
      <c r="H24" s="96">
        <v>0</v>
      </c>
      <c r="I24" s="96">
        <v>0</v>
      </c>
      <c r="J24" s="96"/>
      <c r="K24" s="96"/>
      <c r="L24" s="96">
        <v>0</v>
      </c>
      <c r="M24" s="96">
        <v>1</v>
      </c>
      <c r="N24" s="96">
        <v>0</v>
      </c>
      <c r="O24" s="96">
        <v>0</v>
      </c>
      <c r="P24" s="96">
        <v>99</v>
      </c>
      <c r="Q24" s="96">
        <v>7</v>
      </c>
      <c r="R24" s="96">
        <v>3</v>
      </c>
      <c r="S24" s="11">
        <v>400034</v>
      </c>
      <c r="T24" s="96">
        <v>7000</v>
      </c>
      <c r="U24" s="96">
        <v>15000</v>
      </c>
      <c r="V24" s="96">
        <v>0</v>
      </c>
      <c r="W24" s="89">
        <v>0</v>
      </c>
      <c r="X24" s="89">
        <v>0</v>
      </c>
      <c r="Y24" s="89">
        <v>0</v>
      </c>
      <c r="Z24" s="89">
        <v>166</v>
      </c>
      <c r="AA24" s="89">
        <v>0</v>
      </c>
      <c r="AB24" s="89">
        <v>0</v>
      </c>
      <c r="AC24" s="89">
        <v>0</v>
      </c>
      <c r="AD24" s="89">
        <v>0</v>
      </c>
      <c r="AE24" s="89">
        <v>0</v>
      </c>
      <c r="AF24" s="89">
        <v>0</v>
      </c>
      <c r="AG24" s="89">
        <v>0</v>
      </c>
      <c r="AH24" s="89">
        <v>0</v>
      </c>
      <c r="AI24" s="89">
        <v>0</v>
      </c>
      <c r="AJ24" s="96">
        <v>0</v>
      </c>
      <c r="AK24" s="96">
        <v>0</v>
      </c>
      <c r="AL24" s="101" t="s">
        <v>553</v>
      </c>
      <c r="AM24" s="101" t="s">
        <v>554</v>
      </c>
      <c r="AN24" s="115" t="s">
        <v>1862</v>
      </c>
      <c r="AO24" s="96">
        <v>1021</v>
      </c>
      <c r="AP24" s="96">
        <v>0</v>
      </c>
      <c r="AQ24" s="96">
        <v>0</v>
      </c>
      <c r="AR24" s="96">
        <v>0</v>
      </c>
      <c r="AS24" s="96">
        <v>0</v>
      </c>
      <c r="AT24" s="96">
        <v>1</v>
      </c>
      <c r="AU24" s="96">
        <v>1</v>
      </c>
      <c r="AV24" s="11">
        <v>0</v>
      </c>
      <c r="AW24" s="96">
        <v>0</v>
      </c>
      <c r="AX24" s="96"/>
      <c r="AY24" s="96">
        <f t="shared" si="0"/>
        <v>9</v>
      </c>
      <c r="AZ24" s="96">
        <v>0</v>
      </c>
      <c r="BA24" s="96">
        <v>0</v>
      </c>
      <c r="BB24" s="96">
        <v>0</v>
      </c>
    </row>
    <row r="25" spans="1:54" ht="15.75" customHeight="1">
      <c r="A25" s="96">
        <v>400034</v>
      </c>
      <c r="B25" s="101" t="s">
        <v>628</v>
      </c>
      <c r="C25" s="96">
        <v>400034</v>
      </c>
      <c r="D25" s="96">
        <v>5</v>
      </c>
      <c r="E25" s="96">
        <v>1</v>
      </c>
      <c r="F25" s="96">
        <v>41</v>
      </c>
      <c r="G25" s="96">
        <v>2000</v>
      </c>
      <c r="H25" s="96">
        <v>0</v>
      </c>
      <c r="I25" s="96">
        <v>0</v>
      </c>
      <c r="J25" s="96"/>
      <c r="K25" s="96"/>
      <c r="L25" s="96">
        <v>0</v>
      </c>
      <c r="M25" s="96">
        <v>1</v>
      </c>
      <c r="N25" s="96">
        <v>0</v>
      </c>
      <c r="O25" s="96">
        <v>0</v>
      </c>
      <c r="P25" s="96">
        <v>99</v>
      </c>
      <c r="Q25" s="96">
        <v>7</v>
      </c>
      <c r="R25" s="96">
        <v>4</v>
      </c>
      <c r="S25" s="11">
        <v>400035</v>
      </c>
      <c r="T25" s="96">
        <v>6000</v>
      </c>
      <c r="U25" s="96">
        <v>20000</v>
      </c>
      <c r="V25" s="96">
        <v>0</v>
      </c>
      <c r="W25" s="89">
        <v>0</v>
      </c>
      <c r="X25" s="89">
        <v>0</v>
      </c>
      <c r="Y25" s="89">
        <v>0</v>
      </c>
      <c r="Z25" s="89">
        <v>334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9">
        <v>0</v>
      </c>
      <c r="AG25" s="89">
        <v>0</v>
      </c>
      <c r="AH25" s="89">
        <v>0</v>
      </c>
      <c r="AI25" s="89">
        <v>0</v>
      </c>
      <c r="AJ25" s="96">
        <v>0</v>
      </c>
      <c r="AK25" s="96">
        <v>0</v>
      </c>
      <c r="AL25" s="101" t="s">
        <v>555</v>
      </c>
      <c r="AM25" s="101" t="s">
        <v>556</v>
      </c>
      <c r="AN25" s="115" t="s">
        <v>608</v>
      </c>
      <c r="AO25" s="96">
        <v>1022</v>
      </c>
      <c r="AP25" s="96">
        <v>0</v>
      </c>
      <c r="AQ25" s="96">
        <v>0</v>
      </c>
      <c r="AR25" s="96">
        <v>0</v>
      </c>
      <c r="AS25" s="96">
        <v>0</v>
      </c>
      <c r="AT25" s="96">
        <v>1</v>
      </c>
      <c r="AU25" s="96">
        <v>1</v>
      </c>
      <c r="AV25" s="11">
        <v>0</v>
      </c>
      <c r="AW25" s="96">
        <v>0</v>
      </c>
      <c r="AX25" s="96"/>
      <c r="AY25" s="96">
        <f t="shared" si="0"/>
        <v>27</v>
      </c>
      <c r="AZ25" s="96">
        <v>0</v>
      </c>
      <c r="BA25" s="96">
        <v>0</v>
      </c>
      <c r="BB25" s="96">
        <v>0</v>
      </c>
    </row>
    <row r="26" spans="1:54" ht="15.75" customHeight="1">
      <c r="A26" s="96">
        <v>400035</v>
      </c>
      <c r="B26" s="101" t="s">
        <v>629</v>
      </c>
      <c r="C26" s="96">
        <v>400035</v>
      </c>
      <c r="D26" s="96">
        <v>5</v>
      </c>
      <c r="E26" s="96">
        <v>1</v>
      </c>
      <c r="F26" s="96">
        <v>41</v>
      </c>
      <c r="G26" s="96">
        <v>2500</v>
      </c>
      <c r="H26" s="96">
        <v>0</v>
      </c>
      <c r="I26" s="96">
        <v>0</v>
      </c>
      <c r="J26" s="96"/>
      <c r="K26" s="96"/>
      <c r="L26" s="96">
        <v>0</v>
      </c>
      <c r="M26" s="96">
        <v>1</v>
      </c>
      <c r="N26" s="96">
        <v>0</v>
      </c>
      <c r="O26" s="96">
        <v>0</v>
      </c>
      <c r="P26" s="96">
        <v>99</v>
      </c>
      <c r="Q26" s="96">
        <v>7</v>
      </c>
      <c r="R26" s="96">
        <v>5</v>
      </c>
      <c r="S26" s="11">
        <v>400036</v>
      </c>
      <c r="T26" s="96">
        <v>5000</v>
      </c>
      <c r="U26" s="96">
        <v>25000</v>
      </c>
      <c r="V26" s="96">
        <v>0</v>
      </c>
      <c r="W26" s="89">
        <v>0</v>
      </c>
      <c r="X26" s="89">
        <v>0</v>
      </c>
      <c r="Y26" s="89">
        <v>0</v>
      </c>
      <c r="Z26" s="89">
        <v>666</v>
      </c>
      <c r="AA26" s="89">
        <v>0</v>
      </c>
      <c r="AB26" s="89">
        <v>0</v>
      </c>
      <c r="AC26" s="89">
        <v>0</v>
      </c>
      <c r="AD26" s="89">
        <v>0</v>
      </c>
      <c r="AE26" s="89">
        <v>0</v>
      </c>
      <c r="AF26" s="89">
        <v>0</v>
      </c>
      <c r="AG26" s="89">
        <v>0</v>
      </c>
      <c r="AH26" s="89">
        <v>0</v>
      </c>
      <c r="AI26" s="89">
        <v>0</v>
      </c>
      <c r="AJ26" s="96">
        <v>0</v>
      </c>
      <c r="AK26" s="96">
        <v>0</v>
      </c>
      <c r="AL26" s="101" t="s">
        <v>557</v>
      </c>
      <c r="AM26" s="101" t="s">
        <v>558</v>
      </c>
      <c r="AN26" s="115" t="s">
        <v>608</v>
      </c>
      <c r="AO26" s="96">
        <v>1023</v>
      </c>
      <c r="AP26" s="96">
        <v>0</v>
      </c>
      <c r="AQ26" s="96">
        <v>0</v>
      </c>
      <c r="AR26" s="96">
        <v>0</v>
      </c>
      <c r="AS26" s="96">
        <v>0</v>
      </c>
      <c r="AT26" s="96">
        <v>1</v>
      </c>
      <c r="AU26" s="96">
        <v>1</v>
      </c>
      <c r="AV26" s="11">
        <v>0</v>
      </c>
      <c r="AW26" s="96">
        <v>0</v>
      </c>
      <c r="AX26" s="96"/>
      <c r="AY26" s="96">
        <f t="shared" si="0"/>
        <v>81</v>
      </c>
      <c r="AZ26" s="96">
        <v>0</v>
      </c>
      <c r="BA26" s="96">
        <v>0</v>
      </c>
      <c r="BB26" s="96">
        <v>0</v>
      </c>
    </row>
    <row r="27" spans="1:54" ht="15.75" customHeight="1">
      <c r="A27" s="96">
        <v>400036</v>
      </c>
      <c r="B27" s="101" t="s">
        <v>630</v>
      </c>
      <c r="C27" s="96">
        <v>400036</v>
      </c>
      <c r="D27" s="96">
        <v>5</v>
      </c>
      <c r="E27" s="96">
        <v>1</v>
      </c>
      <c r="F27" s="96">
        <v>41</v>
      </c>
      <c r="G27" s="96">
        <v>3000</v>
      </c>
      <c r="H27" s="96">
        <v>0</v>
      </c>
      <c r="I27" s="96">
        <v>0</v>
      </c>
      <c r="J27" s="96"/>
      <c r="K27" s="96"/>
      <c r="L27" s="96">
        <v>0</v>
      </c>
      <c r="M27" s="96">
        <v>1</v>
      </c>
      <c r="N27" s="96">
        <v>0</v>
      </c>
      <c r="O27" s="96">
        <v>0</v>
      </c>
      <c r="P27" s="96">
        <v>99</v>
      </c>
      <c r="Q27" s="96">
        <v>7</v>
      </c>
      <c r="R27" s="96">
        <v>6</v>
      </c>
      <c r="S27" s="11">
        <v>0</v>
      </c>
      <c r="T27" s="96">
        <v>4000</v>
      </c>
      <c r="U27" s="96">
        <v>30000</v>
      </c>
      <c r="V27" s="96">
        <v>0</v>
      </c>
      <c r="W27" s="89">
        <v>0</v>
      </c>
      <c r="X27" s="89">
        <v>0</v>
      </c>
      <c r="Y27" s="89">
        <v>0</v>
      </c>
      <c r="Z27" s="89">
        <v>1667</v>
      </c>
      <c r="AA27" s="89">
        <v>0</v>
      </c>
      <c r="AB27" s="89">
        <v>0</v>
      </c>
      <c r="AC27" s="89">
        <v>0</v>
      </c>
      <c r="AD27" s="89">
        <v>0</v>
      </c>
      <c r="AE27" s="89">
        <v>0</v>
      </c>
      <c r="AF27" s="89">
        <v>0</v>
      </c>
      <c r="AG27" s="89">
        <v>0</v>
      </c>
      <c r="AH27" s="89">
        <v>0</v>
      </c>
      <c r="AI27" s="89">
        <v>0</v>
      </c>
      <c r="AJ27" s="96">
        <v>0</v>
      </c>
      <c r="AK27" s="96">
        <v>0</v>
      </c>
      <c r="AL27" s="101" t="s">
        <v>559</v>
      </c>
      <c r="AM27" s="101" t="s">
        <v>560</v>
      </c>
      <c r="AN27" s="115" t="s">
        <v>608</v>
      </c>
      <c r="AO27" s="96">
        <v>1024</v>
      </c>
      <c r="AP27" s="96">
        <v>0</v>
      </c>
      <c r="AQ27" s="96">
        <v>0</v>
      </c>
      <c r="AR27" s="96">
        <v>0</v>
      </c>
      <c r="AS27" s="96">
        <v>0</v>
      </c>
      <c r="AT27" s="96">
        <v>1</v>
      </c>
      <c r="AU27" s="96">
        <v>1</v>
      </c>
      <c r="AV27" s="11">
        <v>0</v>
      </c>
      <c r="AW27" s="96">
        <v>0</v>
      </c>
      <c r="AX27" s="96"/>
      <c r="AY27" s="96">
        <f t="shared" si="0"/>
        <v>243</v>
      </c>
      <c r="AZ27" s="96">
        <v>0</v>
      </c>
      <c r="BA27" s="96">
        <v>0</v>
      </c>
      <c r="BB27" s="96">
        <v>0</v>
      </c>
    </row>
    <row r="28" spans="1:54" ht="15.75" customHeight="1">
      <c r="A28" s="96">
        <v>400041</v>
      </c>
      <c r="B28" s="101" t="s">
        <v>631</v>
      </c>
      <c r="C28" s="96">
        <v>400041</v>
      </c>
      <c r="D28" s="96">
        <v>4</v>
      </c>
      <c r="E28" s="96">
        <v>1</v>
      </c>
      <c r="F28" s="96">
        <v>41</v>
      </c>
      <c r="G28" s="96">
        <v>500</v>
      </c>
      <c r="H28" s="96">
        <v>0</v>
      </c>
      <c r="I28" s="96">
        <v>0</v>
      </c>
      <c r="J28" s="96"/>
      <c r="K28" s="96"/>
      <c r="L28" s="96">
        <v>0</v>
      </c>
      <c r="M28" s="96">
        <v>1</v>
      </c>
      <c r="N28" s="96">
        <v>0</v>
      </c>
      <c r="O28" s="96">
        <v>0</v>
      </c>
      <c r="P28" s="96">
        <v>99</v>
      </c>
      <c r="Q28" s="96">
        <v>8</v>
      </c>
      <c r="R28" s="96">
        <v>1</v>
      </c>
      <c r="S28" s="11">
        <v>400042</v>
      </c>
      <c r="T28" s="96">
        <v>9000</v>
      </c>
      <c r="U28" s="96">
        <v>5000</v>
      </c>
      <c r="V28" s="96">
        <v>0</v>
      </c>
      <c r="W28" s="89">
        <v>0</v>
      </c>
      <c r="X28" s="89">
        <v>0</v>
      </c>
      <c r="Y28" s="89">
        <v>0</v>
      </c>
      <c r="Z28" s="89">
        <v>0</v>
      </c>
      <c r="AA28" s="89">
        <v>34</v>
      </c>
      <c r="AB28" s="89">
        <v>0</v>
      </c>
      <c r="AC28" s="89">
        <v>0</v>
      </c>
      <c r="AD28" s="89">
        <v>0</v>
      </c>
      <c r="AE28" s="89">
        <v>0</v>
      </c>
      <c r="AF28" s="89">
        <v>0</v>
      </c>
      <c r="AG28" s="89">
        <v>0</v>
      </c>
      <c r="AH28" s="89">
        <v>0</v>
      </c>
      <c r="AI28" s="89">
        <v>0</v>
      </c>
      <c r="AJ28" s="96">
        <v>0</v>
      </c>
      <c r="AK28" s="96">
        <v>0</v>
      </c>
      <c r="AL28" s="101" t="s">
        <v>561</v>
      </c>
      <c r="AM28" s="101" t="s">
        <v>562</v>
      </c>
      <c r="AN28" s="115" t="s">
        <v>606</v>
      </c>
      <c r="AO28" s="96">
        <v>1025</v>
      </c>
      <c r="AP28" s="96">
        <v>0</v>
      </c>
      <c r="AQ28" s="96">
        <v>0</v>
      </c>
      <c r="AR28" s="96">
        <v>0</v>
      </c>
      <c r="AS28" s="96">
        <v>0</v>
      </c>
      <c r="AT28" s="96">
        <v>1</v>
      </c>
      <c r="AU28" s="96">
        <v>1</v>
      </c>
      <c r="AV28" s="11">
        <v>1</v>
      </c>
      <c r="AW28" s="96">
        <v>0</v>
      </c>
      <c r="AX28" s="96"/>
      <c r="AY28" s="96">
        <f t="shared" si="0"/>
        <v>1</v>
      </c>
      <c r="AZ28" s="96">
        <v>0</v>
      </c>
      <c r="BA28" s="96">
        <v>0</v>
      </c>
      <c r="BB28" s="96">
        <v>0</v>
      </c>
    </row>
    <row r="29" spans="1:54" ht="15.75" customHeight="1">
      <c r="A29" s="96">
        <v>400042</v>
      </c>
      <c r="B29" s="101" t="s">
        <v>632</v>
      </c>
      <c r="C29" s="96">
        <v>400042</v>
      </c>
      <c r="D29" s="96">
        <v>4</v>
      </c>
      <c r="E29" s="96">
        <v>1</v>
      </c>
      <c r="F29" s="96">
        <v>41</v>
      </c>
      <c r="G29" s="96">
        <v>1000</v>
      </c>
      <c r="H29" s="96">
        <v>0</v>
      </c>
      <c r="I29" s="96">
        <v>0</v>
      </c>
      <c r="J29" s="96"/>
      <c r="K29" s="96"/>
      <c r="L29" s="96">
        <v>0</v>
      </c>
      <c r="M29" s="96">
        <v>1</v>
      </c>
      <c r="N29" s="96">
        <v>0</v>
      </c>
      <c r="O29" s="96">
        <v>0</v>
      </c>
      <c r="P29" s="96">
        <v>99</v>
      </c>
      <c r="Q29" s="96">
        <v>8</v>
      </c>
      <c r="R29" s="96">
        <v>2</v>
      </c>
      <c r="S29" s="11">
        <v>400043</v>
      </c>
      <c r="T29" s="96">
        <v>8000</v>
      </c>
      <c r="U29" s="96">
        <v>10000</v>
      </c>
      <c r="V29" s="96">
        <v>0</v>
      </c>
      <c r="W29" s="89">
        <v>0</v>
      </c>
      <c r="X29" s="89">
        <v>0</v>
      </c>
      <c r="Y29" s="89">
        <v>0</v>
      </c>
      <c r="Z29" s="89">
        <v>0</v>
      </c>
      <c r="AA29" s="89">
        <v>67</v>
      </c>
      <c r="AB29" s="89">
        <v>0</v>
      </c>
      <c r="AC29" s="89">
        <v>0</v>
      </c>
      <c r="AD29" s="89">
        <v>0</v>
      </c>
      <c r="AE29" s="89">
        <v>0</v>
      </c>
      <c r="AF29" s="89">
        <v>0</v>
      </c>
      <c r="AG29" s="89">
        <v>0</v>
      </c>
      <c r="AH29" s="89">
        <v>0</v>
      </c>
      <c r="AI29" s="89">
        <v>0</v>
      </c>
      <c r="AJ29" s="96">
        <v>0</v>
      </c>
      <c r="AK29" s="96">
        <v>0</v>
      </c>
      <c r="AL29" s="101" t="s">
        <v>563</v>
      </c>
      <c r="AM29" s="101" t="s">
        <v>564</v>
      </c>
      <c r="AN29" s="115" t="s">
        <v>608</v>
      </c>
      <c r="AO29" s="96">
        <v>1026</v>
      </c>
      <c r="AP29" s="96">
        <v>0</v>
      </c>
      <c r="AQ29" s="96">
        <v>0</v>
      </c>
      <c r="AR29" s="96">
        <v>0</v>
      </c>
      <c r="AS29" s="96">
        <v>0</v>
      </c>
      <c r="AT29" s="96">
        <v>1</v>
      </c>
      <c r="AU29" s="96">
        <v>1</v>
      </c>
      <c r="AV29" s="11">
        <v>0</v>
      </c>
      <c r="AW29" s="96">
        <v>0</v>
      </c>
      <c r="AX29" s="96"/>
      <c r="AY29" s="96">
        <f t="shared" si="0"/>
        <v>3</v>
      </c>
      <c r="AZ29" s="96">
        <v>0</v>
      </c>
      <c r="BA29" s="96">
        <v>0</v>
      </c>
      <c r="BB29" s="96">
        <v>0</v>
      </c>
    </row>
    <row r="30" spans="1:54" ht="15.75" customHeight="1">
      <c r="A30" s="96">
        <v>400043</v>
      </c>
      <c r="B30" s="101" t="s">
        <v>633</v>
      </c>
      <c r="C30" s="96">
        <v>400043</v>
      </c>
      <c r="D30" s="96">
        <v>4</v>
      </c>
      <c r="E30" s="96">
        <v>1</v>
      </c>
      <c r="F30" s="96">
        <v>41</v>
      </c>
      <c r="G30" s="96">
        <v>1500</v>
      </c>
      <c r="H30" s="96">
        <v>0</v>
      </c>
      <c r="I30" s="96">
        <v>0</v>
      </c>
      <c r="J30" s="96"/>
      <c r="K30" s="96"/>
      <c r="L30" s="96">
        <v>0</v>
      </c>
      <c r="M30" s="96">
        <v>1</v>
      </c>
      <c r="N30" s="96">
        <v>0</v>
      </c>
      <c r="O30" s="96">
        <v>0</v>
      </c>
      <c r="P30" s="96">
        <v>99</v>
      </c>
      <c r="Q30" s="96">
        <v>8</v>
      </c>
      <c r="R30" s="96">
        <v>3</v>
      </c>
      <c r="S30" s="11">
        <v>400044</v>
      </c>
      <c r="T30" s="96">
        <v>7000</v>
      </c>
      <c r="U30" s="96">
        <v>15000</v>
      </c>
      <c r="V30" s="96">
        <v>0</v>
      </c>
      <c r="W30" s="89">
        <v>0</v>
      </c>
      <c r="X30" s="89">
        <v>0</v>
      </c>
      <c r="Y30" s="89">
        <v>0</v>
      </c>
      <c r="Z30" s="89">
        <v>0</v>
      </c>
      <c r="AA30" s="89">
        <v>166</v>
      </c>
      <c r="AB30" s="89">
        <v>0</v>
      </c>
      <c r="AC30" s="89">
        <v>0</v>
      </c>
      <c r="AD30" s="89">
        <v>0</v>
      </c>
      <c r="AE30" s="89">
        <v>0</v>
      </c>
      <c r="AF30" s="89">
        <v>0</v>
      </c>
      <c r="AG30" s="89">
        <v>0</v>
      </c>
      <c r="AH30" s="89">
        <v>0</v>
      </c>
      <c r="AI30" s="89">
        <v>0</v>
      </c>
      <c r="AJ30" s="96">
        <v>0</v>
      </c>
      <c r="AK30" s="96">
        <v>0</v>
      </c>
      <c r="AL30" s="101" t="s">
        <v>565</v>
      </c>
      <c r="AM30" s="101" t="s">
        <v>566</v>
      </c>
      <c r="AN30" s="115" t="s">
        <v>1861</v>
      </c>
      <c r="AO30" s="96">
        <v>1027</v>
      </c>
      <c r="AP30" s="96">
        <v>0</v>
      </c>
      <c r="AQ30" s="96">
        <v>0</v>
      </c>
      <c r="AR30" s="96">
        <v>0</v>
      </c>
      <c r="AS30" s="96">
        <v>0</v>
      </c>
      <c r="AT30" s="96">
        <v>1</v>
      </c>
      <c r="AU30" s="96">
        <v>1</v>
      </c>
      <c r="AV30" s="11">
        <v>0</v>
      </c>
      <c r="AW30" s="96">
        <v>0</v>
      </c>
      <c r="AX30" s="96"/>
      <c r="AY30" s="96">
        <f t="shared" si="0"/>
        <v>9</v>
      </c>
      <c r="AZ30" s="96">
        <v>0</v>
      </c>
      <c r="BA30" s="96">
        <v>0</v>
      </c>
      <c r="BB30" s="96">
        <v>0</v>
      </c>
    </row>
    <row r="31" spans="1:54" ht="15.75" customHeight="1">
      <c r="A31" s="96">
        <v>400044</v>
      </c>
      <c r="B31" s="101" t="s">
        <v>634</v>
      </c>
      <c r="C31" s="96">
        <v>400044</v>
      </c>
      <c r="D31" s="96">
        <v>5</v>
      </c>
      <c r="E31" s="96">
        <v>1</v>
      </c>
      <c r="F31" s="96">
        <v>41</v>
      </c>
      <c r="G31" s="96">
        <v>2000</v>
      </c>
      <c r="H31" s="96">
        <v>0</v>
      </c>
      <c r="I31" s="96">
        <v>0</v>
      </c>
      <c r="J31" s="96"/>
      <c r="K31" s="96"/>
      <c r="L31" s="96">
        <v>0</v>
      </c>
      <c r="M31" s="96">
        <v>1</v>
      </c>
      <c r="N31" s="96">
        <v>0</v>
      </c>
      <c r="O31" s="96">
        <v>0</v>
      </c>
      <c r="P31" s="96">
        <v>99</v>
      </c>
      <c r="Q31" s="96">
        <v>8</v>
      </c>
      <c r="R31" s="96">
        <v>4</v>
      </c>
      <c r="S31" s="11">
        <v>400045</v>
      </c>
      <c r="T31" s="96">
        <v>6000</v>
      </c>
      <c r="U31" s="96">
        <v>20000</v>
      </c>
      <c r="V31" s="96">
        <v>0</v>
      </c>
      <c r="W31" s="89">
        <v>0</v>
      </c>
      <c r="X31" s="89">
        <v>0</v>
      </c>
      <c r="Y31" s="89">
        <v>0</v>
      </c>
      <c r="Z31" s="89">
        <v>0</v>
      </c>
      <c r="AA31" s="89">
        <v>334</v>
      </c>
      <c r="AB31" s="89">
        <v>0</v>
      </c>
      <c r="AC31" s="89">
        <v>0</v>
      </c>
      <c r="AD31" s="89">
        <v>0</v>
      </c>
      <c r="AE31" s="89">
        <v>0</v>
      </c>
      <c r="AF31" s="89">
        <v>0</v>
      </c>
      <c r="AG31" s="89">
        <v>0</v>
      </c>
      <c r="AH31" s="89">
        <v>0</v>
      </c>
      <c r="AI31" s="89">
        <v>0</v>
      </c>
      <c r="AJ31" s="96">
        <v>0</v>
      </c>
      <c r="AK31" s="96">
        <v>0</v>
      </c>
      <c r="AL31" s="101" t="s">
        <v>567</v>
      </c>
      <c r="AM31" s="101" t="s">
        <v>568</v>
      </c>
      <c r="AN31" s="115" t="s">
        <v>608</v>
      </c>
      <c r="AO31" s="96">
        <v>1028</v>
      </c>
      <c r="AP31" s="96">
        <v>0</v>
      </c>
      <c r="AQ31" s="96">
        <v>0</v>
      </c>
      <c r="AR31" s="96">
        <v>0</v>
      </c>
      <c r="AS31" s="96">
        <v>0</v>
      </c>
      <c r="AT31" s="96">
        <v>1</v>
      </c>
      <c r="AU31" s="96">
        <v>1</v>
      </c>
      <c r="AV31" s="11">
        <v>0</v>
      </c>
      <c r="AW31" s="96">
        <v>0</v>
      </c>
      <c r="AX31" s="96"/>
      <c r="AY31" s="96">
        <f t="shared" si="0"/>
        <v>27</v>
      </c>
      <c r="AZ31" s="96">
        <v>0</v>
      </c>
      <c r="BA31" s="96">
        <v>0</v>
      </c>
      <c r="BB31" s="96">
        <v>0</v>
      </c>
    </row>
    <row r="32" spans="1:54" ht="15.75" customHeight="1">
      <c r="A32" s="96">
        <v>400045</v>
      </c>
      <c r="B32" s="101" t="s">
        <v>635</v>
      </c>
      <c r="C32" s="96">
        <v>400045</v>
      </c>
      <c r="D32" s="96">
        <v>5</v>
      </c>
      <c r="E32" s="96">
        <v>1</v>
      </c>
      <c r="F32" s="96">
        <v>41</v>
      </c>
      <c r="G32" s="96">
        <v>2500</v>
      </c>
      <c r="H32" s="96">
        <v>0</v>
      </c>
      <c r="I32" s="96">
        <v>0</v>
      </c>
      <c r="J32" s="96"/>
      <c r="K32" s="96"/>
      <c r="L32" s="96">
        <v>0</v>
      </c>
      <c r="M32" s="96">
        <v>1</v>
      </c>
      <c r="N32" s="96">
        <v>0</v>
      </c>
      <c r="O32" s="96">
        <v>0</v>
      </c>
      <c r="P32" s="96">
        <v>99</v>
      </c>
      <c r="Q32" s="96">
        <v>8</v>
      </c>
      <c r="R32" s="96">
        <v>5</v>
      </c>
      <c r="S32" s="11">
        <v>400046</v>
      </c>
      <c r="T32" s="96">
        <v>5000</v>
      </c>
      <c r="U32" s="96">
        <v>25000</v>
      </c>
      <c r="V32" s="96">
        <v>0</v>
      </c>
      <c r="W32" s="89">
        <v>0</v>
      </c>
      <c r="X32" s="89">
        <v>0</v>
      </c>
      <c r="Y32" s="89">
        <v>0</v>
      </c>
      <c r="Z32" s="89">
        <v>0</v>
      </c>
      <c r="AA32" s="89">
        <v>666</v>
      </c>
      <c r="AB32" s="89">
        <v>0</v>
      </c>
      <c r="AC32" s="89">
        <v>0</v>
      </c>
      <c r="AD32" s="89">
        <v>0</v>
      </c>
      <c r="AE32" s="89">
        <v>0</v>
      </c>
      <c r="AF32" s="89">
        <v>0</v>
      </c>
      <c r="AG32" s="89">
        <v>0</v>
      </c>
      <c r="AH32" s="89">
        <v>0</v>
      </c>
      <c r="AI32" s="89">
        <v>0</v>
      </c>
      <c r="AJ32" s="96">
        <v>0</v>
      </c>
      <c r="AK32" s="96">
        <v>0</v>
      </c>
      <c r="AL32" s="101" t="s">
        <v>569</v>
      </c>
      <c r="AM32" s="101" t="s">
        <v>570</v>
      </c>
      <c r="AN32" s="115" t="s">
        <v>608</v>
      </c>
      <c r="AO32" s="96">
        <v>1029</v>
      </c>
      <c r="AP32" s="96">
        <v>0</v>
      </c>
      <c r="AQ32" s="96">
        <v>0</v>
      </c>
      <c r="AR32" s="96">
        <v>0</v>
      </c>
      <c r="AS32" s="96">
        <v>0</v>
      </c>
      <c r="AT32" s="96">
        <v>1</v>
      </c>
      <c r="AU32" s="96">
        <v>1</v>
      </c>
      <c r="AV32" s="11">
        <v>0</v>
      </c>
      <c r="AW32" s="96">
        <v>0</v>
      </c>
      <c r="AX32" s="96"/>
      <c r="AY32" s="96">
        <f t="shared" si="0"/>
        <v>81</v>
      </c>
      <c r="AZ32" s="96">
        <v>0</v>
      </c>
      <c r="BA32" s="96">
        <v>0</v>
      </c>
      <c r="BB32" s="96">
        <v>0</v>
      </c>
    </row>
    <row r="33" spans="1:54" ht="15.75" customHeight="1">
      <c r="A33" s="96">
        <v>400046</v>
      </c>
      <c r="B33" s="101" t="s">
        <v>636</v>
      </c>
      <c r="C33" s="96">
        <v>400046</v>
      </c>
      <c r="D33" s="96">
        <v>5</v>
      </c>
      <c r="E33" s="96">
        <v>1</v>
      </c>
      <c r="F33" s="96">
        <v>41</v>
      </c>
      <c r="G33" s="96">
        <v>3000</v>
      </c>
      <c r="H33" s="96">
        <v>0</v>
      </c>
      <c r="I33" s="96">
        <v>0</v>
      </c>
      <c r="J33" s="96"/>
      <c r="K33" s="96"/>
      <c r="L33" s="96">
        <v>0</v>
      </c>
      <c r="M33" s="96">
        <v>1</v>
      </c>
      <c r="N33" s="96">
        <v>0</v>
      </c>
      <c r="O33" s="96">
        <v>0</v>
      </c>
      <c r="P33" s="96">
        <v>99</v>
      </c>
      <c r="Q33" s="96">
        <v>8</v>
      </c>
      <c r="R33" s="96">
        <v>6</v>
      </c>
      <c r="S33" s="11">
        <v>0</v>
      </c>
      <c r="T33" s="96">
        <v>4000</v>
      </c>
      <c r="U33" s="96">
        <v>30000</v>
      </c>
      <c r="V33" s="96">
        <v>0</v>
      </c>
      <c r="W33" s="89">
        <v>0</v>
      </c>
      <c r="X33" s="89">
        <v>0</v>
      </c>
      <c r="Y33" s="89">
        <v>0</v>
      </c>
      <c r="Z33" s="89">
        <v>0</v>
      </c>
      <c r="AA33" s="89">
        <v>1667</v>
      </c>
      <c r="AB33" s="89">
        <v>0</v>
      </c>
      <c r="AC33" s="89">
        <v>0</v>
      </c>
      <c r="AD33" s="89">
        <v>0</v>
      </c>
      <c r="AE33" s="89">
        <v>0</v>
      </c>
      <c r="AF33" s="89">
        <v>0</v>
      </c>
      <c r="AG33" s="89">
        <v>0</v>
      </c>
      <c r="AH33" s="89">
        <v>0</v>
      </c>
      <c r="AI33" s="89">
        <v>0</v>
      </c>
      <c r="AJ33" s="96">
        <v>0</v>
      </c>
      <c r="AK33" s="96">
        <v>0</v>
      </c>
      <c r="AL33" s="101" t="s">
        <v>571</v>
      </c>
      <c r="AM33" s="101" t="s">
        <v>572</v>
      </c>
      <c r="AN33" s="115" t="s">
        <v>608</v>
      </c>
      <c r="AO33" s="96">
        <v>1030</v>
      </c>
      <c r="AP33" s="96">
        <v>0</v>
      </c>
      <c r="AQ33" s="96">
        <v>0</v>
      </c>
      <c r="AR33" s="96">
        <v>0</v>
      </c>
      <c r="AS33" s="96">
        <v>0</v>
      </c>
      <c r="AT33" s="96">
        <v>1</v>
      </c>
      <c r="AU33" s="96">
        <v>1</v>
      </c>
      <c r="AV33" s="11">
        <v>0</v>
      </c>
      <c r="AW33" s="96">
        <v>0</v>
      </c>
      <c r="AX33" s="96"/>
      <c r="AY33" s="96">
        <f t="shared" si="0"/>
        <v>243</v>
      </c>
      <c r="AZ33" s="96">
        <v>0</v>
      </c>
      <c r="BA33" s="96">
        <v>0</v>
      </c>
      <c r="BB33" s="96">
        <v>0</v>
      </c>
    </row>
    <row r="34" spans="1:54" ht="15.75" customHeight="1">
      <c r="A34" s="96">
        <v>400051</v>
      </c>
      <c r="B34" s="101" t="s">
        <v>637</v>
      </c>
      <c r="C34" s="96">
        <v>400051</v>
      </c>
      <c r="D34" s="96">
        <v>4</v>
      </c>
      <c r="E34" s="96">
        <v>1</v>
      </c>
      <c r="F34" s="96">
        <v>41</v>
      </c>
      <c r="G34" s="96">
        <v>500</v>
      </c>
      <c r="H34" s="96">
        <v>0</v>
      </c>
      <c r="I34" s="96">
        <v>0</v>
      </c>
      <c r="J34" s="96"/>
      <c r="K34" s="96"/>
      <c r="L34" s="96">
        <v>0</v>
      </c>
      <c r="M34" s="96">
        <v>1</v>
      </c>
      <c r="N34" s="96">
        <v>0</v>
      </c>
      <c r="O34" s="96">
        <v>0</v>
      </c>
      <c r="P34" s="96">
        <v>99</v>
      </c>
      <c r="Q34" s="96">
        <v>9</v>
      </c>
      <c r="R34" s="96">
        <v>1</v>
      </c>
      <c r="S34" s="11">
        <v>400052</v>
      </c>
      <c r="T34" s="96">
        <v>9000</v>
      </c>
      <c r="U34" s="96">
        <v>5000</v>
      </c>
      <c r="V34" s="96">
        <v>0</v>
      </c>
      <c r="W34" s="89">
        <v>0</v>
      </c>
      <c r="X34" s="89">
        <v>0</v>
      </c>
      <c r="Y34" s="89">
        <v>0</v>
      </c>
      <c r="Z34" s="89">
        <v>0</v>
      </c>
      <c r="AA34" s="89">
        <v>0</v>
      </c>
      <c r="AB34" s="89">
        <v>34</v>
      </c>
      <c r="AC34" s="89">
        <v>0</v>
      </c>
      <c r="AD34" s="89">
        <v>0</v>
      </c>
      <c r="AE34" s="89">
        <v>0</v>
      </c>
      <c r="AF34" s="89">
        <v>0</v>
      </c>
      <c r="AG34" s="89">
        <v>0</v>
      </c>
      <c r="AH34" s="89">
        <v>0</v>
      </c>
      <c r="AI34" s="89">
        <v>0</v>
      </c>
      <c r="AJ34" s="96">
        <v>0</v>
      </c>
      <c r="AK34" s="96">
        <v>0</v>
      </c>
      <c r="AL34" s="101" t="s">
        <v>573</v>
      </c>
      <c r="AM34" s="101" t="s">
        <v>574</v>
      </c>
      <c r="AN34" s="115" t="s">
        <v>606</v>
      </c>
      <c r="AO34" s="96">
        <v>1031</v>
      </c>
      <c r="AP34" s="96">
        <v>0</v>
      </c>
      <c r="AQ34" s="96">
        <v>0</v>
      </c>
      <c r="AR34" s="96">
        <v>0</v>
      </c>
      <c r="AS34" s="96">
        <v>0</v>
      </c>
      <c r="AT34" s="96">
        <v>1</v>
      </c>
      <c r="AU34" s="96">
        <v>1</v>
      </c>
      <c r="AV34" s="11">
        <v>1</v>
      </c>
      <c r="AW34" s="96">
        <v>0</v>
      </c>
      <c r="AX34" s="96"/>
      <c r="AY34" s="96">
        <f t="shared" si="0"/>
        <v>1</v>
      </c>
      <c r="AZ34" s="96">
        <v>0</v>
      </c>
      <c r="BA34" s="96">
        <v>0</v>
      </c>
      <c r="BB34" s="96">
        <v>0</v>
      </c>
    </row>
    <row r="35" spans="1:54" ht="15.75" customHeight="1">
      <c r="A35" s="96">
        <v>400052</v>
      </c>
      <c r="B35" s="101" t="s">
        <v>638</v>
      </c>
      <c r="C35" s="96">
        <v>400052</v>
      </c>
      <c r="D35" s="96">
        <v>4</v>
      </c>
      <c r="E35" s="96">
        <v>1</v>
      </c>
      <c r="F35" s="96">
        <v>41</v>
      </c>
      <c r="G35" s="96">
        <v>1000</v>
      </c>
      <c r="H35" s="96">
        <v>0</v>
      </c>
      <c r="I35" s="96">
        <v>0</v>
      </c>
      <c r="J35" s="96"/>
      <c r="K35" s="96"/>
      <c r="L35" s="96">
        <v>0</v>
      </c>
      <c r="M35" s="96">
        <v>1</v>
      </c>
      <c r="N35" s="96">
        <v>0</v>
      </c>
      <c r="O35" s="96">
        <v>0</v>
      </c>
      <c r="P35" s="96">
        <v>99</v>
      </c>
      <c r="Q35" s="96">
        <v>9</v>
      </c>
      <c r="R35" s="96">
        <v>2</v>
      </c>
      <c r="S35" s="11">
        <v>400053</v>
      </c>
      <c r="T35" s="96">
        <v>8000</v>
      </c>
      <c r="U35" s="96">
        <v>10000</v>
      </c>
      <c r="V35" s="96">
        <v>0</v>
      </c>
      <c r="W35" s="89">
        <v>0</v>
      </c>
      <c r="X35" s="89">
        <v>0</v>
      </c>
      <c r="Y35" s="89">
        <v>0</v>
      </c>
      <c r="Z35" s="89">
        <v>0</v>
      </c>
      <c r="AA35" s="89">
        <v>0</v>
      </c>
      <c r="AB35" s="89">
        <v>67</v>
      </c>
      <c r="AC35" s="89">
        <v>0</v>
      </c>
      <c r="AD35" s="89">
        <v>0</v>
      </c>
      <c r="AE35" s="89">
        <v>0</v>
      </c>
      <c r="AF35" s="89">
        <v>0</v>
      </c>
      <c r="AG35" s="89">
        <v>0</v>
      </c>
      <c r="AH35" s="89">
        <v>0</v>
      </c>
      <c r="AI35" s="89">
        <v>0</v>
      </c>
      <c r="AJ35" s="96">
        <v>0</v>
      </c>
      <c r="AK35" s="96">
        <v>0</v>
      </c>
      <c r="AL35" s="101" t="s">
        <v>575</v>
      </c>
      <c r="AM35" s="101" t="s">
        <v>576</v>
      </c>
      <c r="AN35" s="115" t="s">
        <v>608</v>
      </c>
      <c r="AO35" s="96">
        <v>1032</v>
      </c>
      <c r="AP35" s="96">
        <v>0</v>
      </c>
      <c r="AQ35" s="96">
        <v>0</v>
      </c>
      <c r="AR35" s="96">
        <v>0</v>
      </c>
      <c r="AS35" s="96">
        <v>0</v>
      </c>
      <c r="AT35" s="96">
        <v>1</v>
      </c>
      <c r="AU35" s="96">
        <v>1</v>
      </c>
      <c r="AV35" s="11">
        <v>0</v>
      </c>
      <c r="AW35" s="96">
        <v>0</v>
      </c>
      <c r="AX35" s="96"/>
      <c r="AY35" s="96">
        <f t="shared" si="0"/>
        <v>3</v>
      </c>
      <c r="AZ35" s="96">
        <v>0</v>
      </c>
      <c r="BA35" s="96">
        <v>0</v>
      </c>
      <c r="BB35" s="96">
        <v>0</v>
      </c>
    </row>
    <row r="36" spans="1:54" ht="15.75" customHeight="1">
      <c r="A36" s="96">
        <v>400053</v>
      </c>
      <c r="B36" s="101" t="s">
        <v>639</v>
      </c>
      <c r="C36" s="96">
        <v>400053</v>
      </c>
      <c r="D36" s="96">
        <v>4</v>
      </c>
      <c r="E36" s="96">
        <v>1</v>
      </c>
      <c r="F36" s="96">
        <v>41</v>
      </c>
      <c r="G36" s="96">
        <v>1500</v>
      </c>
      <c r="H36" s="96">
        <v>0</v>
      </c>
      <c r="I36" s="96">
        <v>0</v>
      </c>
      <c r="J36" s="96"/>
      <c r="K36" s="96"/>
      <c r="L36" s="96">
        <v>0</v>
      </c>
      <c r="M36" s="96">
        <v>1</v>
      </c>
      <c r="N36" s="96">
        <v>0</v>
      </c>
      <c r="O36" s="96">
        <v>0</v>
      </c>
      <c r="P36" s="96">
        <v>99</v>
      </c>
      <c r="Q36" s="96">
        <v>9</v>
      </c>
      <c r="R36" s="96">
        <v>3</v>
      </c>
      <c r="S36" s="11">
        <v>400054</v>
      </c>
      <c r="T36" s="96">
        <v>7000</v>
      </c>
      <c r="U36" s="96">
        <v>15000</v>
      </c>
      <c r="V36" s="96">
        <v>0</v>
      </c>
      <c r="W36" s="89">
        <v>0</v>
      </c>
      <c r="X36" s="89">
        <v>0</v>
      </c>
      <c r="Y36" s="89">
        <v>0</v>
      </c>
      <c r="Z36" s="89">
        <v>0</v>
      </c>
      <c r="AA36" s="89">
        <v>0</v>
      </c>
      <c r="AB36" s="89">
        <v>166</v>
      </c>
      <c r="AC36" s="89">
        <v>0</v>
      </c>
      <c r="AD36" s="89">
        <v>0</v>
      </c>
      <c r="AE36" s="89">
        <v>0</v>
      </c>
      <c r="AF36" s="89">
        <v>0</v>
      </c>
      <c r="AG36" s="89">
        <v>0</v>
      </c>
      <c r="AH36" s="89">
        <v>0</v>
      </c>
      <c r="AI36" s="89">
        <v>0</v>
      </c>
      <c r="AJ36" s="96">
        <v>0</v>
      </c>
      <c r="AK36" s="96">
        <v>0</v>
      </c>
      <c r="AL36" s="101" t="s">
        <v>577</v>
      </c>
      <c r="AM36" s="101" t="s">
        <v>578</v>
      </c>
      <c r="AN36" s="115" t="s">
        <v>1862</v>
      </c>
      <c r="AO36" s="96">
        <v>1033</v>
      </c>
      <c r="AP36" s="96">
        <v>0</v>
      </c>
      <c r="AQ36" s="96">
        <v>0</v>
      </c>
      <c r="AR36" s="96">
        <v>0</v>
      </c>
      <c r="AS36" s="96">
        <v>0</v>
      </c>
      <c r="AT36" s="96">
        <v>1</v>
      </c>
      <c r="AU36" s="96">
        <v>1</v>
      </c>
      <c r="AV36" s="11">
        <v>0</v>
      </c>
      <c r="AW36" s="96">
        <v>0</v>
      </c>
      <c r="AX36" s="96"/>
      <c r="AY36" s="96">
        <f t="shared" si="0"/>
        <v>9</v>
      </c>
      <c r="AZ36" s="96">
        <v>0</v>
      </c>
      <c r="BA36" s="96">
        <v>0</v>
      </c>
      <c r="BB36" s="96">
        <v>0</v>
      </c>
    </row>
    <row r="37" spans="1:54" ht="15.75" customHeight="1">
      <c r="A37" s="96">
        <v>400054</v>
      </c>
      <c r="B37" s="101" t="s">
        <v>640</v>
      </c>
      <c r="C37" s="96">
        <v>400054</v>
      </c>
      <c r="D37" s="96">
        <v>5</v>
      </c>
      <c r="E37" s="96">
        <v>1</v>
      </c>
      <c r="F37" s="96">
        <v>41</v>
      </c>
      <c r="G37" s="96">
        <v>2000</v>
      </c>
      <c r="H37" s="96">
        <v>0</v>
      </c>
      <c r="I37" s="96">
        <v>0</v>
      </c>
      <c r="J37" s="96"/>
      <c r="K37" s="96"/>
      <c r="L37" s="96">
        <v>0</v>
      </c>
      <c r="M37" s="96">
        <v>1</v>
      </c>
      <c r="N37" s="96">
        <v>0</v>
      </c>
      <c r="O37" s="96">
        <v>0</v>
      </c>
      <c r="P37" s="96">
        <v>99</v>
      </c>
      <c r="Q37" s="96">
        <v>9</v>
      </c>
      <c r="R37" s="96">
        <v>4</v>
      </c>
      <c r="S37" s="11">
        <v>400055</v>
      </c>
      <c r="T37" s="96">
        <v>6000</v>
      </c>
      <c r="U37" s="96">
        <v>20000</v>
      </c>
      <c r="V37" s="96">
        <v>0</v>
      </c>
      <c r="W37" s="89">
        <v>0</v>
      </c>
      <c r="X37" s="89">
        <v>0</v>
      </c>
      <c r="Y37" s="89">
        <v>0</v>
      </c>
      <c r="Z37" s="89">
        <v>0</v>
      </c>
      <c r="AA37" s="89">
        <v>0</v>
      </c>
      <c r="AB37" s="89">
        <v>334</v>
      </c>
      <c r="AC37" s="89">
        <v>0</v>
      </c>
      <c r="AD37" s="89">
        <v>0</v>
      </c>
      <c r="AE37" s="89">
        <v>0</v>
      </c>
      <c r="AF37" s="89">
        <v>0</v>
      </c>
      <c r="AG37" s="89">
        <v>0</v>
      </c>
      <c r="AH37" s="89">
        <v>0</v>
      </c>
      <c r="AI37" s="89">
        <v>0</v>
      </c>
      <c r="AJ37" s="96">
        <v>0</v>
      </c>
      <c r="AK37" s="96">
        <v>0</v>
      </c>
      <c r="AL37" s="101" t="s">
        <v>579</v>
      </c>
      <c r="AM37" s="101" t="s">
        <v>580</v>
      </c>
      <c r="AN37" s="115" t="s">
        <v>608</v>
      </c>
      <c r="AO37" s="96">
        <v>1034</v>
      </c>
      <c r="AP37" s="96">
        <v>0</v>
      </c>
      <c r="AQ37" s="96">
        <v>0</v>
      </c>
      <c r="AR37" s="96">
        <v>0</v>
      </c>
      <c r="AS37" s="96">
        <v>0</v>
      </c>
      <c r="AT37" s="96">
        <v>1</v>
      </c>
      <c r="AU37" s="96">
        <v>1</v>
      </c>
      <c r="AV37" s="11">
        <v>0</v>
      </c>
      <c r="AW37" s="96">
        <v>0</v>
      </c>
      <c r="AX37" s="96"/>
      <c r="AY37" s="96">
        <f t="shared" si="0"/>
        <v>27</v>
      </c>
      <c r="AZ37" s="96">
        <v>0</v>
      </c>
      <c r="BA37" s="96">
        <v>0</v>
      </c>
      <c r="BB37" s="96">
        <v>0</v>
      </c>
    </row>
    <row r="38" spans="1:54" ht="15.75" customHeight="1">
      <c r="A38" s="96">
        <v>400055</v>
      </c>
      <c r="B38" s="101" t="s">
        <v>641</v>
      </c>
      <c r="C38" s="96">
        <v>400055</v>
      </c>
      <c r="D38" s="96">
        <v>5</v>
      </c>
      <c r="E38" s="96">
        <v>1</v>
      </c>
      <c r="F38" s="96">
        <v>41</v>
      </c>
      <c r="G38" s="96">
        <v>2500</v>
      </c>
      <c r="H38" s="96">
        <v>0</v>
      </c>
      <c r="I38" s="96">
        <v>0</v>
      </c>
      <c r="J38" s="96"/>
      <c r="K38" s="96"/>
      <c r="L38" s="96">
        <v>0</v>
      </c>
      <c r="M38" s="96">
        <v>1</v>
      </c>
      <c r="N38" s="96">
        <v>0</v>
      </c>
      <c r="O38" s="96">
        <v>0</v>
      </c>
      <c r="P38" s="96">
        <v>99</v>
      </c>
      <c r="Q38" s="96">
        <v>9</v>
      </c>
      <c r="R38" s="96">
        <v>5</v>
      </c>
      <c r="S38" s="11">
        <v>400056</v>
      </c>
      <c r="T38" s="96">
        <v>5000</v>
      </c>
      <c r="U38" s="96">
        <v>25000</v>
      </c>
      <c r="V38" s="96">
        <v>0</v>
      </c>
      <c r="W38" s="89">
        <v>0</v>
      </c>
      <c r="X38" s="89">
        <v>0</v>
      </c>
      <c r="Y38" s="89">
        <v>0</v>
      </c>
      <c r="Z38" s="89">
        <v>0</v>
      </c>
      <c r="AA38" s="89">
        <v>0</v>
      </c>
      <c r="AB38" s="89">
        <v>666</v>
      </c>
      <c r="AC38" s="89">
        <v>0</v>
      </c>
      <c r="AD38" s="89">
        <v>0</v>
      </c>
      <c r="AE38" s="89">
        <v>0</v>
      </c>
      <c r="AF38" s="89">
        <v>0</v>
      </c>
      <c r="AG38" s="89">
        <v>0</v>
      </c>
      <c r="AH38" s="89">
        <v>0</v>
      </c>
      <c r="AI38" s="89">
        <v>0</v>
      </c>
      <c r="AJ38" s="96">
        <v>0</v>
      </c>
      <c r="AK38" s="96">
        <v>0</v>
      </c>
      <c r="AL38" s="101" t="s">
        <v>581</v>
      </c>
      <c r="AM38" s="101" t="s">
        <v>582</v>
      </c>
      <c r="AN38" s="115" t="s">
        <v>608</v>
      </c>
      <c r="AO38" s="96">
        <v>1035</v>
      </c>
      <c r="AP38" s="96">
        <v>0</v>
      </c>
      <c r="AQ38" s="96">
        <v>0</v>
      </c>
      <c r="AR38" s="96">
        <v>0</v>
      </c>
      <c r="AS38" s="96">
        <v>0</v>
      </c>
      <c r="AT38" s="96">
        <v>1</v>
      </c>
      <c r="AU38" s="96">
        <v>1</v>
      </c>
      <c r="AV38" s="11">
        <v>0</v>
      </c>
      <c r="AW38" s="96">
        <v>0</v>
      </c>
      <c r="AX38" s="96"/>
      <c r="AY38" s="96">
        <f t="shared" si="0"/>
        <v>81</v>
      </c>
      <c r="AZ38" s="96">
        <v>0</v>
      </c>
      <c r="BA38" s="96">
        <v>0</v>
      </c>
      <c r="BB38" s="96">
        <v>0</v>
      </c>
    </row>
    <row r="39" spans="1:54" ht="15.75" customHeight="1">
      <c r="A39" s="96">
        <v>400056</v>
      </c>
      <c r="B39" s="101" t="s">
        <v>642</v>
      </c>
      <c r="C39" s="96">
        <v>400056</v>
      </c>
      <c r="D39" s="96">
        <v>5</v>
      </c>
      <c r="E39" s="96">
        <v>1</v>
      </c>
      <c r="F39" s="96">
        <v>41</v>
      </c>
      <c r="G39" s="96">
        <v>3000</v>
      </c>
      <c r="H39" s="96">
        <v>0</v>
      </c>
      <c r="I39" s="96">
        <v>0</v>
      </c>
      <c r="J39" s="96"/>
      <c r="K39" s="96"/>
      <c r="L39" s="96">
        <v>0</v>
      </c>
      <c r="M39" s="96">
        <v>1</v>
      </c>
      <c r="N39" s="96">
        <v>0</v>
      </c>
      <c r="O39" s="96">
        <v>0</v>
      </c>
      <c r="P39" s="96">
        <v>99</v>
      </c>
      <c r="Q39" s="96">
        <v>9</v>
      </c>
      <c r="R39" s="96">
        <v>6</v>
      </c>
      <c r="S39" s="11">
        <v>0</v>
      </c>
      <c r="T39" s="96">
        <v>4000</v>
      </c>
      <c r="U39" s="96">
        <v>30000</v>
      </c>
      <c r="V39" s="96">
        <v>0</v>
      </c>
      <c r="W39" s="89">
        <v>0</v>
      </c>
      <c r="X39" s="89">
        <v>0</v>
      </c>
      <c r="Y39" s="89">
        <v>0</v>
      </c>
      <c r="Z39" s="89">
        <v>0</v>
      </c>
      <c r="AA39" s="89">
        <v>0</v>
      </c>
      <c r="AB39" s="89">
        <v>1667</v>
      </c>
      <c r="AC39" s="89">
        <v>0</v>
      </c>
      <c r="AD39" s="89">
        <v>0</v>
      </c>
      <c r="AE39" s="89">
        <v>0</v>
      </c>
      <c r="AF39" s="89">
        <v>0</v>
      </c>
      <c r="AG39" s="89">
        <v>0</v>
      </c>
      <c r="AH39" s="89">
        <v>0</v>
      </c>
      <c r="AI39" s="89">
        <v>0</v>
      </c>
      <c r="AJ39" s="96">
        <v>0</v>
      </c>
      <c r="AK39" s="96">
        <v>0</v>
      </c>
      <c r="AL39" s="101" t="s">
        <v>583</v>
      </c>
      <c r="AM39" s="101" t="s">
        <v>584</v>
      </c>
      <c r="AN39" s="115" t="s">
        <v>608</v>
      </c>
      <c r="AO39" s="96">
        <v>1036</v>
      </c>
      <c r="AP39" s="96">
        <v>0</v>
      </c>
      <c r="AQ39" s="96">
        <v>0</v>
      </c>
      <c r="AR39" s="96">
        <v>0</v>
      </c>
      <c r="AS39" s="96">
        <v>0</v>
      </c>
      <c r="AT39" s="96">
        <v>1</v>
      </c>
      <c r="AU39" s="96">
        <v>1</v>
      </c>
      <c r="AV39" s="11">
        <v>0</v>
      </c>
      <c r="AW39" s="96">
        <v>0</v>
      </c>
      <c r="AX39" s="96"/>
      <c r="AY39" s="96">
        <f t="shared" si="0"/>
        <v>243</v>
      </c>
      <c r="AZ39" s="96">
        <v>0</v>
      </c>
      <c r="BA39" s="96">
        <v>0</v>
      </c>
      <c r="BB39" s="96">
        <v>0</v>
      </c>
    </row>
    <row r="40" spans="1:54" ht="15.75" customHeight="1">
      <c r="A40" s="96">
        <v>400061</v>
      </c>
      <c r="B40" s="101" t="s">
        <v>643</v>
      </c>
      <c r="C40" s="96">
        <v>400061</v>
      </c>
      <c r="D40" s="96">
        <v>4</v>
      </c>
      <c r="E40" s="96">
        <v>1</v>
      </c>
      <c r="F40" s="96">
        <v>41</v>
      </c>
      <c r="G40" s="96">
        <v>500</v>
      </c>
      <c r="H40" s="96">
        <v>0</v>
      </c>
      <c r="I40" s="96">
        <v>0</v>
      </c>
      <c r="J40" s="96"/>
      <c r="K40" s="96"/>
      <c r="L40" s="96">
        <v>0</v>
      </c>
      <c r="M40" s="96">
        <v>1</v>
      </c>
      <c r="N40" s="96">
        <v>0</v>
      </c>
      <c r="O40" s="96">
        <v>0</v>
      </c>
      <c r="P40" s="96">
        <v>99</v>
      </c>
      <c r="Q40" s="96">
        <v>10</v>
      </c>
      <c r="R40" s="96">
        <v>1</v>
      </c>
      <c r="S40" s="11">
        <v>400062</v>
      </c>
      <c r="T40" s="96">
        <v>9000</v>
      </c>
      <c r="U40" s="96">
        <v>5000</v>
      </c>
      <c r="V40" s="96">
        <v>0</v>
      </c>
      <c r="W40" s="89">
        <v>0</v>
      </c>
      <c r="X40" s="89">
        <v>0</v>
      </c>
      <c r="Y40" s="89">
        <v>0</v>
      </c>
      <c r="Z40" s="89">
        <v>0</v>
      </c>
      <c r="AA40" s="89">
        <v>0</v>
      </c>
      <c r="AB40" s="89">
        <v>0</v>
      </c>
      <c r="AC40" s="89">
        <v>34</v>
      </c>
      <c r="AD40" s="89">
        <v>0</v>
      </c>
      <c r="AE40" s="89">
        <v>0</v>
      </c>
      <c r="AF40" s="89">
        <v>0</v>
      </c>
      <c r="AG40" s="89">
        <v>0</v>
      </c>
      <c r="AH40" s="89">
        <v>0</v>
      </c>
      <c r="AI40" s="89">
        <v>0</v>
      </c>
      <c r="AJ40" s="96">
        <v>0</v>
      </c>
      <c r="AK40" s="96">
        <v>0</v>
      </c>
      <c r="AL40" s="101" t="s">
        <v>585</v>
      </c>
      <c r="AM40" s="101" t="s">
        <v>586</v>
      </c>
      <c r="AN40" s="115" t="s">
        <v>606</v>
      </c>
      <c r="AO40" s="96">
        <v>1037</v>
      </c>
      <c r="AP40" s="96">
        <v>0</v>
      </c>
      <c r="AQ40" s="96">
        <v>0</v>
      </c>
      <c r="AR40" s="96">
        <v>0</v>
      </c>
      <c r="AS40" s="96">
        <v>0</v>
      </c>
      <c r="AT40" s="96">
        <v>1</v>
      </c>
      <c r="AU40" s="96">
        <v>1</v>
      </c>
      <c r="AV40" s="11">
        <v>1</v>
      </c>
      <c r="AW40" s="96">
        <v>0</v>
      </c>
      <c r="AX40" s="96"/>
      <c r="AY40" s="96">
        <f t="shared" si="0"/>
        <v>1</v>
      </c>
      <c r="AZ40" s="96">
        <v>0</v>
      </c>
      <c r="BA40" s="96">
        <v>0</v>
      </c>
      <c r="BB40" s="96">
        <v>0</v>
      </c>
    </row>
    <row r="41" spans="1:54" ht="15.75" customHeight="1">
      <c r="A41" s="96">
        <v>400062</v>
      </c>
      <c r="B41" s="101" t="s">
        <v>644</v>
      </c>
      <c r="C41" s="96">
        <v>400062</v>
      </c>
      <c r="D41" s="96">
        <v>4</v>
      </c>
      <c r="E41" s="96">
        <v>1</v>
      </c>
      <c r="F41" s="96">
        <v>41</v>
      </c>
      <c r="G41" s="96">
        <v>1000</v>
      </c>
      <c r="H41" s="96">
        <v>0</v>
      </c>
      <c r="I41" s="96">
        <v>0</v>
      </c>
      <c r="J41" s="96"/>
      <c r="K41" s="96"/>
      <c r="L41" s="96">
        <v>0</v>
      </c>
      <c r="M41" s="96">
        <v>1</v>
      </c>
      <c r="N41" s="96">
        <v>0</v>
      </c>
      <c r="O41" s="96">
        <v>0</v>
      </c>
      <c r="P41" s="96">
        <v>99</v>
      </c>
      <c r="Q41" s="96">
        <v>10</v>
      </c>
      <c r="R41" s="96">
        <v>2</v>
      </c>
      <c r="S41" s="11">
        <v>400063</v>
      </c>
      <c r="T41" s="96">
        <v>8000</v>
      </c>
      <c r="U41" s="96">
        <v>10000</v>
      </c>
      <c r="V41" s="96">
        <v>0</v>
      </c>
      <c r="W41" s="89">
        <v>0</v>
      </c>
      <c r="X41" s="89">
        <v>0</v>
      </c>
      <c r="Y41" s="89">
        <v>0</v>
      </c>
      <c r="Z41" s="89">
        <v>0</v>
      </c>
      <c r="AA41" s="89">
        <v>0</v>
      </c>
      <c r="AB41" s="89">
        <v>0</v>
      </c>
      <c r="AC41" s="89">
        <v>67</v>
      </c>
      <c r="AD41" s="89">
        <v>0</v>
      </c>
      <c r="AE41" s="89">
        <v>0</v>
      </c>
      <c r="AF41" s="89">
        <v>0</v>
      </c>
      <c r="AG41" s="89">
        <v>0</v>
      </c>
      <c r="AH41" s="89">
        <v>0</v>
      </c>
      <c r="AI41" s="89">
        <v>0</v>
      </c>
      <c r="AJ41" s="96">
        <v>0</v>
      </c>
      <c r="AK41" s="96">
        <v>0</v>
      </c>
      <c r="AL41" s="101" t="s">
        <v>587</v>
      </c>
      <c r="AM41" s="101" t="s">
        <v>588</v>
      </c>
      <c r="AN41" s="115" t="s">
        <v>608</v>
      </c>
      <c r="AO41" s="96">
        <v>1038</v>
      </c>
      <c r="AP41" s="96">
        <v>0</v>
      </c>
      <c r="AQ41" s="96">
        <v>0</v>
      </c>
      <c r="AR41" s="96">
        <v>0</v>
      </c>
      <c r="AS41" s="96">
        <v>0</v>
      </c>
      <c r="AT41" s="96">
        <v>1</v>
      </c>
      <c r="AU41" s="96">
        <v>1</v>
      </c>
      <c r="AV41" s="11">
        <v>0</v>
      </c>
      <c r="AW41" s="96">
        <v>0</v>
      </c>
      <c r="AX41" s="96"/>
      <c r="AY41" s="96">
        <f t="shared" si="0"/>
        <v>3</v>
      </c>
      <c r="AZ41" s="96">
        <v>0</v>
      </c>
      <c r="BA41" s="96">
        <v>0</v>
      </c>
      <c r="BB41" s="96">
        <v>0</v>
      </c>
    </row>
    <row r="42" spans="1:54" ht="15.75" customHeight="1">
      <c r="A42" s="96">
        <v>400063</v>
      </c>
      <c r="B42" s="101" t="s">
        <v>645</v>
      </c>
      <c r="C42" s="96">
        <v>400063</v>
      </c>
      <c r="D42" s="96">
        <v>4</v>
      </c>
      <c r="E42" s="96">
        <v>1</v>
      </c>
      <c r="F42" s="96">
        <v>41</v>
      </c>
      <c r="G42" s="96">
        <v>1500</v>
      </c>
      <c r="H42" s="96">
        <v>0</v>
      </c>
      <c r="I42" s="96">
        <v>0</v>
      </c>
      <c r="J42" s="96"/>
      <c r="K42" s="96"/>
      <c r="L42" s="96">
        <v>0</v>
      </c>
      <c r="M42" s="96">
        <v>1</v>
      </c>
      <c r="N42" s="96">
        <v>0</v>
      </c>
      <c r="O42" s="96">
        <v>0</v>
      </c>
      <c r="P42" s="96">
        <v>99</v>
      </c>
      <c r="Q42" s="96">
        <v>10</v>
      </c>
      <c r="R42" s="96">
        <v>3</v>
      </c>
      <c r="S42" s="11">
        <v>400064</v>
      </c>
      <c r="T42" s="96">
        <v>7000</v>
      </c>
      <c r="U42" s="96">
        <v>15000</v>
      </c>
      <c r="V42" s="96">
        <v>0</v>
      </c>
      <c r="W42" s="89">
        <v>0</v>
      </c>
      <c r="X42" s="89">
        <v>0</v>
      </c>
      <c r="Y42" s="89">
        <v>0</v>
      </c>
      <c r="Z42" s="89">
        <v>0</v>
      </c>
      <c r="AA42" s="89">
        <v>0</v>
      </c>
      <c r="AB42" s="89">
        <v>0</v>
      </c>
      <c r="AC42" s="89">
        <v>166</v>
      </c>
      <c r="AD42" s="89">
        <v>0</v>
      </c>
      <c r="AE42" s="89">
        <v>0</v>
      </c>
      <c r="AF42" s="89">
        <v>0</v>
      </c>
      <c r="AG42" s="89">
        <v>0</v>
      </c>
      <c r="AH42" s="89">
        <v>0</v>
      </c>
      <c r="AI42" s="89">
        <v>0</v>
      </c>
      <c r="AJ42" s="96">
        <v>0</v>
      </c>
      <c r="AK42" s="96">
        <v>0</v>
      </c>
      <c r="AL42" s="101" t="s">
        <v>589</v>
      </c>
      <c r="AM42" s="101" t="s">
        <v>590</v>
      </c>
      <c r="AN42" s="115" t="s">
        <v>1861</v>
      </c>
      <c r="AO42" s="96">
        <v>1039</v>
      </c>
      <c r="AP42" s="96">
        <v>0</v>
      </c>
      <c r="AQ42" s="96">
        <v>0</v>
      </c>
      <c r="AR42" s="96">
        <v>0</v>
      </c>
      <c r="AS42" s="96">
        <v>0</v>
      </c>
      <c r="AT42" s="96">
        <v>1</v>
      </c>
      <c r="AU42" s="96">
        <v>1</v>
      </c>
      <c r="AV42" s="11">
        <v>0</v>
      </c>
      <c r="AW42" s="96">
        <v>0</v>
      </c>
      <c r="AX42" s="96"/>
      <c r="AY42" s="96">
        <f t="shared" si="0"/>
        <v>9</v>
      </c>
      <c r="AZ42" s="96">
        <v>0</v>
      </c>
      <c r="BA42" s="96">
        <v>0</v>
      </c>
      <c r="BB42" s="96">
        <v>0</v>
      </c>
    </row>
    <row r="43" spans="1:54" ht="15.75" customHeight="1">
      <c r="A43" s="96">
        <v>400064</v>
      </c>
      <c r="B43" s="101" t="s">
        <v>646</v>
      </c>
      <c r="C43" s="96">
        <v>400064</v>
      </c>
      <c r="D43" s="96">
        <v>5</v>
      </c>
      <c r="E43" s="96">
        <v>1</v>
      </c>
      <c r="F43" s="96">
        <v>41</v>
      </c>
      <c r="G43" s="96">
        <v>2000</v>
      </c>
      <c r="H43" s="96">
        <v>0</v>
      </c>
      <c r="I43" s="96">
        <v>0</v>
      </c>
      <c r="J43" s="96"/>
      <c r="K43" s="96"/>
      <c r="L43" s="96">
        <v>0</v>
      </c>
      <c r="M43" s="96">
        <v>1</v>
      </c>
      <c r="N43" s="96">
        <v>0</v>
      </c>
      <c r="O43" s="96">
        <v>0</v>
      </c>
      <c r="P43" s="96">
        <v>99</v>
      </c>
      <c r="Q43" s="96">
        <v>10</v>
      </c>
      <c r="R43" s="96">
        <v>4</v>
      </c>
      <c r="S43" s="11">
        <v>400065</v>
      </c>
      <c r="T43" s="96">
        <v>6000</v>
      </c>
      <c r="U43" s="96">
        <v>20000</v>
      </c>
      <c r="V43" s="96">
        <v>0</v>
      </c>
      <c r="W43" s="89">
        <v>0</v>
      </c>
      <c r="X43" s="89">
        <v>0</v>
      </c>
      <c r="Y43" s="89">
        <v>0</v>
      </c>
      <c r="Z43" s="89">
        <v>0</v>
      </c>
      <c r="AA43" s="89">
        <v>0</v>
      </c>
      <c r="AB43" s="89">
        <v>0</v>
      </c>
      <c r="AC43" s="89">
        <v>334</v>
      </c>
      <c r="AD43" s="89">
        <v>0</v>
      </c>
      <c r="AE43" s="89">
        <v>0</v>
      </c>
      <c r="AF43" s="89">
        <v>0</v>
      </c>
      <c r="AG43" s="89">
        <v>0</v>
      </c>
      <c r="AH43" s="89">
        <v>0</v>
      </c>
      <c r="AI43" s="89">
        <v>0</v>
      </c>
      <c r="AJ43" s="96">
        <v>0</v>
      </c>
      <c r="AK43" s="96">
        <v>0</v>
      </c>
      <c r="AL43" s="101" t="s">
        <v>591</v>
      </c>
      <c r="AM43" s="101" t="s">
        <v>592</v>
      </c>
      <c r="AN43" s="115" t="s">
        <v>608</v>
      </c>
      <c r="AO43" s="96">
        <v>1040</v>
      </c>
      <c r="AP43" s="96">
        <v>0</v>
      </c>
      <c r="AQ43" s="96">
        <v>0</v>
      </c>
      <c r="AR43" s="96">
        <v>0</v>
      </c>
      <c r="AS43" s="96">
        <v>0</v>
      </c>
      <c r="AT43" s="96">
        <v>1</v>
      </c>
      <c r="AU43" s="96">
        <v>1</v>
      </c>
      <c r="AV43" s="11">
        <v>0</v>
      </c>
      <c r="AW43" s="96">
        <v>0</v>
      </c>
      <c r="AX43" s="96"/>
      <c r="AY43" s="96">
        <f t="shared" si="0"/>
        <v>27</v>
      </c>
      <c r="AZ43" s="96">
        <v>0</v>
      </c>
      <c r="BA43" s="96">
        <v>0</v>
      </c>
      <c r="BB43" s="96">
        <v>0</v>
      </c>
    </row>
    <row r="44" spans="1:54" ht="15.75" customHeight="1">
      <c r="A44" s="96">
        <v>400065</v>
      </c>
      <c r="B44" s="101" t="s">
        <v>647</v>
      </c>
      <c r="C44" s="96">
        <v>400065</v>
      </c>
      <c r="D44" s="96">
        <v>5</v>
      </c>
      <c r="E44" s="96">
        <v>1</v>
      </c>
      <c r="F44" s="96">
        <v>41</v>
      </c>
      <c r="G44" s="96">
        <v>2500</v>
      </c>
      <c r="H44" s="96">
        <v>0</v>
      </c>
      <c r="I44" s="96">
        <v>0</v>
      </c>
      <c r="J44" s="96"/>
      <c r="K44" s="96"/>
      <c r="L44" s="96">
        <v>0</v>
      </c>
      <c r="M44" s="96">
        <v>1</v>
      </c>
      <c r="N44" s="96">
        <v>0</v>
      </c>
      <c r="O44" s="96">
        <v>0</v>
      </c>
      <c r="P44" s="96">
        <v>99</v>
      </c>
      <c r="Q44" s="96">
        <v>10</v>
      </c>
      <c r="R44" s="96">
        <v>5</v>
      </c>
      <c r="S44" s="11">
        <v>400066</v>
      </c>
      <c r="T44" s="96">
        <v>5000</v>
      </c>
      <c r="U44" s="96">
        <v>25000</v>
      </c>
      <c r="V44" s="96">
        <v>0</v>
      </c>
      <c r="W44" s="89">
        <v>0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  <c r="AC44" s="89">
        <v>666</v>
      </c>
      <c r="AD44" s="89">
        <v>0</v>
      </c>
      <c r="AE44" s="89">
        <v>0</v>
      </c>
      <c r="AF44" s="89">
        <v>0</v>
      </c>
      <c r="AG44" s="89">
        <v>0</v>
      </c>
      <c r="AH44" s="89">
        <v>0</v>
      </c>
      <c r="AI44" s="89">
        <v>0</v>
      </c>
      <c r="AJ44" s="96">
        <v>0</v>
      </c>
      <c r="AK44" s="96">
        <v>0</v>
      </c>
      <c r="AL44" s="101" t="s">
        <v>593</v>
      </c>
      <c r="AM44" s="101" t="s">
        <v>594</v>
      </c>
      <c r="AN44" s="115" t="s">
        <v>608</v>
      </c>
      <c r="AO44" s="96">
        <v>1041</v>
      </c>
      <c r="AP44" s="96">
        <v>0</v>
      </c>
      <c r="AQ44" s="96">
        <v>0</v>
      </c>
      <c r="AR44" s="96">
        <v>0</v>
      </c>
      <c r="AS44" s="96">
        <v>0</v>
      </c>
      <c r="AT44" s="96">
        <v>1</v>
      </c>
      <c r="AU44" s="96">
        <v>1</v>
      </c>
      <c r="AV44" s="11">
        <v>0</v>
      </c>
      <c r="AW44" s="96">
        <v>0</v>
      </c>
      <c r="AX44" s="96"/>
      <c r="AY44" s="96">
        <f t="shared" si="0"/>
        <v>81</v>
      </c>
      <c r="AZ44" s="96">
        <v>0</v>
      </c>
      <c r="BA44" s="96">
        <v>0</v>
      </c>
      <c r="BB44" s="96">
        <v>0</v>
      </c>
    </row>
    <row r="45" spans="1:54" ht="15.75" customHeight="1">
      <c r="A45" s="96">
        <v>400066</v>
      </c>
      <c r="B45" s="101" t="s">
        <v>648</v>
      </c>
      <c r="C45" s="96">
        <v>400066</v>
      </c>
      <c r="D45" s="96">
        <v>5</v>
      </c>
      <c r="E45" s="96">
        <v>1</v>
      </c>
      <c r="F45" s="96">
        <v>41</v>
      </c>
      <c r="G45" s="96">
        <v>3000</v>
      </c>
      <c r="H45" s="96">
        <v>0</v>
      </c>
      <c r="I45" s="96">
        <v>0</v>
      </c>
      <c r="J45" s="96"/>
      <c r="K45" s="96"/>
      <c r="L45" s="96">
        <v>0</v>
      </c>
      <c r="M45" s="96">
        <v>1</v>
      </c>
      <c r="N45" s="96">
        <v>0</v>
      </c>
      <c r="O45" s="96">
        <v>0</v>
      </c>
      <c r="P45" s="96">
        <v>99</v>
      </c>
      <c r="Q45" s="96">
        <v>10</v>
      </c>
      <c r="R45" s="96">
        <v>6</v>
      </c>
      <c r="S45" s="11">
        <v>0</v>
      </c>
      <c r="T45" s="96">
        <v>4000</v>
      </c>
      <c r="U45" s="96">
        <v>30000</v>
      </c>
      <c r="V45" s="96">
        <v>0</v>
      </c>
      <c r="W45" s="89">
        <v>0</v>
      </c>
      <c r="X45" s="89">
        <v>0</v>
      </c>
      <c r="Y45" s="89">
        <v>0</v>
      </c>
      <c r="Z45" s="89">
        <v>0</v>
      </c>
      <c r="AA45" s="89">
        <v>0</v>
      </c>
      <c r="AB45" s="89">
        <v>0</v>
      </c>
      <c r="AC45" s="89">
        <v>1667</v>
      </c>
      <c r="AD45" s="89">
        <v>0</v>
      </c>
      <c r="AE45" s="89">
        <v>0</v>
      </c>
      <c r="AF45" s="89">
        <v>0</v>
      </c>
      <c r="AG45" s="89">
        <v>0</v>
      </c>
      <c r="AH45" s="89">
        <v>0</v>
      </c>
      <c r="AI45" s="89">
        <v>0</v>
      </c>
      <c r="AJ45" s="96">
        <v>0</v>
      </c>
      <c r="AK45" s="96">
        <v>0</v>
      </c>
      <c r="AL45" s="101" t="s">
        <v>595</v>
      </c>
      <c r="AM45" s="101" t="s">
        <v>596</v>
      </c>
      <c r="AN45" s="115" t="s">
        <v>608</v>
      </c>
      <c r="AO45" s="96">
        <v>1042</v>
      </c>
      <c r="AP45" s="96">
        <v>0</v>
      </c>
      <c r="AQ45" s="96">
        <v>0</v>
      </c>
      <c r="AR45" s="96">
        <v>0</v>
      </c>
      <c r="AS45" s="96">
        <v>0</v>
      </c>
      <c r="AT45" s="96">
        <v>1</v>
      </c>
      <c r="AU45" s="96">
        <v>1</v>
      </c>
      <c r="AV45" s="11">
        <v>0</v>
      </c>
      <c r="AW45" s="96">
        <v>0</v>
      </c>
      <c r="AX45" s="96"/>
      <c r="AY45" s="96">
        <f t="shared" si="0"/>
        <v>243</v>
      </c>
      <c r="AZ45" s="96">
        <v>0</v>
      </c>
      <c r="BA45" s="96">
        <v>0</v>
      </c>
      <c r="BB45" s="96">
        <v>0</v>
      </c>
    </row>
    <row r="46" spans="1:54" ht="15.75" customHeight="1">
      <c r="A46" s="96">
        <v>400071</v>
      </c>
      <c r="B46" s="101" t="s">
        <v>649</v>
      </c>
      <c r="C46" s="96">
        <v>400071</v>
      </c>
      <c r="D46" s="96">
        <v>4</v>
      </c>
      <c r="E46" s="96">
        <v>1</v>
      </c>
      <c r="F46" s="96">
        <v>41</v>
      </c>
      <c r="G46" s="96">
        <v>500</v>
      </c>
      <c r="H46" s="96">
        <v>0</v>
      </c>
      <c r="I46" s="96">
        <v>0</v>
      </c>
      <c r="J46" s="96"/>
      <c r="K46" s="96"/>
      <c r="L46" s="96">
        <v>0</v>
      </c>
      <c r="M46" s="96">
        <v>1</v>
      </c>
      <c r="N46" s="96">
        <v>0</v>
      </c>
      <c r="O46" s="96">
        <v>0</v>
      </c>
      <c r="P46" s="96">
        <v>99</v>
      </c>
      <c r="Q46" s="96">
        <v>11</v>
      </c>
      <c r="R46" s="96">
        <v>1</v>
      </c>
      <c r="S46" s="11">
        <v>400072</v>
      </c>
      <c r="T46" s="96">
        <v>9000</v>
      </c>
      <c r="U46" s="96">
        <v>5000</v>
      </c>
      <c r="V46" s="96">
        <v>0</v>
      </c>
      <c r="W46" s="89">
        <v>0</v>
      </c>
      <c r="X46" s="89">
        <v>0</v>
      </c>
      <c r="Y46" s="89">
        <v>0</v>
      </c>
      <c r="Z46" s="89">
        <v>0</v>
      </c>
      <c r="AA46" s="89">
        <v>0</v>
      </c>
      <c r="AB46" s="89">
        <v>0</v>
      </c>
      <c r="AC46" s="89">
        <v>0</v>
      </c>
      <c r="AD46" s="89">
        <v>31</v>
      </c>
      <c r="AE46" s="89">
        <v>0</v>
      </c>
      <c r="AF46" s="89">
        <v>0</v>
      </c>
      <c r="AG46" s="89">
        <v>0</v>
      </c>
      <c r="AH46" s="89">
        <v>0</v>
      </c>
      <c r="AI46" s="89">
        <v>0</v>
      </c>
      <c r="AJ46" s="96">
        <v>0</v>
      </c>
      <c r="AK46" s="96">
        <v>0</v>
      </c>
      <c r="AL46" s="101" t="s">
        <v>650</v>
      </c>
      <c r="AM46" s="101" t="str">
        <f>Q46&amp;"_"&amp;AD46</f>
        <v>11_31</v>
      </c>
      <c r="AN46" s="115" t="s">
        <v>606</v>
      </c>
      <c r="AO46" s="96">
        <v>1043</v>
      </c>
      <c r="AP46" s="96">
        <v>0</v>
      </c>
      <c r="AQ46" s="96">
        <v>0</v>
      </c>
      <c r="AR46" s="96">
        <v>0</v>
      </c>
      <c r="AS46" s="96">
        <v>0</v>
      </c>
      <c r="AT46" s="96">
        <v>1</v>
      </c>
      <c r="AU46" s="96">
        <v>1</v>
      </c>
      <c r="AV46" s="11">
        <v>1</v>
      </c>
      <c r="AW46" s="96">
        <v>0</v>
      </c>
      <c r="AX46" s="96"/>
      <c r="AY46" s="96">
        <f t="shared" si="0"/>
        <v>1</v>
      </c>
      <c r="AZ46" s="96">
        <v>0</v>
      </c>
      <c r="BA46" s="96">
        <v>0</v>
      </c>
      <c r="BB46" s="96">
        <v>0</v>
      </c>
    </row>
    <row r="47" spans="1:54" ht="15.75" customHeight="1">
      <c r="A47" s="96">
        <v>400072</v>
      </c>
      <c r="B47" s="101" t="s">
        <v>651</v>
      </c>
      <c r="C47" s="96">
        <v>400072</v>
      </c>
      <c r="D47" s="96">
        <v>4</v>
      </c>
      <c r="E47" s="96">
        <v>1</v>
      </c>
      <c r="F47" s="96">
        <v>41</v>
      </c>
      <c r="G47" s="96">
        <v>1000</v>
      </c>
      <c r="H47" s="96">
        <v>0</v>
      </c>
      <c r="I47" s="96">
        <v>0</v>
      </c>
      <c r="J47" s="96"/>
      <c r="K47" s="96"/>
      <c r="L47" s="96">
        <v>0</v>
      </c>
      <c r="M47" s="96">
        <v>1</v>
      </c>
      <c r="N47" s="96">
        <v>0</v>
      </c>
      <c r="O47" s="96">
        <v>0</v>
      </c>
      <c r="P47" s="96">
        <v>99</v>
      </c>
      <c r="Q47" s="96">
        <v>11</v>
      </c>
      <c r="R47" s="96">
        <v>2</v>
      </c>
      <c r="S47" s="11">
        <v>400073</v>
      </c>
      <c r="T47" s="96">
        <v>8000</v>
      </c>
      <c r="U47" s="96">
        <v>10000</v>
      </c>
      <c r="V47" s="96">
        <v>0</v>
      </c>
      <c r="W47" s="89">
        <v>0</v>
      </c>
      <c r="X47" s="89">
        <v>0</v>
      </c>
      <c r="Y47" s="89">
        <v>0</v>
      </c>
      <c r="Z47" s="89">
        <v>0</v>
      </c>
      <c r="AA47" s="89">
        <v>0</v>
      </c>
      <c r="AB47" s="89">
        <v>0</v>
      </c>
      <c r="AC47" s="89">
        <v>0</v>
      </c>
      <c r="AD47" s="89">
        <v>81</v>
      </c>
      <c r="AE47" s="89">
        <v>0</v>
      </c>
      <c r="AF47" s="89">
        <v>0</v>
      </c>
      <c r="AG47" s="89">
        <v>0</v>
      </c>
      <c r="AH47" s="89">
        <v>0</v>
      </c>
      <c r="AI47" s="89">
        <v>0</v>
      </c>
      <c r="AJ47" s="96">
        <v>0</v>
      </c>
      <c r="AK47" s="96">
        <v>0</v>
      </c>
      <c r="AL47" s="101" t="s">
        <v>652</v>
      </c>
      <c r="AM47" s="101" t="str">
        <f t="shared" ref="AM47:AM51" si="1">Q47&amp;"_"&amp;AD47</f>
        <v>11_81</v>
      </c>
      <c r="AN47" s="115" t="s">
        <v>608</v>
      </c>
      <c r="AO47" s="96">
        <v>1044</v>
      </c>
      <c r="AP47" s="96">
        <v>0</v>
      </c>
      <c r="AQ47" s="96">
        <v>0</v>
      </c>
      <c r="AR47" s="96">
        <v>0</v>
      </c>
      <c r="AS47" s="96">
        <v>0</v>
      </c>
      <c r="AT47" s="96">
        <v>1</v>
      </c>
      <c r="AU47" s="96">
        <v>1</v>
      </c>
      <c r="AV47" s="11">
        <v>0</v>
      </c>
      <c r="AW47" s="96">
        <v>0</v>
      </c>
      <c r="AX47" s="96"/>
      <c r="AY47" s="96">
        <f t="shared" si="0"/>
        <v>3</v>
      </c>
      <c r="AZ47" s="96">
        <v>0</v>
      </c>
      <c r="BA47" s="96">
        <v>0</v>
      </c>
      <c r="BB47" s="96">
        <v>0</v>
      </c>
    </row>
    <row r="48" spans="1:54" ht="15.75" customHeight="1">
      <c r="A48" s="96">
        <v>400073</v>
      </c>
      <c r="B48" s="101" t="s">
        <v>653</v>
      </c>
      <c r="C48" s="96">
        <v>400073</v>
      </c>
      <c r="D48" s="96">
        <v>4</v>
      </c>
      <c r="E48" s="96">
        <v>1</v>
      </c>
      <c r="F48" s="96">
        <v>41</v>
      </c>
      <c r="G48" s="96">
        <v>1500</v>
      </c>
      <c r="H48" s="96">
        <v>0</v>
      </c>
      <c r="I48" s="96">
        <v>0</v>
      </c>
      <c r="J48" s="96"/>
      <c r="K48" s="96"/>
      <c r="L48" s="96">
        <v>0</v>
      </c>
      <c r="M48" s="96">
        <v>1</v>
      </c>
      <c r="N48" s="96">
        <v>0</v>
      </c>
      <c r="O48" s="96">
        <v>0</v>
      </c>
      <c r="P48" s="96">
        <v>99</v>
      </c>
      <c r="Q48" s="96">
        <v>11</v>
      </c>
      <c r="R48" s="96">
        <v>3</v>
      </c>
      <c r="S48" s="11">
        <v>400074</v>
      </c>
      <c r="T48" s="96">
        <v>7000</v>
      </c>
      <c r="U48" s="96">
        <v>15000</v>
      </c>
      <c r="V48" s="96">
        <v>0</v>
      </c>
      <c r="W48" s="89">
        <v>0</v>
      </c>
      <c r="X48" s="89">
        <v>0</v>
      </c>
      <c r="Y48" s="89">
        <v>0</v>
      </c>
      <c r="Z48" s="89">
        <v>0</v>
      </c>
      <c r="AA48" s="89">
        <v>0</v>
      </c>
      <c r="AB48" s="89">
        <v>0</v>
      </c>
      <c r="AC48" s="89">
        <v>0</v>
      </c>
      <c r="AD48" s="89">
        <v>193</v>
      </c>
      <c r="AE48" s="89">
        <v>0</v>
      </c>
      <c r="AF48" s="89">
        <v>0</v>
      </c>
      <c r="AG48" s="89">
        <v>0</v>
      </c>
      <c r="AH48" s="89">
        <v>0</v>
      </c>
      <c r="AI48" s="89">
        <v>0</v>
      </c>
      <c r="AJ48" s="96">
        <v>0</v>
      </c>
      <c r="AK48" s="96">
        <v>0</v>
      </c>
      <c r="AL48" s="101" t="s">
        <v>654</v>
      </c>
      <c r="AM48" s="101" t="str">
        <f t="shared" si="1"/>
        <v>11_193</v>
      </c>
      <c r="AN48" s="115" t="s">
        <v>1861</v>
      </c>
      <c r="AO48" s="96">
        <v>1045</v>
      </c>
      <c r="AP48" s="96">
        <v>0</v>
      </c>
      <c r="AQ48" s="96">
        <v>0</v>
      </c>
      <c r="AR48" s="96">
        <v>0</v>
      </c>
      <c r="AS48" s="96">
        <v>0</v>
      </c>
      <c r="AT48" s="96">
        <v>1</v>
      </c>
      <c r="AU48" s="96">
        <v>1</v>
      </c>
      <c r="AV48" s="11">
        <v>0</v>
      </c>
      <c r="AW48" s="96">
        <v>0</v>
      </c>
      <c r="AX48" s="96"/>
      <c r="AY48" s="96">
        <f t="shared" si="0"/>
        <v>9</v>
      </c>
      <c r="AZ48" s="96">
        <v>0</v>
      </c>
      <c r="BA48" s="96">
        <v>0</v>
      </c>
      <c r="BB48" s="96">
        <v>0</v>
      </c>
    </row>
    <row r="49" spans="1:54" ht="15.75" customHeight="1">
      <c r="A49" s="96">
        <v>400074</v>
      </c>
      <c r="B49" s="101" t="s">
        <v>655</v>
      </c>
      <c r="C49" s="96">
        <v>400074</v>
      </c>
      <c r="D49" s="96">
        <v>5</v>
      </c>
      <c r="E49" s="96">
        <v>1</v>
      </c>
      <c r="F49" s="96">
        <v>41</v>
      </c>
      <c r="G49" s="96">
        <v>2000</v>
      </c>
      <c r="H49" s="96">
        <v>0</v>
      </c>
      <c r="I49" s="96">
        <v>0</v>
      </c>
      <c r="J49" s="96"/>
      <c r="K49" s="96"/>
      <c r="L49" s="96">
        <v>0</v>
      </c>
      <c r="M49" s="96">
        <v>1</v>
      </c>
      <c r="N49" s="96">
        <v>0</v>
      </c>
      <c r="O49" s="96">
        <v>0</v>
      </c>
      <c r="P49" s="96">
        <v>99</v>
      </c>
      <c r="Q49" s="96">
        <v>11</v>
      </c>
      <c r="R49" s="96">
        <v>4</v>
      </c>
      <c r="S49" s="11">
        <v>400075</v>
      </c>
      <c r="T49" s="96">
        <v>6000</v>
      </c>
      <c r="U49" s="96">
        <v>20000</v>
      </c>
      <c r="V49" s="96">
        <v>0</v>
      </c>
      <c r="W49" s="89">
        <v>0</v>
      </c>
      <c r="X49" s="89">
        <v>0</v>
      </c>
      <c r="Y49" s="89">
        <v>0</v>
      </c>
      <c r="Z49" s="89">
        <v>0</v>
      </c>
      <c r="AA49" s="89">
        <v>0</v>
      </c>
      <c r="AB49" s="89">
        <v>0</v>
      </c>
      <c r="AC49" s="89">
        <v>0</v>
      </c>
      <c r="AD49" s="89">
        <v>368</v>
      </c>
      <c r="AE49" s="89">
        <v>0</v>
      </c>
      <c r="AF49" s="89">
        <v>0</v>
      </c>
      <c r="AG49" s="89">
        <v>0</v>
      </c>
      <c r="AH49" s="89">
        <v>0</v>
      </c>
      <c r="AI49" s="89">
        <v>0</v>
      </c>
      <c r="AJ49" s="96">
        <v>0</v>
      </c>
      <c r="AK49" s="96">
        <v>0</v>
      </c>
      <c r="AL49" s="101" t="s">
        <v>656</v>
      </c>
      <c r="AM49" s="101" t="str">
        <f t="shared" si="1"/>
        <v>11_368</v>
      </c>
      <c r="AN49" s="115" t="s">
        <v>608</v>
      </c>
      <c r="AO49" s="96">
        <v>1046</v>
      </c>
      <c r="AP49" s="96">
        <v>0</v>
      </c>
      <c r="AQ49" s="96">
        <v>0</v>
      </c>
      <c r="AR49" s="96">
        <v>0</v>
      </c>
      <c r="AS49" s="96">
        <v>0</v>
      </c>
      <c r="AT49" s="96">
        <v>1</v>
      </c>
      <c r="AU49" s="96">
        <v>1</v>
      </c>
      <c r="AV49" s="11">
        <v>0</v>
      </c>
      <c r="AW49" s="96">
        <v>0</v>
      </c>
      <c r="AX49" s="96"/>
      <c r="AY49" s="96">
        <f t="shared" si="0"/>
        <v>27</v>
      </c>
      <c r="AZ49" s="96">
        <v>0</v>
      </c>
      <c r="BA49" s="96">
        <v>0</v>
      </c>
      <c r="BB49" s="96">
        <v>0</v>
      </c>
    </row>
    <row r="50" spans="1:54" ht="15.75" customHeight="1">
      <c r="A50" s="96">
        <v>400075</v>
      </c>
      <c r="B50" s="101" t="s">
        <v>657</v>
      </c>
      <c r="C50" s="96">
        <v>400075</v>
      </c>
      <c r="D50" s="96">
        <v>5</v>
      </c>
      <c r="E50" s="96">
        <v>1</v>
      </c>
      <c r="F50" s="96">
        <v>41</v>
      </c>
      <c r="G50" s="96">
        <v>2500</v>
      </c>
      <c r="H50" s="96">
        <v>0</v>
      </c>
      <c r="I50" s="96">
        <v>0</v>
      </c>
      <c r="J50" s="96"/>
      <c r="K50" s="96"/>
      <c r="L50" s="96">
        <v>0</v>
      </c>
      <c r="M50" s="96">
        <v>1</v>
      </c>
      <c r="N50" s="96">
        <v>0</v>
      </c>
      <c r="O50" s="96">
        <v>0</v>
      </c>
      <c r="P50" s="96">
        <v>99</v>
      </c>
      <c r="Q50" s="96">
        <v>11</v>
      </c>
      <c r="R50" s="96">
        <v>5</v>
      </c>
      <c r="S50" s="11">
        <v>400076</v>
      </c>
      <c r="T50" s="96">
        <v>5000</v>
      </c>
      <c r="U50" s="96">
        <v>25000</v>
      </c>
      <c r="V50" s="96">
        <v>0</v>
      </c>
      <c r="W50" s="89">
        <v>0</v>
      </c>
      <c r="X50" s="89">
        <v>0</v>
      </c>
      <c r="Y50" s="89">
        <v>0</v>
      </c>
      <c r="Z50" s="89">
        <v>0</v>
      </c>
      <c r="AA50" s="89">
        <v>0</v>
      </c>
      <c r="AB50" s="89">
        <v>0</v>
      </c>
      <c r="AC50" s="89">
        <v>0</v>
      </c>
      <c r="AD50" s="89">
        <v>600</v>
      </c>
      <c r="AE50" s="89">
        <v>0</v>
      </c>
      <c r="AF50" s="89">
        <v>0</v>
      </c>
      <c r="AG50" s="89">
        <v>0</v>
      </c>
      <c r="AH50" s="89">
        <v>0</v>
      </c>
      <c r="AI50" s="89">
        <v>0</v>
      </c>
      <c r="AJ50" s="96">
        <v>0</v>
      </c>
      <c r="AK50" s="96">
        <v>0</v>
      </c>
      <c r="AL50" s="101" t="s">
        <v>658</v>
      </c>
      <c r="AM50" s="101" t="str">
        <f t="shared" si="1"/>
        <v>11_600</v>
      </c>
      <c r="AN50" s="115" t="s">
        <v>608</v>
      </c>
      <c r="AO50" s="96">
        <v>1047</v>
      </c>
      <c r="AP50" s="96">
        <v>0</v>
      </c>
      <c r="AQ50" s="96">
        <v>0</v>
      </c>
      <c r="AR50" s="96">
        <v>0</v>
      </c>
      <c r="AS50" s="96">
        <v>0</v>
      </c>
      <c r="AT50" s="96">
        <v>1</v>
      </c>
      <c r="AU50" s="96">
        <v>1</v>
      </c>
      <c r="AV50" s="11">
        <v>0</v>
      </c>
      <c r="AW50" s="96">
        <v>0</v>
      </c>
      <c r="AX50" s="96"/>
      <c r="AY50" s="96">
        <f t="shared" si="0"/>
        <v>81</v>
      </c>
      <c r="AZ50" s="96">
        <v>0</v>
      </c>
      <c r="BA50" s="96">
        <v>0</v>
      </c>
      <c r="BB50" s="96">
        <v>0</v>
      </c>
    </row>
    <row r="51" spans="1:54" ht="15.75" customHeight="1">
      <c r="A51" s="96">
        <v>400076</v>
      </c>
      <c r="B51" s="101" t="s">
        <v>659</v>
      </c>
      <c r="C51" s="96">
        <v>400076</v>
      </c>
      <c r="D51" s="96">
        <v>5</v>
      </c>
      <c r="E51" s="96">
        <v>1</v>
      </c>
      <c r="F51" s="96">
        <v>41</v>
      </c>
      <c r="G51" s="96">
        <v>3000</v>
      </c>
      <c r="H51" s="96">
        <v>0</v>
      </c>
      <c r="I51" s="96">
        <v>0</v>
      </c>
      <c r="J51" s="96"/>
      <c r="K51" s="96"/>
      <c r="L51" s="96">
        <v>0</v>
      </c>
      <c r="M51" s="96">
        <v>1</v>
      </c>
      <c r="N51" s="96">
        <v>0</v>
      </c>
      <c r="O51" s="96">
        <v>0</v>
      </c>
      <c r="P51" s="96">
        <v>99</v>
      </c>
      <c r="Q51" s="96">
        <v>11</v>
      </c>
      <c r="R51" s="96">
        <v>6</v>
      </c>
      <c r="S51" s="11">
        <v>0</v>
      </c>
      <c r="T51" s="96">
        <v>4000</v>
      </c>
      <c r="U51" s="96">
        <v>30000</v>
      </c>
      <c r="V51" s="96">
        <v>0</v>
      </c>
      <c r="W51" s="89">
        <v>0</v>
      </c>
      <c r="X51" s="89">
        <v>0</v>
      </c>
      <c r="Y51" s="89">
        <v>0</v>
      </c>
      <c r="Z51" s="89">
        <v>0</v>
      </c>
      <c r="AA51" s="89">
        <v>0</v>
      </c>
      <c r="AB51" s="89">
        <v>0</v>
      </c>
      <c r="AC51" s="89">
        <v>0</v>
      </c>
      <c r="AD51" s="89">
        <v>887</v>
      </c>
      <c r="AE51" s="89">
        <v>0</v>
      </c>
      <c r="AF51" s="89">
        <v>0</v>
      </c>
      <c r="AG51" s="89">
        <v>0</v>
      </c>
      <c r="AH51" s="89">
        <v>0</v>
      </c>
      <c r="AI51" s="89">
        <v>0</v>
      </c>
      <c r="AJ51" s="96">
        <v>0</v>
      </c>
      <c r="AK51" s="96">
        <v>0</v>
      </c>
      <c r="AL51" s="101" t="s">
        <v>660</v>
      </c>
      <c r="AM51" s="101" t="str">
        <f t="shared" si="1"/>
        <v>11_887</v>
      </c>
      <c r="AN51" s="115" t="s">
        <v>608</v>
      </c>
      <c r="AO51" s="96">
        <v>1048</v>
      </c>
      <c r="AP51" s="96">
        <v>0</v>
      </c>
      <c r="AQ51" s="96">
        <v>0</v>
      </c>
      <c r="AR51" s="96">
        <v>0</v>
      </c>
      <c r="AS51" s="96">
        <v>0</v>
      </c>
      <c r="AT51" s="96">
        <v>1</v>
      </c>
      <c r="AU51" s="96">
        <v>1</v>
      </c>
      <c r="AV51" s="11">
        <v>0</v>
      </c>
      <c r="AW51" s="96">
        <v>0</v>
      </c>
      <c r="AX51" s="96"/>
      <c r="AY51" s="96">
        <f t="shared" si="0"/>
        <v>243</v>
      </c>
      <c r="AZ51" s="96">
        <v>0</v>
      </c>
      <c r="BA51" s="96">
        <v>0</v>
      </c>
      <c r="BB51" s="96">
        <v>0</v>
      </c>
    </row>
    <row r="52" spans="1:54" ht="15.75" customHeight="1">
      <c r="A52" s="96">
        <v>400081</v>
      </c>
      <c r="B52" s="101" t="s">
        <v>661</v>
      </c>
      <c r="C52" s="96">
        <v>400081</v>
      </c>
      <c r="D52" s="96">
        <v>4</v>
      </c>
      <c r="E52" s="96">
        <v>1</v>
      </c>
      <c r="F52" s="96">
        <v>41</v>
      </c>
      <c r="G52" s="96">
        <v>500</v>
      </c>
      <c r="H52" s="96">
        <v>0</v>
      </c>
      <c r="I52" s="96">
        <v>0</v>
      </c>
      <c r="J52" s="96"/>
      <c r="K52" s="96"/>
      <c r="L52" s="96">
        <v>0</v>
      </c>
      <c r="M52" s="96">
        <v>1</v>
      </c>
      <c r="N52" s="96">
        <v>0</v>
      </c>
      <c r="O52" s="96">
        <v>0</v>
      </c>
      <c r="P52" s="96">
        <v>99</v>
      </c>
      <c r="Q52" s="96">
        <v>12</v>
      </c>
      <c r="R52" s="96">
        <v>1</v>
      </c>
      <c r="S52" s="11">
        <v>400082</v>
      </c>
      <c r="T52" s="96">
        <v>9000</v>
      </c>
      <c r="U52" s="96">
        <v>5000</v>
      </c>
      <c r="V52" s="96">
        <v>0</v>
      </c>
      <c r="W52" s="89">
        <v>0</v>
      </c>
      <c r="X52" s="89">
        <v>0</v>
      </c>
      <c r="Y52" s="89">
        <v>0</v>
      </c>
      <c r="Z52" s="89">
        <v>0</v>
      </c>
      <c r="AA52" s="89">
        <v>0</v>
      </c>
      <c r="AB52" s="89">
        <v>0</v>
      </c>
      <c r="AC52" s="89">
        <v>0</v>
      </c>
      <c r="AD52" s="89">
        <v>0</v>
      </c>
      <c r="AE52" s="89">
        <v>31</v>
      </c>
      <c r="AF52" s="89">
        <v>0</v>
      </c>
      <c r="AG52" s="89">
        <v>0</v>
      </c>
      <c r="AH52" s="89">
        <v>0</v>
      </c>
      <c r="AI52" s="89">
        <v>0</v>
      </c>
      <c r="AJ52" s="96">
        <v>0</v>
      </c>
      <c r="AK52" s="96">
        <v>0</v>
      </c>
      <c r="AL52" s="101" t="s">
        <v>650</v>
      </c>
      <c r="AM52" s="101" t="str">
        <f>Q52&amp;"_"&amp;AE52</f>
        <v>12_31</v>
      </c>
      <c r="AN52" s="115" t="s">
        <v>606</v>
      </c>
      <c r="AO52" s="96">
        <v>1049</v>
      </c>
      <c r="AP52" s="96">
        <v>0</v>
      </c>
      <c r="AQ52" s="96">
        <v>0</v>
      </c>
      <c r="AR52" s="96">
        <v>0</v>
      </c>
      <c r="AS52" s="96">
        <v>0</v>
      </c>
      <c r="AT52" s="96">
        <v>1</v>
      </c>
      <c r="AU52" s="96">
        <v>1</v>
      </c>
      <c r="AV52" s="11">
        <v>1</v>
      </c>
      <c r="AW52" s="96">
        <v>0</v>
      </c>
      <c r="AX52" s="96"/>
      <c r="AY52" s="96">
        <f t="shared" si="0"/>
        <v>1</v>
      </c>
      <c r="AZ52" s="96">
        <v>0</v>
      </c>
      <c r="BA52" s="96">
        <v>0</v>
      </c>
      <c r="BB52" s="96">
        <v>0</v>
      </c>
    </row>
    <row r="53" spans="1:54" ht="15.75" customHeight="1">
      <c r="A53" s="96">
        <v>400082</v>
      </c>
      <c r="B53" s="101" t="s">
        <v>662</v>
      </c>
      <c r="C53" s="96">
        <v>400082</v>
      </c>
      <c r="D53" s="96">
        <v>4</v>
      </c>
      <c r="E53" s="96">
        <v>1</v>
      </c>
      <c r="F53" s="96">
        <v>41</v>
      </c>
      <c r="G53" s="96">
        <v>1000</v>
      </c>
      <c r="H53" s="96">
        <v>0</v>
      </c>
      <c r="I53" s="96">
        <v>0</v>
      </c>
      <c r="J53" s="96"/>
      <c r="K53" s="96"/>
      <c r="L53" s="96">
        <v>0</v>
      </c>
      <c r="M53" s="96">
        <v>1</v>
      </c>
      <c r="N53" s="96">
        <v>0</v>
      </c>
      <c r="O53" s="96">
        <v>0</v>
      </c>
      <c r="P53" s="96">
        <v>99</v>
      </c>
      <c r="Q53" s="96">
        <v>12</v>
      </c>
      <c r="R53" s="96">
        <v>2</v>
      </c>
      <c r="S53" s="11">
        <v>400083</v>
      </c>
      <c r="T53" s="96">
        <v>8000</v>
      </c>
      <c r="U53" s="96">
        <v>10000</v>
      </c>
      <c r="V53" s="96">
        <v>0</v>
      </c>
      <c r="W53" s="89">
        <v>0</v>
      </c>
      <c r="X53" s="89">
        <v>0</v>
      </c>
      <c r="Y53" s="89">
        <v>0</v>
      </c>
      <c r="Z53" s="89">
        <v>0</v>
      </c>
      <c r="AA53" s="89">
        <v>0</v>
      </c>
      <c r="AB53" s="89">
        <v>0</v>
      </c>
      <c r="AC53" s="89">
        <v>0</v>
      </c>
      <c r="AD53" s="89">
        <v>0</v>
      </c>
      <c r="AE53" s="89">
        <v>81</v>
      </c>
      <c r="AF53" s="89">
        <v>0</v>
      </c>
      <c r="AG53" s="89">
        <v>0</v>
      </c>
      <c r="AH53" s="89">
        <v>0</v>
      </c>
      <c r="AI53" s="89">
        <v>0</v>
      </c>
      <c r="AJ53" s="96">
        <v>0</v>
      </c>
      <c r="AK53" s="96">
        <v>0</v>
      </c>
      <c r="AL53" s="101" t="s">
        <v>652</v>
      </c>
      <c r="AM53" s="101" t="str">
        <f t="shared" ref="AM53:AM57" si="2">Q53&amp;"_"&amp;AE53</f>
        <v>12_81</v>
      </c>
      <c r="AN53" s="115" t="s">
        <v>608</v>
      </c>
      <c r="AO53" s="96">
        <v>1050</v>
      </c>
      <c r="AP53" s="96">
        <v>0</v>
      </c>
      <c r="AQ53" s="96">
        <v>0</v>
      </c>
      <c r="AR53" s="96">
        <v>0</v>
      </c>
      <c r="AS53" s="96">
        <v>0</v>
      </c>
      <c r="AT53" s="96">
        <v>1</v>
      </c>
      <c r="AU53" s="96">
        <v>1</v>
      </c>
      <c r="AV53" s="11">
        <v>0</v>
      </c>
      <c r="AW53" s="96">
        <v>0</v>
      </c>
      <c r="AX53" s="96"/>
      <c r="AY53" s="96">
        <f t="shared" si="0"/>
        <v>3</v>
      </c>
      <c r="AZ53" s="96">
        <v>0</v>
      </c>
      <c r="BA53" s="96">
        <v>0</v>
      </c>
      <c r="BB53" s="96">
        <v>0</v>
      </c>
    </row>
    <row r="54" spans="1:54" ht="15.75" customHeight="1">
      <c r="A54" s="96">
        <v>400083</v>
      </c>
      <c r="B54" s="101" t="s">
        <v>663</v>
      </c>
      <c r="C54" s="96">
        <v>400083</v>
      </c>
      <c r="D54" s="96">
        <v>4</v>
      </c>
      <c r="E54" s="96">
        <v>1</v>
      </c>
      <c r="F54" s="96">
        <v>41</v>
      </c>
      <c r="G54" s="96">
        <v>1500</v>
      </c>
      <c r="H54" s="96">
        <v>0</v>
      </c>
      <c r="I54" s="96">
        <v>0</v>
      </c>
      <c r="J54" s="96"/>
      <c r="K54" s="96"/>
      <c r="L54" s="96">
        <v>0</v>
      </c>
      <c r="M54" s="96">
        <v>1</v>
      </c>
      <c r="N54" s="96">
        <v>0</v>
      </c>
      <c r="O54" s="96">
        <v>0</v>
      </c>
      <c r="P54" s="96">
        <v>99</v>
      </c>
      <c r="Q54" s="96">
        <v>12</v>
      </c>
      <c r="R54" s="96">
        <v>3</v>
      </c>
      <c r="S54" s="11">
        <v>400084</v>
      </c>
      <c r="T54" s="96">
        <v>7000</v>
      </c>
      <c r="U54" s="96">
        <v>15000</v>
      </c>
      <c r="V54" s="96">
        <v>0</v>
      </c>
      <c r="W54" s="89">
        <v>0</v>
      </c>
      <c r="X54" s="89">
        <v>0</v>
      </c>
      <c r="Y54" s="89">
        <v>0</v>
      </c>
      <c r="Z54" s="89">
        <v>0</v>
      </c>
      <c r="AA54" s="89">
        <v>0</v>
      </c>
      <c r="AB54" s="89">
        <v>0</v>
      </c>
      <c r="AC54" s="89">
        <v>0</v>
      </c>
      <c r="AD54" s="89">
        <v>0</v>
      </c>
      <c r="AE54" s="89">
        <v>193</v>
      </c>
      <c r="AF54" s="89">
        <v>0</v>
      </c>
      <c r="AG54" s="89">
        <v>0</v>
      </c>
      <c r="AH54" s="89">
        <v>0</v>
      </c>
      <c r="AI54" s="89">
        <v>0</v>
      </c>
      <c r="AJ54" s="96">
        <v>0</v>
      </c>
      <c r="AK54" s="96">
        <v>0</v>
      </c>
      <c r="AL54" s="101" t="s">
        <v>654</v>
      </c>
      <c r="AM54" s="101" t="str">
        <f t="shared" si="2"/>
        <v>12_193</v>
      </c>
      <c r="AN54" s="115" t="s">
        <v>1861</v>
      </c>
      <c r="AO54" s="96">
        <v>1051</v>
      </c>
      <c r="AP54" s="96">
        <v>0</v>
      </c>
      <c r="AQ54" s="96">
        <v>0</v>
      </c>
      <c r="AR54" s="96">
        <v>0</v>
      </c>
      <c r="AS54" s="96">
        <v>0</v>
      </c>
      <c r="AT54" s="96">
        <v>1</v>
      </c>
      <c r="AU54" s="96">
        <v>1</v>
      </c>
      <c r="AV54" s="11">
        <v>0</v>
      </c>
      <c r="AW54" s="96">
        <v>0</v>
      </c>
      <c r="AX54" s="96"/>
      <c r="AY54" s="96">
        <f t="shared" si="0"/>
        <v>9</v>
      </c>
      <c r="AZ54" s="96">
        <v>0</v>
      </c>
      <c r="BA54" s="96">
        <v>0</v>
      </c>
      <c r="BB54" s="96">
        <v>0</v>
      </c>
    </row>
    <row r="55" spans="1:54" ht="15.75" customHeight="1">
      <c r="A55" s="96">
        <v>400084</v>
      </c>
      <c r="B55" s="101" t="s">
        <v>664</v>
      </c>
      <c r="C55" s="96">
        <v>400084</v>
      </c>
      <c r="D55" s="96">
        <v>5</v>
      </c>
      <c r="E55" s="96">
        <v>1</v>
      </c>
      <c r="F55" s="96">
        <v>41</v>
      </c>
      <c r="G55" s="96">
        <v>2000</v>
      </c>
      <c r="H55" s="96">
        <v>0</v>
      </c>
      <c r="I55" s="96">
        <v>0</v>
      </c>
      <c r="J55" s="96"/>
      <c r="K55" s="96"/>
      <c r="L55" s="96">
        <v>0</v>
      </c>
      <c r="M55" s="96">
        <v>1</v>
      </c>
      <c r="N55" s="96">
        <v>0</v>
      </c>
      <c r="O55" s="96">
        <v>0</v>
      </c>
      <c r="P55" s="96">
        <v>99</v>
      </c>
      <c r="Q55" s="96">
        <v>12</v>
      </c>
      <c r="R55" s="96">
        <v>4</v>
      </c>
      <c r="S55" s="11">
        <v>400085</v>
      </c>
      <c r="T55" s="96">
        <v>6000</v>
      </c>
      <c r="U55" s="96">
        <v>20000</v>
      </c>
      <c r="V55" s="96">
        <v>0</v>
      </c>
      <c r="W55" s="89">
        <v>0</v>
      </c>
      <c r="X55" s="89">
        <v>0</v>
      </c>
      <c r="Y55" s="89">
        <v>0</v>
      </c>
      <c r="Z55" s="89">
        <v>0</v>
      </c>
      <c r="AA55" s="89">
        <v>0</v>
      </c>
      <c r="AB55" s="89">
        <v>0</v>
      </c>
      <c r="AC55" s="89">
        <v>0</v>
      </c>
      <c r="AD55" s="89">
        <v>0</v>
      </c>
      <c r="AE55" s="89">
        <v>368</v>
      </c>
      <c r="AF55" s="89">
        <v>0</v>
      </c>
      <c r="AG55" s="89">
        <v>0</v>
      </c>
      <c r="AH55" s="89">
        <v>0</v>
      </c>
      <c r="AI55" s="89">
        <v>0</v>
      </c>
      <c r="AJ55" s="96">
        <v>0</v>
      </c>
      <c r="AK55" s="96">
        <v>0</v>
      </c>
      <c r="AL55" s="101" t="s">
        <v>656</v>
      </c>
      <c r="AM55" s="101" t="str">
        <f t="shared" si="2"/>
        <v>12_368</v>
      </c>
      <c r="AN55" s="115" t="s">
        <v>608</v>
      </c>
      <c r="AO55" s="96">
        <v>1052</v>
      </c>
      <c r="AP55" s="96">
        <v>0</v>
      </c>
      <c r="AQ55" s="96">
        <v>0</v>
      </c>
      <c r="AR55" s="96">
        <v>0</v>
      </c>
      <c r="AS55" s="96">
        <v>0</v>
      </c>
      <c r="AT55" s="96">
        <v>1</v>
      </c>
      <c r="AU55" s="96">
        <v>1</v>
      </c>
      <c r="AV55" s="11">
        <v>0</v>
      </c>
      <c r="AW55" s="96">
        <v>0</v>
      </c>
      <c r="AX55" s="96"/>
      <c r="AY55" s="96">
        <f t="shared" si="0"/>
        <v>27</v>
      </c>
      <c r="AZ55" s="96">
        <v>0</v>
      </c>
      <c r="BA55" s="96">
        <v>0</v>
      </c>
      <c r="BB55" s="96">
        <v>0</v>
      </c>
    </row>
    <row r="56" spans="1:54" ht="15.75" customHeight="1">
      <c r="A56" s="96">
        <v>400085</v>
      </c>
      <c r="B56" s="101" t="s">
        <v>665</v>
      </c>
      <c r="C56" s="96">
        <v>400085</v>
      </c>
      <c r="D56" s="96">
        <v>5</v>
      </c>
      <c r="E56" s="96">
        <v>1</v>
      </c>
      <c r="F56" s="96">
        <v>41</v>
      </c>
      <c r="G56" s="96">
        <v>2500</v>
      </c>
      <c r="H56" s="96">
        <v>0</v>
      </c>
      <c r="I56" s="96">
        <v>0</v>
      </c>
      <c r="J56" s="96"/>
      <c r="K56" s="96"/>
      <c r="L56" s="96">
        <v>0</v>
      </c>
      <c r="M56" s="96">
        <v>1</v>
      </c>
      <c r="N56" s="96">
        <v>0</v>
      </c>
      <c r="O56" s="96">
        <v>0</v>
      </c>
      <c r="P56" s="96">
        <v>99</v>
      </c>
      <c r="Q56" s="96">
        <v>12</v>
      </c>
      <c r="R56" s="96">
        <v>5</v>
      </c>
      <c r="S56" s="11">
        <v>400086</v>
      </c>
      <c r="T56" s="96">
        <v>5000</v>
      </c>
      <c r="U56" s="96">
        <v>25000</v>
      </c>
      <c r="V56" s="96">
        <v>0</v>
      </c>
      <c r="W56" s="89">
        <v>0</v>
      </c>
      <c r="X56" s="89">
        <v>0</v>
      </c>
      <c r="Y56" s="89">
        <v>0</v>
      </c>
      <c r="Z56" s="89">
        <v>0</v>
      </c>
      <c r="AA56" s="89">
        <v>0</v>
      </c>
      <c r="AB56" s="89">
        <v>0</v>
      </c>
      <c r="AC56" s="89">
        <v>0</v>
      </c>
      <c r="AD56" s="89">
        <v>0</v>
      </c>
      <c r="AE56" s="89">
        <v>600</v>
      </c>
      <c r="AF56" s="89">
        <v>0</v>
      </c>
      <c r="AG56" s="89">
        <v>0</v>
      </c>
      <c r="AH56" s="89">
        <v>0</v>
      </c>
      <c r="AI56" s="89">
        <v>0</v>
      </c>
      <c r="AJ56" s="96">
        <v>0</v>
      </c>
      <c r="AK56" s="96">
        <v>0</v>
      </c>
      <c r="AL56" s="101" t="s">
        <v>658</v>
      </c>
      <c r="AM56" s="101" t="str">
        <f t="shared" si="2"/>
        <v>12_600</v>
      </c>
      <c r="AN56" s="115" t="s">
        <v>608</v>
      </c>
      <c r="AO56" s="96">
        <v>1053</v>
      </c>
      <c r="AP56" s="96">
        <v>0</v>
      </c>
      <c r="AQ56" s="96">
        <v>0</v>
      </c>
      <c r="AR56" s="96">
        <v>0</v>
      </c>
      <c r="AS56" s="96">
        <v>0</v>
      </c>
      <c r="AT56" s="96">
        <v>1</v>
      </c>
      <c r="AU56" s="96">
        <v>1</v>
      </c>
      <c r="AV56" s="11">
        <v>0</v>
      </c>
      <c r="AW56" s="96">
        <v>0</v>
      </c>
      <c r="AX56" s="96"/>
      <c r="AY56" s="96">
        <f t="shared" si="0"/>
        <v>81</v>
      </c>
      <c r="AZ56" s="96">
        <v>0</v>
      </c>
      <c r="BA56" s="96">
        <v>0</v>
      </c>
      <c r="BB56" s="96">
        <v>0</v>
      </c>
    </row>
    <row r="57" spans="1:54" ht="15.75" customHeight="1">
      <c r="A57" s="96">
        <v>400086</v>
      </c>
      <c r="B57" s="101" t="s">
        <v>666</v>
      </c>
      <c r="C57" s="96">
        <v>400086</v>
      </c>
      <c r="D57" s="96">
        <v>5</v>
      </c>
      <c r="E57" s="96">
        <v>1</v>
      </c>
      <c r="F57" s="96">
        <v>41</v>
      </c>
      <c r="G57" s="96">
        <v>3000</v>
      </c>
      <c r="H57" s="96">
        <v>0</v>
      </c>
      <c r="I57" s="96">
        <v>0</v>
      </c>
      <c r="J57" s="96"/>
      <c r="K57" s="96"/>
      <c r="L57" s="96">
        <v>0</v>
      </c>
      <c r="M57" s="96">
        <v>1</v>
      </c>
      <c r="N57" s="96">
        <v>0</v>
      </c>
      <c r="O57" s="96">
        <v>0</v>
      </c>
      <c r="P57" s="96">
        <v>99</v>
      </c>
      <c r="Q57" s="96">
        <v>12</v>
      </c>
      <c r="R57" s="96">
        <v>6</v>
      </c>
      <c r="S57" s="11">
        <v>0</v>
      </c>
      <c r="T57" s="96">
        <v>4000</v>
      </c>
      <c r="U57" s="96">
        <v>30000</v>
      </c>
      <c r="V57" s="96">
        <v>0</v>
      </c>
      <c r="W57" s="89">
        <v>0</v>
      </c>
      <c r="X57" s="89">
        <v>0</v>
      </c>
      <c r="Y57" s="89">
        <v>0</v>
      </c>
      <c r="Z57" s="89">
        <v>0</v>
      </c>
      <c r="AA57" s="89">
        <v>0</v>
      </c>
      <c r="AB57" s="89">
        <v>0</v>
      </c>
      <c r="AC57" s="89">
        <v>0</v>
      </c>
      <c r="AD57" s="89">
        <v>0</v>
      </c>
      <c r="AE57" s="89">
        <v>887</v>
      </c>
      <c r="AF57" s="89">
        <v>0</v>
      </c>
      <c r="AG57" s="89">
        <v>0</v>
      </c>
      <c r="AH57" s="89">
        <v>0</v>
      </c>
      <c r="AI57" s="89">
        <v>0</v>
      </c>
      <c r="AJ57" s="96">
        <v>0</v>
      </c>
      <c r="AK57" s="96">
        <v>0</v>
      </c>
      <c r="AL57" s="101" t="s">
        <v>660</v>
      </c>
      <c r="AM57" s="101" t="str">
        <f t="shared" si="2"/>
        <v>12_887</v>
      </c>
      <c r="AN57" s="115" t="s">
        <v>608</v>
      </c>
      <c r="AO57" s="96">
        <v>1054</v>
      </c>
      <c r="AP57" s="96">
        <v>0</v>
      </c>
      <c r="AQ57" s="96">
        <v>0</v>
      </c>
      <c r="AR57" s="96">
        <v>0</v>
      </c>
      <c r="AS57" s="96">
        <v>0</v>
      </c>
      <c r="AT57" s="96">
        <v>1</v>
      </c>
      <c r="AU57" s="96">
        <v>1</v>
      </c>
      <c r="AV57" s="11">
        <v>0</v>
      </c>
      <c r="AW57" s="96">
        <v>0</v>
      </c>
      <c r="AX57" s="96"/>
      <c r="AY57" s="96">
        <f t="shared" si="0"/>
        <v>243</v>
      </c>
      <c r="AZ57" s="96">
        <v>0</v>
      </c>
      <c r="BA57" s="96">
        <v>0</v>
      </c>
      <c r="BB57" s="96">
        <v>0</v>
      </c>
    </row>
    <row r="58" spans="1:54" ht="15.75" customHeight="1">
      <c r="A58" s="96">
        <v>400091</v>
      </c>
      <c r="B58" s="101" t="s">
        <v>667</v>
      </c>
      <c r="C58" s="96">
        <v>400091</v>
      </c>
      <c r="D58" s="96">
        <v>4</v>
      </c>
      <c r="E58" s="96">
        <v>1</v>
      </c>
      <c r="F58" s="96">
        <v>41</v>
      </c>
      <c r="G58" s="96">
        <v>500</v>
      </c>
      <c r="H58" s="96">
        <v>0</v>
      </c>
      <c r="I58" s="96">
        <v>0</v>
      </c>
      <c r="J58" s="96"/>
      <c r="K58" s="96"/>
      <c r="L58" s="96">
        <v>0</v>
      </c>
      <c r="M58" s="96">
        <v>1</v>
      </c>
      <c r="N58" s="96">
        <v>0</v>
      </c>
      <c r="O58" s="96">
        <v>0</v>
      </c>
      <c r="P58" s="96">
        <v>99</v>
      </c>
      <c r="Q58" s="96">
        <v>13</v>
      </c>
      <c r="R58" s="96">
        <v>1</v>
      </c>
      <c r="S58" s="11">
        <v>400092</v>
      </c>
      <c r="T58" s="96">
        <v>9000</v>
      </c>
      <c r="U58" s="96">
        <v>5000</v>
      </c>
      <c r="V58" s="96">
        <v>0</v>
      </c>
      <c r="W58" s="89">
        <v>0</v>
      </c>
      <c r="X58" s="89">
        <v>0</v>
      </c>
      <c r="Y58" s="89">
        <v>0</v>
      </c>
      <c r="Z58" s="89">
        <v>0</v>
      </c>
      <c r="AA58" s="89">
        <v>0</v>
      </c>
      <c r="AB58" s="89">
        <v>0</v>
      </c>
      <c r="AC58" s="89">
        <v>0</v>
      </c>
      <c r="AD58" s="89">
        <v>0</v>
      </c>
      <c r="AE58" s="89">
        <v>0</v>
      </c>
      <c r="AF58" s="89">
        <v>18</v>
      </c>
      <c r="AG58" s="89">
        <v>0</v>
      </c>
      <c r="AH58" s="89">
        <v>0</v>
      </c>
      <c r="AI58" s="89">
        <v>0</v>
      </c>
      <c r="AJ58" s="96">
        <v>0</v>
      </c>
      <c r="AK58" s="96">
        <v>0</v>
      </c>
      <c r="AL58" s="101" t="s">
        <v>668</v>
      </c>
      <c r="AM58" s="101" t="str">
        <f>Q58&amp;"_"&amp;AF58</f>
        <v>13_18</v>
      </c>
      <c r="AN58" s="115" t="s">
        <v>669</v>
      </c>
      <c r="AO58" s="96">
        <v>1055</v>
      </c>
      <c r="AP58" s="96">
        <v>0</v>
      </c>
      <c r="AQ58" s="96">
        <v>0</v>
      </c>
      <c r="AR58" s="96">
        <v>0</v>
      </c>
      <c r="AS58" s="96">
        <v>0</v>
      </c>
      <c r="AT58" s="96">
        <v>1</v>
      </c>
      <c r="AU58" s="96">
        <v>1</v>
      </c>
      <c r="AV58" s="11">
        <v>1</v>
      </c>
      <c r="AW58" s="96">
        <v>0</v>
      </c>
      <c r="AX58" s="96"/>
      <c r="AY58" s="96">
        <f t="shared" si="0"/>
        <v>1</v>
      </c>
      <c r="AZ58" s="96">
        <v>0</v>
      </c>
      <c r="BA58" s="96">
        <v>0</v>
      </c>
      <c r="BB58" s="96">
        <v>0</v>
      </c>
    </row>
    <row r="59" spans="1:54" ht="15.75" customHeight="1">
      <c r="A59" s="96">
        <v>400092</v>
      </c>
      <c r="B59" s="101" t="s">
        <v>670</v>
      </c>
      <c r="C59" s="96">
        <v>400092</v>
      </c>
      <c r="D59" s="96">
        <v>4</v>
      </c>
      <c r="E59" s="96">
        <v>1</v>
      </c>
      <c r="F59" s="96">
        <v>41</v>
      </c>
      <c r="G59" s="96">
        <v>1000</v>
      </c>
      <c r="H59" s="96">
        <v>0</v>
      </c>
      <c r="I59" s="96">
        <v>0</v>
      </c>
      <c r="J59" s="96"/>
      <c r="K59" s="96"/>
      <c r="L59" s="96">
        <v>0</v>
      </c>
      <c r="M59" s="96">
        <v>1</v>
      </c>
      <c r="N59" s="96">
        <v>0</v>
      </c>
      <c r="O59" s="96">
        <v>0</v>
      </c>
      <c r="P59" s="96">
        <v>99</v>
      </c>
      <c r="Q59" s="96">
        <v>13</v>
      </c>
      <c r="R59" s="96">
        <v>2</v>
      </c>
      <c r="S59" s="11">
        <v>400093</v>
      </c>
      <c r="T59" s="96">
        <v>8000</v>
      </c>
      <c r="U59" s="96">
        <v>10000</v>
      </c>
      <c r="V59" s="96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  <c r="AF59" s="89">
        <v>50</v>
      </c>
      <c r="AG59" s="89">
        <v>0</v>
      </c>
      <c r="AH59" s="89">
        <v>0</v>
      </c>
      <c r="AI59" s="89">
        <v>0</v>
      </c>
      <c r="AJ59" s="96">
        <v>0</v>
      </c>
      <c r="AK59" s="96">
        <v>0</v>
      </c>
      <c r="AL59" s="101" t="s">
        <v>671</v>
      </c>
      <c r="AM59" s="101" t="str">
        <f t="shared" ref="AM59:AM63" si="3">Q59&amp;"_"&amp;AF59</f>
        <v>13_50</v>
      </c>
      <c r="AN59" s="115" t="s">
        <v>669</v>
      </c>
      <c r="AO59" s="96">
        <v>1056</v>
      </c>
      <c r="AP59" s="96">
        <v>0</v>
      </c>
      <c r="AQ59" s="96">
        <v>0</v>
      </c>
      <c r="AR59" s="96">
        <v>0</v>
      </c>
      <c r="AS59" s="96">
        <v>0</v>
      </c>
      <c r="AT59" s="96">
        <v>1</v>
      </c>
      <c r="AU59" s="96">
        <v>1</v>
      </c>
      <c r="AV59" s="11">
        <v>0</v>
      </c>
      <c r="AW59" s="96">
        <v>0</v>
      </c>
      <c r="AX59" s="96"/>
      <c r="AY59" s="96">
        <f t="shared" si="0"/>
        <v>3</v>
      </c>
      <c r="AZ59" s="96">
        <v>0</v>
      </c>
      <c r="BA59" s="96">
        <v>0</v>
      </c>
      <c r="BB59" s="96">
        <v>0</v>
      </c>
    </row>
    <row r="60" spans="1:54" ht="15.75" customHeight="1">
      <c r="A60" s="96">
        <v>400093</v>
      </c>
      <c r="B60" s="101" t="s">
        <v>672</v>
      </c>
      <c r="C60" s="96">
        <v>400093</v>
      </c>
      <c r="D60" s="96">
        <v>4</v>
      </c>
      <c r="E60" s="96">
        <v>1</v>
      </c>
      <c r="F60" s="96">
        <v>41</v>
      </c>
      <c r="G60" s="96">
        <v>1500</v>
      </c>
      <c r="H60" s="96">
        <v>0</v>
      </c>
      <c r="I60" s="96">
        <v>0</v>
      </c>
      <c r="J60" s="96"/>
      <c r="K60" s="96"/>
      <c r="L60" s="96">
        <v>0</v>
      </c>
      <c r="M60" s="96">
        <v>1</v>
      </c>
      <c r="N60" s="96">
        <v>0</v>
      </c>
      <c r="O60" s="96">
        <v>0</v>
      </c>
      <c r="P60" s="96">
        <v>99</v>
      </c>
      <c r="Q60" s="96">
        <v>13</v>
      </c>
      <c r="R60" s="96">
        <v>3</v>
      </c>
      <c r="S60" s="11">
        <v>400094</v>
      </c>
      <c r="T60" s="96">
        <v>7000</v>
      </c>
      <c r="U60" s="96">
        <v>15000</v>
      </c>
      <c r="V60" s="96">
        <v>0</v>
      </c>
      <c r="W60" s="89">
        <v>0</v>
      </c>
      <c r="X60" s="89">
        <v>0</v>
      </c>
      <c r="Y60" s="89">
        <v>0</v>
      </c>
      <c r="Z60" s="89">
        <v>0</v>
      </c>
      <c r="AA60" s="89">
        <v>0</v>
      </c>
      <c r="AB60" s="89">
        <v>0</v>
      </c>
      <c r="AC60" s="89">
        <v>0</v>
      </c>
      <c r="AD60" s="89">
        <v>0</v>
      </c>
      <c r="AE60" s="89">
        <v>0</v>
      </c>
      <c r="AF60" s="89">
        <v>125</v>
      </c>
      <c r="AG60" s="89">
        <v>0</v>
      </c>
      <c r="AH60" s="89">
        <v>0</v>
      </c>
      <c r="AI60" s="89">
        <v>0</v>
      </c>
      <c r="AJ60" s="96">
        <v>0</v>
      </c>
      <c r="AK60" s="96">
        <v>0</v>
      </c>
      <c r="AL60" s="101" t="s">
        <v>673</v>
      </c>
      <c r="AM60" s="101" t="str">
        <f t="shared" si="3"/>
        <v>13_125</v>
      </c>
      <c r="AN60" s="115" t="s">
        <v>669</v>
      </c>
      <c r="AO60" s="96">
        <v>1057</v>
      </c>
      <c r="AP60" s="96">
        <v>0</v>
      </c>
      <c r="AQ60" s="96">
        <v>0</v>
      </c>
      <c r="AR60" s="96">
        <v>0</v>
      </c>
      <c r="AS60" s="96">
        <v>0</v>
      </c>
      <c r="AT60" s="96">
        <v>1</v>
      </c>
      <c r="AU60" s="96">
        <v>1</v>
      </c>
      <c r="AV60" s="11">
        <v>0</v>
      </c>
      <c r="AW60" s="96">
        <v>0</v>
      </c>
      <c r="AX60" s="96"/>
      <c r="AY60" s="96">
        <f t="shared" si="0"/>
        <v>9</v>
      </c>
      <c r="AZ60" s="96">
        <v>0</v>
      </c>
      <c r="BA60" s="96">
        <v>0</v>
      </c>
      <c r="BB60" s="96">
        <v>0</v>
      </c>
    </row>
    <row r="61" spans="1:54" ht="15.75" customHeight="1">
      <c r="A61" s="96">
        <v>400094</v>
      </c>
      <c r="B61" s="101" t="s">
        <v>674</v>
      </c>
      <c r="C61" s="96">
        <v>400094</v>
      </c>
      <c r="D61" s="96">
        <v>5</v>
      </c>
      <c r="E61" s="96">
        <v>1</v>
      </c>
      <c r="F61" s="96">
        <v>41</v>
      </c>
      <c r="G61" s="96">
        <v>2000</v>
      </c>
      <c r="H61" s="96">
        <v>0</v>
      </c>
      <c r="I61" s="96">
        <v>0</v>
      </c>
      <c r="J61" s="96"/>
      <c r="K61" s="96"/>
      <c r="L61" s="96">
        <v>0</v>
      </c>
      <c r="M61" s="96">
        <v>1</v>
      </c>
      <c r="N61" s="96">
        <v>0</v>
      </c>
      <c r="O61" s="96">
        <v>0</v>
      </c>
      <c r="P61" s="96">
        <v>99</v>
      </c>
      <c r="Q61" s="96">
        <v>13</v>
      </c>
      <c r="R61" s="96">
        <v>4</v>
      </c>
      <c r="S61" s="11">
        <v>400095</v>
      </c>
      <c r="T61" s="96">
        <v>6000</v>
      </c>
      <c r="U61" s="96">
        <v>20000</v>
      </c>
      <c r="V61" s="96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  <c r="AF61" s="89">
        <v>231</v>
      </c>
      <c r="AG61" s="89">
        <v>0</v>
      </c>
      <c r="AH61" s="89">
        <v>0</v>
      </c>
      <c r="AI61" s="89">
        <v>0</v>
      </c>
      <c r="AJ61" s="96">
        <v>0</v>
      </c>
      <c r="AK61" s="96">
        <v>0</v>
      </c>
      <c r="AL61" s="101" t="s">
        <v>675</v>
      </c>
      <c r="AM61" s="101" t="str">
        <f t="shared" si="3"/>
        <v>13_231</v>
      </c>
      <c r="AN61" s="115" t="s">
        <v>669</v>
      </c>
      <c r="AO61" s="96">
        <v>1058</v>
      </c>
      <c r="AP61" s="96">
        <v>0</v>
      </c>
      <c r="AQ61" s="96">
        <v>0</v>
      </c>
      <c r="AR61" s="96">
        <v>0</v>
      </c>
      <c r="AS61" s="96">
        <v>0</v>
      </c>
      <c r="AT61" s="96">
        <v>1</v>
      </c>
      <c r="AU61" s="96">
        <v>1</v>
      </c>
      <c r="AV61" s="11">
        <v>0</v>
      </c>
      <c r="AW61" s="96">
        <v>0</v>
      </c>
      <c r="AX61" s="96"/>
      <c r="AY61" s="96">
        <f t="shared" si="0"/>
        <v>27</v>
      </c>
      <c r="AZ61" s="96">
        <v>0</v>
      </c>
      <c r="BA61" s="96">
        <v>0</v>
      </c>
      <c r="BB61" s="96">
        <v>0</v>
      </c>
    </row>
    <row r="62" spans="1:54" ht="15.75" customHeight="1">
      <c r="A62" s="96">
        <v>400095</v>
      </c>
      <c r="B62" s="101" t="s">
        <v>676</v>
      </c>
      <c r="C62" s="96">
        <v>400095</v>
      </c>
      <c r="D62" s="96">
        <v>5</v>
      </c>
      <c r="E62" s="96">
        <v>1</v>
      </c>
      <c r="F62" s="96">
        <v>41</v>
      </c>
      <c r="G62" s="96">
        <v>2500</v>
      </c>
      <c r="H62" s="96">
        <v>0</v>
      </c>
      <c r="I62" s="96">
        <v>0</v>
      </c>
      <c r="J62" s="96"/>
      <c r="K62" s="96"/>
      <c r="L62" s="96">
        <v>0</v>
      </c>
      <c r="M62" s="96">
        <v>1</v>
      </c>
      <c r="N62" s="96">
        <v>0</v>
      </c>
      <c r="O62" s="96">
        <v>0</v>
      </c>
      <c r="P62" s="96">
        <v>99</v>
      </c>
      <c r="Q62" s="96">
        <v>13</v>
      </c>
      <c r="R62" s="96">
        <v>5</v>
      </c>
      <c r="S62" s="11">
        <v>400096</v>
      </c>
      <c r="T62" s="96">
        <v>5000</v>
      </c>
      <c r="U62" s="96">
        <v>25000</v>
      </c>
      <c r="V62" s="96">
        <v>0</v>
      </c>
      <c r="W62" s="89">
        <v>0</v>
      </c>
      <c r="X62" s="89">
        <v>0</v>
      </c>
      <c r="Y62" s="89">
        <v>0</v>
      </c>
      <c r="Z62" s="89">
        <v>0</v>
      </c>
      <c r="AA62" s="89">
        <v>0</v>
      </c>
      <c r="AB62" s="89">
        <v>0</v>
      </c>
      <c r="AC62" s="89">
        <v>0</v>
      </c>
      <c r="AD62" s="89">
        <v>0</v>
      </c>
      <c r="AE62" s="89">
        <v>0</v>
      </c>
      <c r="AF62" s="89">
        <v>375</v>
      </c>
      <c r="AG62" s="89">
        <v>0</v>
      </c>
      <c r="AH62" s="89">
        <v>0</v>
      </c>
      <c r="AI62" s="89">
        <v>0</v>
      </c>
      <c r="AJ62" s="96">
        <v>0</v>
      </c>
      <c r="AK62" s="96">
        <v>0</v>
      </c>
      <c r="AL62" s="101" t="s">
        <v>677</v>
      </c>
      <c r="AM62" s="101" t="str">
        <f t="shared" si="3"/>
        <v>13_375</v>
      </c>
      <c r="AN62" s="115" t="s">
        <v>669</v>
      </c>
      <c r="AO62" s="96">
        <v>1059</v>
      </c>
      <c r="AP62" s="96">
        <v>0</v>
      </c>
      <c r="AQ62" s="96">
        <v>0</v>
      </c>
      <c r="AR62" s="96">
        <v>0</v>
      </c>
      <c r="AS62" s="96">
        <v>0</v>
      </c>
      <c r="AT62" s="96">
        <v>1</v>
      </c>
      <c r="AU62" s="96">
        <v>1</v>
      </c>
      <c r="AV62" s="11">
        <v>0</v>
      </c>
      <c r="AW62" s="96">
        <v>0</v>
      </c>
      <c r="AX62" s="96"/>
      <c r="AY62" s="96">
        <f t="shared" si="0"/>
        <v>81</v>
      </c>
      <c r="AZ62" s="96">
        <v>0</v>
      </c>
      <c r="BA62" s="96">
        <v>0</v>
      </c>
      <c r="BB62" s="96">
        <v>0</v>
      </c>
    </row>
    <row r="63" spans="1:54" ht="15.75" customHeight="1">
      <c r="A63" s="96">
        <v>400096</v>
      </c>
      <c r="B63" s="101" t="s">
        <v>678</v>
      </c>
      <c r="C63" s="96">
        <v>400096</v>
      </c>
      <c r="D63" s="96">
        <v>5</v>
      </c>
      <c r="E63" s="96">
        <v>1</v>
      </c>
      <c r="F63" s="96">
        <v>41</v>
      </c>
      <c r="G63" s="96">
        <v>3000</v>
      </c>
      <c r="H63" s="96">
        <v>0</v>
      </c>
      <c r="I63" s="96">
        <v>0</v>
      </c>
      <c r="J63" s="96"/>
      <c r="K63" s="96"/>
      <c r="L63" s="96">
        <v>0</v>
      </c>
      <c r="M63" s="96">
        <v>1</v>
      </c>
      <c r="N63" s="96">
        <v>0</v>
      </c>
      <c r="O63" s="96">
        <v>0</v>
      </c>
      <c r="P63" s="96">
        <v>99</v>
      </c>
      <c r="Q63" s="96">
        <v>13</v>
      </c>
      <c r="R63" s="96">
        <v>6</v>
      </c>
      <c r="S63" s="11">
        <v>0</v>
      </c>
      <c r="T63" s="96">
        <v>4000</v>
      </c>
      <c r="U63" s="96">
        <v>30000</v>
      </c>
      <c r="V63" s="96">
        <v>0</v>
      </c>
      <c r="W63" s="89">
        <v>0</v>
      </c>
      <c r="X63" s="89">
        <v>0</v>
      </c>
      <c r="Y63" s="89">
        <v>0</v>
      </c>
      <c r="Z63" s="89">
        <v>0</v>
      </c>
      <c r="AA63" s="89">
        <v>0</v>
      </c>
      <c r="AB63" s="89">
        <v>0</v>
      </c>
      <c r="AC63" s="89">
        <v>0</v>
      </c>
      <c r="AD63" s="89">
        <v>0</v>
      </c>
      <c r="AE63" s="89">
        <v>0</v>
      </c>
      <c r="AF63" s="89">
        <v>556</v>
      </c>
      <c r="AG63" s="89">
        <v>0</v>
      </c>
      <c r="AH63" s="89">
        <v>0</v>
      </c>
      <c r="AI63" s="89">
        <v>0</v>
      </c>
      <c r="AJ63" s="96">
        <v>0</v>
      </c>
      <c r="AK63" s="96">
        <v>0</v>
      </c>
      <c r="AL63" s="101" t="s">
        <v>679</v>
      </c>
      <c r="AM63" s="101" t="str">
        <f t="shared" si="3"/>
        <v>13_556</v>
      </c>
      <c r="AN63" s="115" t="s">
        <v>669</v>
      </c>
      <c r="AO63" s="96">
        <v>1060</v>
      </c>
      <c r="AP63" s="96">
        <v>0</v>
      </c>
      <c r="AQ63" s="96">
        <v>0</v>
      </c>
      <c r="AR63" s="96">
        <v>0</v>
      </c>
      <c r="AS63" s="96">
        <v>0</v>
      </c>
      <c r="AT63" s="96">
        <v>1</v>
      </c>
      <c r="AU63" s="96">
        <v>1</v>
      </c>
      <c r="AV63" s="11">
        <v>0</v>
      </c>
      <c r="AW63" s="96">
        <v>0</v>
      </c>
      <c r="AX63" s="96"/>
      <c r="AY63" s="96">
        <f t="shared" si="0"/>
        <v>243</v>
      </c>
      <c r="AZ63" s="96">
        <v>0</v>
      </c>
      <c r="BA63" s="96">
        <v>0</v>
      </c>
      <c r="BB63" s="96">
        <v>0</v>
      </c>
    </row>
    <row r="64" spans="1:54" ht="15.75" customHeight="1">
      <c r="A64" s="96">
        <v>400101</v>
      </c>
      <c r="B64" s="101" t="s">
        <v>680</v>
      </c>
      <c r="C64" s="96">
        <v>400101</v>
      </c>
      <c r="D64" s="96">
        <v>4</v>
      </c>
      <c r="E64" s="96">
        <v>1</v>
      </c>
      <c r="F64" s="96">
        <v>41</v>
      </c>
      <c r="G64" s="96">
        <v>500</v>
      </c>
      <c r="H64" s="96">
        <v>0</v>
      </c>
      <c r="I64" s="96">
        <v>0</v>
      </c>
      <c r="J64" s="96"/>
      <c r="K64" s="96"/>
      <c r="L64" s="96">
        <v>0</v>
      </c>
      <c r="M64" s="96">
        <v>1</v>
      </c>
      <c r="N64" s="96">
        <v>0</v>
      </c>
      <c r="O64" s="96">
        <v>0</v>
      </c>
      <c r="P64" s="96">
        <v>99</v>
      </c>
      <c r="Q64" s="96">
        <v>14</v>
      </c>
      <c r="R64" s="96">
        <v>1</v>
      </c>
      <c r="S64" s="11">
        <v>400102</v>
      </c>
      <c r="T64" s="96">
        <v>9000</v>
      </c>
      <c r="U64" s="96">
        <v>5000</v>
      </c>
      <c r="V64" s="96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89">
        <v>0</v>
      </c>
      <c r="AC64" s="89">
        <v>0</v>
      </c>
      <c r="AD64" s="89">
        <v>0</v>
      </c>
      <c r="AE64" s="89">
        <v>0</v>
      </c>
      <c r="AF64" s="89">
        <v>0</v>
      </c>
      <c r="AG64" s="89">
        <v>18</v>
      </c>
      <c r="AH64" s="89">
        <v>0</v>
      </c>
      <c r="AI64" s="89">
        <v>0</v>
      </c>
      <c r="AJ64" s="96">
        <v>0</v>
      </c>
      <c r="AK64" s="96">
        <v>0</v>
      </c>
      <c r="AL64" s="101" t="s">
        <v>668</v>
      </c>
      <c r="AM64" s="101" t="str">
        <f>Q64&amp;"_"&amp;AG64</f>
        <v>14_18</v>
      </c>
      <c r="AN64" s="115" t="s">
        <v>669</v>
      </c>
      <c r="AO64" s="96">
        <v>1061</v>
      </c>
      <c r="AP64" s="96">
        <v>0</v>
      </c>
      <c r="AQ64" s="96">
        <v>0</v>
      </c>
      <c r="AR64" s="96">
        <v>0</v>
      </c>
      <c r="AS64" s="96">
        <v>0</v>
      </c>
      <c r="AT64" s="96">
        <v>1</v>
      </c>
      <c r="AU64" s="96">
        <v>1</v>
      </c>
      <c r="AV64" s="11">
        <v>1</v>
      </c>
      <c r="AW64" s="96">
        <v>0</v>
      </c>
      <c r="AX64" s="96"/>
      <c r="AY64" s="96">
        <f t="shared" si="0"/>
        <v>1</v>
      </c>
      <c r="AZ64" s="96">
        <v>0</v>
      </c>
      <c r="BA64" s="96">
        <v>0</v>
      </c>
      <c r="BB64" s="96">
        <v>0</v>
      </c>
    </row>
    <row r="65" spans="1:54" ht="15.75" customHeight="1">
      <c r="A65" s="96">
        <v>400102</v>
      </c>
      <c r="B65" s="101" t="s">
        <v>681</v>
      </c>
      <c r="C65" s="96">
        <v>400102</v>
      </c>
      <c r="D65" s="96">
        <v>4</v>
      </c>
      <c r="E65" s="96">
        <v>1</v>
      </c>
      <c r="F65" s="96">
        <v>41</v>
      </c>
      <c r="G65" s="96">
        <v>1000</v>
      </c>
      <c r="H65" s="96">
        <v>0</v>
      </c>
      <c r="I65" s="96">
        <v>0</v>
      </c>
      <c r="J65" s="96"/>
      <c r="K65" s="96"/>
      <c r="L65" s="96">
        <v>0</v>
      </c>
      <c r="M65" s="96">
        <v>1</v>
      </c>
      <c r="N65" s="96">
        <v>0</v>
      </c>
      <c r="O65" s="96">
        <v>0</v>
      </c>
      <c r="P65" s="96">
        <v>99</v>
      </c>
      <c r="Q65" s="96">
        <v>14</v>
      </c>
      <c r="R65" s="96">
        <v>2</v>
      </c>
      <c r="S65" s="11">
        <v>400103</v>
      </c>
      <c r="T65" s="96">
        <v>8000</v>
      </c>
      <c r="U65" s="96">
        <v>10000</v>
      </c>
      <c r="V65" s="96">
        <v>0</v>
      </c>
      <c r="W65" s="89">
        <v>0</v>
      </c>
      <c r="X65" s="89">
        <v>0</v>
      </c>
      <c r="Y65" s="89">
        <v>0</v>
      </c>
      <c r="Z65" s="89">
        <v>0</v>
      </c>
      <c r="AA65" s="89">
        <v>0</v>
      </c>
      <c r="AB65" s="89">
        <v>0</v>
      </c>
      <c r="AC65" s="89">
        <v>0</v>
      </c>
      <c r="AD65" s="89">
        <v>0</v>
      </c>
      <c r="AE65" s="89">
        <v>0</v>
      </c>
      <c r="AF65" s="89">
        <v>0</v>
      </c>
      <c r="AG65" s="89">
        <v>50</v>
      </c>
      <c r="AH65" s="89">
        <v>0</v>
      </c>
      <c r="AI65" s="89">
        <v>0</v>
      </c>
      <c r="AJ65" s="96">
        <v>0</v>
      </c>
      <c r="AK65" s="96">
        <v>0</v>
      </c>
      <c r="AL65" s="101" t="s">
        <v>671</v>
      </c>
      <c r="AM65" s="101" t="str">
        <f t="shared" ref="AM65:AM69" si="4">Q65&amp;"_"&amp;AG65</f>
        <v>14_50</v>
      </c>
      <c r="AN65" s="115" t="s">
        <v>669</v>
      </c>
      <c r="AO65" s="96">
        <v>1062</v>
      </c>
      <c r="AP65" s="96">
        <v>0</v>
      </c>
      <c r="AQ65" s="96">
        <v>0</v>
      </c>
      <c r="AR65" s="96">
        <v>0</v>
      </c>
      <c r="AS65" s="96">
        <v>0</v>
      </c>
      <c r="AT65" s="96">
        <v>1</v>
      </c>
      <c r="AU65" s="96">
        <v>1</v>
      </c>
      <c r="AV65" s="11">
        <v>0</v>
      </c>
      <c r="AW65" s="96">
        <v>0</v>
      </c>
      <c r="AX65" s="96"/>
      <c r="AY65" s="96">
        <f t="shared" si="0"/>
        <v>3</v>
      </c>
      <c r="AZ65" s="96">
        <v>0</v>
      </c>
      <c r="BA65" s="96">
        <v>0</v>
      </c>
      <c r="BB65" s="96">
        <v>0</v>
      </c>
    </row>
    <row r="66" spans="1:54" ht="15.75" customHeight="1">
      <c r="A66" s="96">
        <v>400103</v>
      </c>
      <c r="B66" s="101" t="s">
        <v>682</v>
      </c>
      <c r="C66" s="96">
        <v>400103</v>
      </c>
      <c r="D66" s="96">
        <v>4</v>
      </c>
      <c r="E66" s="96">
        <v>1</v>
      </c>
      <c r="F66" s="96">
        <v>41</v>
      </c>
      <c r="G66" s="96">
        <v>1500</v>
      </c>
      <c r="H66" s="96">
        <v>0</v>
      </c>
      <c r="I66" s="96">
        <v>0</v>
      </c>
      <c r="J66" s="96"/>
      <c r="K66" s="96"/>
      <c r="L66" s="96">
        <v>0</v>
      </c>
      <c r="M66" s="96">
        <v>1</v>
      </c>
      <c r="N66" s="96">
        <v>0</v>
      </c>
      <c r="O66" s="96">
        <v>0</v>
      </c>
      <c r="P66" s="96">
        <v>99</v>
      </c>
      <c r="Q66" s="96">
        <v>14</v>
      </c>
      <c r="R66" s="96">
        <v>3</v>
      </c>
      <c r="S66" s="11">
        <v>400104</v>
      </c>
      <c r="T66" s="96">
        <v>7000</v>
      </c>
      <c r="U66" s="96">
        <v>15000</v>
      </c>
      <c r="V66" s="96">
        <v>0</v>
      </c>
      <c r="W66" s="89">
        <v>0</v>
      </c>
      <c r="X66" s="89">
        <v>0</v>
      </c>
      <c r="Y66" s="89">
        <v>0</v>
      </c>
      <c r="Z66" s="89">
        <v>0</v>
      </c>
      <c r="AA66" s="89">
        <v>0</v>
      </c>
      <c r="AB66" s="89">
        <v>0</v>
      </c>
      <c r="AC66" s="89">
        <v>0</v>
      </c>
      <c r="AD66" s="89">
        <v>0</v>
      </c>
      <c r="AE66" s="89">
        <v>0</v>
      </c>
      <c r="AF66" s="89">
        <v>0</v>
      </c>
      <c r="AG66" s="89">
        <v>125</v>
      </c>
      <c r="AH66" s="89">
        <v>0</v>
      </c>
      <c r="AI66" s="89">
        <v>0</v>
      </c>
      <c r="AJ66" s="96">
        <v>0</v>
      </c>
      <c r="AK66" s="96">
        <v>0</v>
      </c>
      <c r="AL66" s="101" t="s">
        <v>673</v>
      </c>
      <c r="AM66" s="101" t="str">
        <f t="shared" si="4"/>
        <v>14_125</v>
      </c>
      <c r="AN66" s="115" t="s">
        <v>669</v>
      </c>
      <c r="AO66" s="96">
        <v>1063</v>
      </c>
      <c r="AP66" s="96">
        <v>0</v>
      </c>
      <c r="AQ66" s="96">
        <v>0</v>
      </c>
      <c r="AR66" s="96">
        <v>0</v>
      </c>
      <c r="AS66" s="96">
        <v>0</v>
      </c>
      <c r="AT66" s="96">
        <v>1</v>
      </c>
      <c r="AU66" s="96">
        <v>1</v>
      </c>
      <c r="AV66" s="11">
        <v>0</v>
      </c>
      <c r="AW66" s="96">
        <v>0</v>
      </c>
      <c r="AX66" s="96"/>
      <c r="AY66" s="96">
        <f t="shared" si="0"/>
        <v>9</v>
      </c>
      <c r="AZ66" s="96">
        <v>0</v>
      </c>
      <c r="BA66" s="96">
        <v>0</v>
      </c>
      <c r="BB66" s="96">
        <v>0</v>
      </c>
    </row>
    <row r="67" spans="1:54" ht="15.75" customHeight="1">
      <c r="A67" s="96">
        <v>400104</v>
      </c>
      <c r="B67" s="101" t="s">
        <v>683</v>
      </c>
      <c r="C67" s="96">
        <v>400104</v>
      </c>
      <c r="D67" s="96">
        <v>5</v>
      </c>
      <c r="E67" s="96">
        <v>1</v>
      </c>
      <c r="F67" s="96">
        <v>41</v>
      </c>
      <c r="G67" s="96">
        <v>2000</v>
      </c>
      <c r="H67" s="96">
        <v>0</v>
      </c>
      <c r="I67" s="96">
        <v>0</v>
      </c>
      <c r="J67" s="96"/>
      <c r="K67" s="96"/>
      <c r="L67" s="96">
        <v>0</v>
      </c>
      <c r="M67" s="96">
        <v>1</v>
      </c>
      <c r="N67" s="96">
        <v>0</v>
      </c>
      <c r="O67" s="96">
        <v>0</v>
      </c>
      <c r="P67" s="96">
        <v>99</v>
      </c>
      <c r="Q67" s="96">
        <v>14</v>
      </c>
      <c r="R67" s="96">
        <v>4</v>
      </c>
      <c r="S67" s="11">
        <v>400105</v>
      </c>
      <c r="T67" s="96">
        <v>6000</v>
      </c>
      <c r="U67" s="96">
        <v>20000</v>
      </c>
      <c r="V67" s="96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0</v>
      </c>
      <c r="AB67" s="89">
        <v>0</v>
      </c>
      <c r="AC67" s="89">
        <v>0</v>
      </c>
      <c r="AD67" s="89">
        <v>0</v>
      </c>
      <c r="AE67" s="89">
        <v>0</v>
      </c>
      <c r="AF67" s="89">
        <v>0</v>
      </c>
      <c r="AG67" s="89">
        <v>231</v>
      </c>
      <c r="AH67" s="89">
        <v>0</v>
      </c>
      <c r="AI67" s="89">
        <v>0</v>
      </c>
      <c r="AJ67" s="96">
        <v>0</v>
      </c>
      <c r="AK67" s="96">
        <v>0</v>
      </c>
      <c r="AL67" s="101" t="s">
        <v>675</v>
      </c>
      <c r="AM67" s="101" t="str">
        <f t="shared" si="4"/>
        <v>14_231</v>
      </c>
      <c r="AN67" s="115" t="s">
        <v>684</v>
      </c>
      <c r="AO67" s="96">
        <v>1064</v>
      </c>
      <c r="AP67" s="96">
        <v>0</v>
      </c>
      <c r="AQ67" s="96">
        <v>0</v>
      </c>
      <c r="AR67" s="96">
        <v>0</v>
      </c>
      <c r="AS67" s="96">
        <v>0</v>
      </c>
      <c r="AT67" s="96">
        <v>1</v>
      </c>
      <c r="AU67" s="96">
        <v>1</v>
      </c>
      <c r="AV67" s="11">
        <v>0</v>
      </c>
      <c r="AW67" s="96">
        <v>0</v>
      </c>
      <c r="AX67" s="96"/>
      <c r="AY67" s="96">
        <f t="shared" si="0"/>
        <v>27</v>
      </c>
      <c r="AZ67" s="96">
        <v>0</v>
      </c>
      <c r="BA67" s="96">
        <v>0</v>
      </c>
      <c r="BB67" s="96">
        <v>0</v>
      </c>
    </row>
    <row r="68" spans="1:54" ht="15.75" customHeight="1">
      <c r="A68" s="96">
        <v>400105</v>
      </c>
      <c r="B68" s="101" t="s">
        <v>685</v>
      </c>
      <c r="C68" s="96">
        <v>400105</v>
      </c>
      <c r="D68" s="96">
        <v>5</v>
      </c>
      <c r="E68" s="96">
        <v>1</v>
      </c>
      <c r="F68" s="96">
        <v>41</v>
      </c>
      <c r="G68" s="96">
        <v>2500</v>
      </c>
      <c r="H68" s="96">
        <v>0</v>
      </c>
      <c r="I68" s="96">
        <v>0</v>
      </c>
      <c r="J68" s="96"/>
      <c r="K68" s="96"/>
      <c r="L68" s="96">
        <v>0</v>
      </c>
      <c r="M68" s="96">
        <v>1</v>
      </c>
      <c r="N68" s="96">
        <v>0</v>
      </c>
      <c r="O68" s="96">
        <v>0</v>
      </c>
      <c r="P68" s="96">
        <v>99</v>
      </c>
      <c r="Q68" s="96">
        <v>14</v>
      </c>
      <c r="R68" s="96">
        <v>5</v>
      </c>
      <c r="S68" s="11">
        <v>400106</v>
      </c>
      <c r="T68" s="96">
        <v>5000</v>
      </c>
      <c r="U68" s="96">
        <v>25000</v>
      </c>
      <c r="V68" s="96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89">
        <v>0</v>
      </c>
      <c r="AF68" s="89">
        <v>0</v>
      </c>
      <c r="AG68" s="89">
        <v>375</v>
      </c>
      <c r="AH68" s="89">
        <v>0</v>
      </c>
      <c r="AI68" s="89">
        <v>0</v>
      </c>
      <c r="AJ68" s="96">
        <v>0</v>
      </c>
      <c r="AK68" s="96">
        <v>0</v>
      </c>
      <c r="AL68" s="101" t="s">
        <v>677</v>
      </c>
      <c r="AM68" s="101" t="str">
        <f t="shared" si="4"/>
        <v>14_375</v>
      </c>
      <c r="AN68" s="115" t="s">
        <v>684</v>
      </c>
      <c r="AO68" s="96">
        <v>1065</v>
      </c>
      <c r="AP68" s="96">
        <v>0</v>
      </c>
      <c r="AQ68" s="96">
        <v>0</v>
      </c>
      <c r="AR68" s="96">
        <v>0</v>
      </c>
      <c r="AS68" s="96">
        <v>0</v>
      </c>
      <c r="AT68" s="96">
        <v>1</v>
      </c>
      <c r="AU68" s="96">
        <v>1</v>
      </c>
      <c r="AV68" s="11">
        <v>0</v>
      </c>
      <c r="AW68" s="96">
        <v>0</v>
      </c>
      <c r="AX68" s="96"/>
      <c r="AY68" s="96">
        <f t="shared" si="0"/>
        <v>81</v>
      </c>
      <c r="AZ68" s="96">
        <v>0</v>
      </c>
      <c r="BA68" s="96">
        <v>0</v>
      </c>
      <c r="BB68" s="96">
        <v>0</v>
      </c>
    </row>
    <row r="69" spans="1:54" ht="15.75" customHeight="1">
      <c r="A69" s="96">
        <v>400106</v>
      </c>
      <c r="B69" s="101" t="s">
        <v>686</v>
      </c>
      <c r="C69" s="96">
        <v>400106</v>
      </c>
      <c r="D69" s="96">
        <v>5</v>
      </c>
      <c r="E69" s="96">
        <v>1</v>
      </c>
      <c r="F69" s="96">
        <v>41</v>
      </c>
      <c r="G69" s="96">
        <v>3000</v>
      </c>
      <c r="H69" s="96">
        <v>0</v>
      </c>
      <c r="I69" s="96">
        <v>0</v>
      </c>
      <c r="J69" s="96"/>
      <c r="K69" s="96"/>
      <c r="L69" s="96">
        <v>0</v>
      </c>
      <c r="M69" s="96">
        <v>1</v>
      </c>
      <c r="N69" s="96">
        <v>0</v>
      </c>
      <c r="O69" s="96">
        <v>0</v>
      </c>
      <c r="P69" s="96">
        <v>99</v>
      </c>
      <c r="Q69" s="96">
        <v>14</v>
      </c>
      <c r="R69" s="96">
        <v>6</v>
      </c>
      <c r="S69" s="11">
        <v>0</v>
      </c>
      <c r="T69" s="96">
        <v>4000</v>
      </c>
      <c r="U69" s="96">
        <v>30000</v>
      </c>
      <c r="V69" s="96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556</v>
      </c>
      <c r="AH69" s="89">
        <v>0</v>
      </c>
      <c r="AI69" s="89">
        <v>0</v>
      </c>
      <c r="AJ69" s="96">
        <v>0</v>
      </c>
      <c r="AK69" s="96">
        <v>0</v>
      </c>
      <c r="AL69" s="101" t="s">
        <v>679</v>
      </c>
      <c r="AM69" s="101" t="str">
        <f t="shared" si="4"/>
        <v>14_556</v>
      </c>
      <c r="AN69" s="115" t="s">
        <v>684</v>
      </c>
      <c r="AO69" s="96">
        <v>1066</v>
      </c>
      <c r="AP69" s="96">
        <v>0</v>
      </c>
      <c r="AQ69" s="96">
        <v>0</v>
      </c>
      <c r="AR69" s="96">
        <v>0</v>
      </c>
      <c r="AS69" s="96">
        <v>0</v>
      </c>
      <c r="AT69" s="96">
        <v>1</v>
      </c>
      <c r="AU69" s="96">
        <v>1</v>
      </c>
      <c r="AV69" s="11">
        <v>0</v>
      </c>
      <c r="AW69" s="96">
        <v>0</v>
      </c>
      <c r="AX69" s="96"/>
      <c r="AY69" s="96">
        <f t="shared" ref="AY69:AY93" si="5">3^(RIGHT(A69,1)-1)</f>
        <v>243</v>
      </c>
      <c r="AZ69" s="96">
        <v>0</v>
      </c>
      <c r="BA69" s="96">
        <v>0</v>
      </c>
      <c r="BB69" s="96">
        <v>0</v>
      </c>
    </row>
    <row r="70" spans="1:54" ht="15.75" customHeight="1">
      <c r="A70" s="96">
        <v>400111</v>
      </c>
      <c r="B70" s="101" t="s">
        <v>687</v>
      </c>
      <c r="C70" s="96">
        <v>400111</v>
      </c>
      <c r="D70" s="96">
        <v>4</v>
      </c>
      <c r="E70" s="96">
        <v>1</v>
      </c>
      <c r="F70" s="96">
        <v>41</v>
      </c>
      <c r="G70" s="96">
        <v>500</v>
      </c>
      <c r="H70" s="96">
        <v>0</v>
      </c>
      <c r="I70" s="96">
        <v>0</v>
      </c>
      <c r="J70" s="96"/>
      <c r="K70" s="96"/>
      <c r="L70" s="96">
        <v>0</v>
      </c>
      <c r="M70" s="96">
        <v>1</v>
      </c>
      <c r="N70" s="96">
        <v>0</v>
      </c>
      <c r="O70" s="96">
        <v>0</v>
      </c>
      <c r="P70" s="96">
        <v>99</v>
      </c>
      <c r="Q70" s="96">
        <v>15</v>
      </c>
      <c r="R70" s="96">
        <v>1</v>
      </c>
      <c r="S70" s="11">
        <v>400112</v>
      </c>
      <c r="T70" s="96">
        <v>9000</v>
      </c>
      <c r="U70" s="96">
        <v>5000</v>
      </c>
      <c r="V70" s="96">
        <v>0</v>
      </c>
      <c r="W70" s="89">
        <v>0</v>
      </c>
      <c r="X70" s="89">
        <v>0</v>
      </c>
      <c r="Y70" s="89">
        <v>0</v>
      </c>
      <c r="Z70" s="89">
        <v>0</v>
      </c>
      <c r="AA70" s="89">
        <v>0</v>
      </c>
      <c r="AB70" s="89">
        <v>0</v>
      </c>
      <c r="AC70" s="89">
        <v>0</v>
      </c>
      <c r="AD70" s="89">
        <v>0</v>
      </c>
      <c r="AE70" s="89">
        <v>0</v>
      </c>
      <c r="AF70" s="89">
        <v>0</v>
      </c>
      <c r="AG70" s="89">
        <v>0</v>
      </c>
      <c r="AH70" s="89">
        <v>25</v>
      </c>
      <c r="AI70" s="89">
        <v>0</v>
      </c>
      <c r="AJ70" s="96">
        <v>0</v>
      </c>
      <c r="AK70" s="96">
        <v>0</v>
      </c>
      <c r="AL70" s="101" t="s">
        <v>688</v>
      </c>
      <c r="AM70" s="101" t="str">
        <f>Q70&amp;"_"&amp;AH70</f>
        <v>15_25</v>
      </c>
      <c r="AN70" s="115" t="s">
        <v>669</v>
      </c>
      <c r="AO70" s="96">
        <v>1067</v>
      </c>
      <c r="AP70" s="96">
        <v>0</v>
      </c>
      <c r="AQ70" s="96">
        <v>0</v>
      </c>
      <c r="AR70" s="96">
        <v>0</v>
      </c>
      <c r="AS70" s="96">
        <v>0</v>
      </c>
      <c r="AT70" s="96">
        <v>1</v>
      </c>
      <c r="AU70" s="96">
        <v>1</v>
      </c>
      <c r="AV70" s="11">
        <v>1</v>
      </c>
      <c r="AW70" s="96">
        <v>0</v>
      </c>
      <c r="AX70" s="96"/>
      <c r="AY70" s="96">
        <f t="shared" si="5"/>
        <v>1</v>
      </c>
      <c r="AZ70" s="96">
        <v>0</v>
      </c>
      <c r="BA70" s="96">
        <v>0</v>
      </c>
      <c r="BB70" s="96">
        <v>0</v>
      </c>
    </row>
    <row r="71" spans="1:54" ht="15.75" customHeight="1">
      <c r="A71" s="96">
        <v>400112</v>
      </c>
      <c r="B71" s="101" t="s">
        <v>689</v>
      </c>
      <c r="C71" s="96">
        <v>400112</v>
      </c>
      <c r="D71" s="96">
        <v>4</v>
      </c>
      <c r="E71" s="96">
        <v>1</v>
      </c>
      <c r="F71" s="96">
        <v>41</v>
      </c>
      <c r="G71" s="96">
        <v>1000</v>
      </c>
      <c r="H71" s="96">
        <v>0</v>
      </c>
      <c r="I71" s="96">
        <v>0</v>
      </c>
      <c r="J71" s="96"/>
      <c r="K71" s="96"/>
      <c r="L71" s="96">
        <v>0</v>
      </c>
      <c r="M71" s="96">
        <v>1</v>
      </c>
      <c r="N71" s="96">
        <v>0</v>
      </c>
      <c r="O71" s="96">
        <v>0</v>
      </c>
      <c r="P71" s="96">
        <v>99</v>
      </c>
      <c r="Q71" s="96">
        <v>15</v>
      </c>
      <c r="R71" s="96">
        <v>2</v>
      </c>
      <c r="S71" s="11">
        <v>400113</v>
      </c>
      <c r="T71" s="96">
        <v>8000</v>
      </c>
      <c r="U71" s="96">
        <v>10000</v>
      </c>
      <c r="V71" s="96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89">
        <v>0</v>
      </c>
      <c r="AC71" s="89">
        <v>0</v>
      </c>
      <c r="AD71" s="89">
        <v>0</v>
      </c>
      <c r="AE71" s="89">
        <v>0</v>
      </c>
      <c r="AF71" s="89">
        <v>0</v>
      </c>
      <c r="AG71" s="89">
        <v>0</v>
      </c>
      <c r="AH71" s="89">
        <v>56</v>
      </c>
      <c r="AI71" s="89">
        <v>0</v>
      </c>
      <c r="AJ71" s="96">
        <v>0</v>
      </c>
      <c r="AK71" s="96">
        <v>0</v>
      </c>
      <c r="AL71" s="101" t="s">
        <v>690</v>
      </c>
      <c r="AM71" s="101" t="str">
        <f t="shared" ref="AM71:AM75" si="6">Q71&amp;"_"&amp;AH71</f>
        <v>15_56</v>
      </c>
      <c r="AN71" s="115" t="s">
        <v>669</v>
      </c>
      <c r="AO71" s="96">
        <v>1068</v>
      </c>
      <c r="AP71" s="96">
        <v>0</v>
      </c>
      <c r="AQ71" s="96">
        <v>0</v>
      </c>
      <c r="AR71" s="96">
        <v>0</v>
      </c>
      <c r="AS71" s="96">
        <v>0</v>
      </c>
      <c r="AT71" s="96">
        <v>1</v>
      </c>
      <c r="AU71" s="96">
        <v>1</v>
      </c>
      <c r="AV71" s="11">
        <v>0</v>
      </c>
      <c r="AW71" s="96">
        <v>0</v>
      </c>
      <c r="AX71" s="96"/>
      <c r="AY71" s="96">
        <f t="shared" si="5"/>
        <v>3</v>
      </c>
      <c r="AZ71" s="96">
        <v>0</v>
      </c>
      <c r="BA71" s="96">
        <v>0</v>
      </c>
      <c r="BB71" s="96">
        <v>0</v>
      </c>
    </row>
    <row r="72" spans="1:54" ht="15.75" customHeight="1">
      <c r="A72" s="96">
        <v>400113</v>
      </c>
      <c r="B72" s="101" t="s">
        <v>691</v>
      </c>
      <c r="C72" s="96">
        <v>400113</v>
      </c>
      <c r="D72" s="96">
        <v>4</v>
      </c>
      <c r="E72" s="96">
        <v>1</v>
      </c>
      <c r="F72" s="96">
        <v>41</v>
      </c>
      <c r="G72" s="96">
        <v>1500</v>
      </c>
      <c r="H72" s="96">
        <v>0</v>
      </c>
      <c r="I72" s="96">
        <v>0</v>
      </c>
      <c r="J72" s="96"/>
      <c r="K72" s="96"/>
      <c r="L72" s="96">
        <v>0</v>
      </c>
      <c r="M72" s="96">
        <v>1</v>
      </c>
      <c r="N72" s="96">
        <v>0</v>
      </c>
      <c r="O72" s="96">
        <v>0</v>
      </c>
      <c r="P72" s="96">
        <v>99</v>
      </c>
      <c r="Q72" s="96">
        <v>15</v>
      </c>
      <c r="R72" s="96">
        <v>3</v>
      </c>
      <c r="S72" s="11">
        <v>400114</v>
      </c>
      <c r="T72" s="96">
        <v>7000</v>
      </c>
      <c r="U72" s="96">
        <v>15000</v>
      </c>
      <c r="V72" s="96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89">
        <v>0</v>
      </c>
      <c r="AF72" s="89">
        <v>0</v>
      </c>
      <c r="AG72" s="89">
        <v>0</v>
      </c>
      <c r="AH72" s="89">
        <v>150</v>
      </c>
      <c r="AI72" s="89">
        <v>0</v>
      </c>
      <c r="AJ72" s="96">
        <v>0</v>
      </c>
      <c r="AK72" s="96">
        <v>0</v>
      </c>
      <c r="AL72" s="101" t="s">
        <v>692</v>
      </c>
      <c r="AM72" s="101" t="str">
        <f t="shared" si="6"/>
        <v>15_150</v>
      </c>
      <c r="AN72" s="115" t="s">
        <v>669</v>
      </c>
      <c r="AO72" s="96">
        <v>1069</v>
      </c>
      <c r="AP72" s="96">
        <v>0</v>
      </c>
      <c r="AQ72" s="96">
        <v>0</v>
      </c>
      <c r="AR72" s="96">
        <v>0</v>
      </c>
      <c r="AS72" s="96">
        <v>0</v>
      </c>
      <c r="AT72" s="96">
        <v>1</v>
      </c>
      <c r="AU72" s="96">
        <v>1</v>
      </c>
      <c r="AV72" s="11">
        <v>0</v>
      </c>
      <c r="AW72" s="96">
        <v>0</v>
      </c>
      <c r="AX72" s="96"/>
      <c r="AY72" s="96">
        <f t="shared" si="5"/>
        <v>9</v>
      </c>
      <c r="AZ72" s="96">
        <v>0</v>
      </c>
      <c r="BA72" s="96">
        <v>0</v>
      </c>
      <c r="BB72" s="96">
        <v>0</v>
      </c>
    </row>
    <row r="73" spans="1:54" ht="15.75" customHeight="1">
      <c r="A73" s="96">
        <v>400114</v>
      </c>
      <c r="B73" s="101" t="s">
        <v>693</v>
      </c>
      <c r="C73" s="96">
        <v>400114</v>
      </c>
      <c r="D73" s="96">
        <v>5</v>
      </c>
      <c r="E73" s="96">
        <v>1</v>
      </c>
      <c r="F73" s="96">
        <v>41</v>
      </c>
      <c r="G73" s="96">
        <v>2000</v>
      </c>
      <c r="H73" s="96">
        <v>0</v>
      </c>
      <c r="I73" s="96">
        <v>0</v>
      </c>
      <c r="J73" s="96"/>
      <c r="K73" s="96"/>
      <c r="L73" s="96">
        <v>0</v>
      </c>
      <c r="M73" s="96">
        <v>1</v>
      </c>
      <c r="N73" s="96">
        <v>0</v>
      </c>
      <c r="O73" s="96">
        <v>0</v>
      </c>
      <c r="P73" s="96">
        <v>99</v>
      </c>
      <c r="Q73" s="96">
        <v>15</v>
      </c>
      <c r="R73" s="96">
        <v>4</v>
      </c>
      <c r="S73" s="11">
        <v>400115</v>
      </c>
      <c r="T73" s="96">
        <v>6000</v>
      </c>
      <c r="U73" s="96">
        <v>20000</v>
      </c>
      <c r="V73" s="96">
        <v>0</v>
      </c>
      <c r="W73" s="89">
        <v>0</v>
      </c>
      <c r="X73" s="89">
        <v>0</v>
      </c>
      <c r="Y73" s="89">
        <v>0</v>
      </c>
      <c r="Z73" s="89">
        <v>0</v>
      </c>
      <c r="AA73" s="89">
        <v>0</v>
      </c>
      <c r="AB73" s="89">
        <v>0</v>
      </c>
      <c r="AC73" s="89">
        <v>0</v>
      </c>
      <c r="AD73" s="89">
        <v>0</v>
      </c>
      <c r="AE73" s="89">
        <v>0</v>
      </c>
      <c r="AF73" s="89">
        <v>0</v>
      </c>
      <c r="AG73" s="89">
        <v>0</v>
      </c>
      <c r="AH73" s="89">
        <v>275</v>
      </c>
      <c r="AI73" s="89">
        <v>0</v>
      </c>
      <c r="AJ73" s="96">
        <v>0</v>
      </c>
      <c r="AK73" s="96">
        <v>0</v>
      </c>
      <c r="AL73" s="101" t="s">
        <v>694</v>
      </c>
      <c r="AM73" s="101" t="str">
        <f t="shared" si="6"/>
        <v>15_275</v>
      </c>
      <c r="AN73" s="115" t="s">
        <v>669</v>
      </c>
      <c r="AO73" s="96">
        <v>1070</v>
      </c>
      <c r="AP73" s="96">
        <v>0</v>
      </c>
      <c r="AQ73" s="96">
        <v>0</v>
      </c>
      <c r="AR73" s="96">
        <v>0</v>
      </c>
      <c r="AS73" s="96">
        <v>0</v>
      </c>
      <c r="AT73" s="96">
        <v>1</v>
      </c>
      <c r="AU73" s="96">
        <v>1</v>
      </c>
      <c r="AV73" s="11">
        <v>0</v>
      </c>
      <c r="AW73" s="96">
        <v>0</v>
      </c>
      <c r="AX73" s="96"/>
      <c r="AY73" s="96">
        <f t="shared" si="5"/>
        <v>27</v>
      </c>
      <c r="AZ73" s="96">
        <v>0</v>
      </c>
      <c r="BA73" s="96">
        <v>0</v>
      </c>
      <c r="BB73" s="96">
        <v>0</v>
      </c>
    </row>
    <row r="74" spans="1:54" ht="15.75" customHeight="1">
      <c r="A74" s="96">
        <v>400115</v>
      </c>
      <c r="B74" s="101" t="s">
        <v>695</v>
      </c>
      <c r="C74" s="96">
        <v>400115</v>
      </c>
      <c r="D74" s="96">
        <v>5</v>
      </c>
      <c r="E74" s="96">
        <v>1</v>
      </c>
      <c r="F74" s="96">
        <v>41</v>
      </c>
      <c r="G74" s="96">
        <v>2500</v>
      </c>
      <c r="H74" s="96">
        <v>0</v>
      </c>
      <c r="I74" s="96">
        <v>0</v>
      </c>
      <c r="J74" s="96"/>
      <c r="K74" s="96"/>
      <c r="L74" s="96">
        <v>0</v>
      </c>
      <c r="M74" s="96">
        <v>1</v>
      </c>
      <c r="N74" s="96">
        <v>0</v>
      </c>
      <c r="O74" s="96">
        <v>0</v>
      </c>
      <c r="P74" s="96">
        <v>99</v>
      </c>
      <c r="Q74" s="96">
        <v>15</v>
      </c>
      <c r="R74" s="96">
        <v>5</v>
      </c>
      <c r="S74" s="11">
        <v>400116</v>
      </c>
      <c r="T74" s="96">
        <v>5000</v>
      </c>
      <c r="U74" s="96">
        <v>25000</v>
      </c>
      <c r="V74" s="96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  <c r="AC74" s="89">
        <v>0</v>
      </c>
      <c r="AD74" s="89">
        <v>0</v>
      </c>
      <c r="AE74" s="89">
        <v>0</v>
      </c>
      <c r="AF74" s="89">
        <v>0</v>
      </c>
      <c r="AG74" s="89">
        <v>0</v>
      </c>
      <c r="AH74" s="89">
        <v>450</v>
      </c>
      <c r="AI74" s="89">
        <v>0</v>
      </c>
      <c r="AJ74" s="96">
        <v>0</v>
      </c>
      <c r="AK74" s="96">
        <v>0</v>
      </c>
      <c r="AL74" s="101" t="s">
        <v>696</v>
      </c>
      <c r="AM74" s="101" t="str">
        <f t="shared" si="6"/>
        <v>15_450</v>
      </c>
      <c r="AN74" s="115" t="s">
        <v>669</v>
      </c>
      <c r="AO74" s="96">
        <v>1071</v>
      </c>
      <c r="AP74" s="96">
        <v>0</v>
      </c>
      <c r="AQ74" s="96">
        <v>0</v>
      </c>
      <c r="AR74" s="96">
        <v>0</v>
      </c>
      <c r="AS74" s="96">
        <v>0</v>
      </c>
      <c r="AT74" s="96">
        <v>1</v>
      </c>
      <c r="AU74" s="96">
        <v>1</v>
      </c>
      <c r="AV74" s="11">
        <v>0</v>
      </c>
      <c r="AW74" s="96">
        <v>0</v>
      </c>
      <c r="AX74" s="96"/>
      <c r="AY74" s="96">
        <f t="shared" si="5"/>
        <v>81</v>
      </c>
      <c r="AZ74" s="96">
        <v>0</v>
      </c>
      <c r="BA74" s="96">
        <v>0</v>
      </c>
      <c r="BB74" s="96">
        <v>0</v>
      </c>
    </row>
    <row r="75" spans="1:54" ht="15.75" customHeight="1">
      <c r="A75" s="96">
        <v>400116</v>
      </c>
      <c r="B75" s="101" t="s">
        <v>697</v>
      </c>
      <c r="C75" s="96">
        <v>400116</v>
      </c>
      <c r="D75" s="96">
        <v>5</v>
      </c>
      <c r="E75" s="96">
        <v>1</v>
      </c>
      <c r="F75" s="96">
        <v>41</v>
      </c>
      <c r="G75" s="96">
        <v>3000</v>
      </c>
      <c r="H75" s="96">
        <v>0</v>
      </c>
      <c r="I75" s="96">
        <v>0</v>
      </c>
      <c r="J75" s="96"/>
      <c r="K75" s="96"/>
      <c r="L75" s="96">
        <v>0</v>
      </c>
      <c r="M75" s="96">
        <v>1</v>
      </c>
      <c r="N75" s="96">
        <v>0</v>
      </c>
      <c r="O75" s="96">
        <v>0</v>
      </c>
      <c r="P75" s="96">
        <v>99</v>
      </c>
      <c r="Q75" s="96">
        <v>15</v>
      </c>
      <c r="R75" s="96">
        <v>6</v>
      </c>
      <c r="S75" s="11">
        <v>0</v>
      </c>
      <c r="T75" s="96">
        <v>4000</v>
      </c>
      <c r="U75" s="96">
        <v>30000</v>
      </c>
      <c r="V75" s="96">
        <v>0</v>
      </c>
      <c r="W75" s="89">
        <v>0</v>
      </c>
      <c r="X75" s="89">
        <v>0</v>
      </c>
      <c r="Y75" s="89">
        <v>0</v>
      </c>
      <c r="Z75" s="89">
        <v>0</v>
      </c>
      <c r="AA75" s="89">
        <v>0</v>
      </c>
      <c r="AB75" s="89">
        <v>0</v>
      </c>
      <c r="AC75" s="89">
        <v>0</v>
      </c>
      <c r="AD75" s="89">
        <v>0</v>
      </c>
      <c r="AE75" s="89">
        <v>0</v>
      </c>
      <c r="AF75" s="89">
        <v>0</v>
      </c>
      <c r="AG75" s="89">
        <v>0</v>
      </c>
      <c r="AH75" s="89">
        <v>668</v>
      </c>
      <c r="AI75" s="89">
        <v>0</v>
      </c>
      <c r="AJ75" s="96">
        <v>0</v>
      </c>
      <c r="AK75" s="96">
        <v>0</v>
      </c>
      <c r="AL75" s="101" t="s">
        <v>698</v>
      </c>
      <c r="AM75" s="101" t="str">
        <f t="shared" si="6"/>
        <v>15_668</v>
      </c>
      <c r="AN75" s="115" t="s">
        <v>669</v>
      </c>
      <c r="AO75" s="96">
        <v>1072</v>
      </c>
      <c r="AP75" s="96">
        <v>0</v>
      </c>
      <c r="AQ75" s="96">
        <v>0</v>
      </c>
      <c r="AR75" s="96">
        <v>0</v>
      </c>
      <c r="AS75" s="96">
        <v>0</v>
      </c>
      <c r="AT75" s="96">
        <v>1</v>
      </c>
      <c r="AU75" s="96">
        <v>1</v>
      </c>
      <c r="AV75" s="11">
        <v>0</v>
      </c>
      <c r="AW75" s="96">
        <v>0</v>
      </c>
      <c r="AX75" s="96"/>
      <c r="AY75" s="96">
        <f t="shared" si="5"/>
        <v>243</v>
      </c>
      <c r="AZ75" s="96">
        <v>0</v>
      </c>
      <c r="BA75" s="96">
        <v>0</v>
      </c>
      <c r="BB75" s="96">
        <v>0</v>
      </c>
    </row>
    <row r="76" spans="1:54" ht="15.75" customHeight="1">
      <c r="A76" s="96">
        <v>400121</v>
      </c>
      <c r="B76" s="101" t="s">
        <v>699</v>
      </c>
      <c r="C76" s="96">
        <v>400121</v>
      </c>
      <c r="D76" s="96">
        <v>4</v>
      </c>
      <c r="E76" s="96">
        <v>1</v>
      </c>
      <c r="F76" s="96">
        <v>41</v>
      </c>
      <c r="G76" s="96">
        <v>500</v>
      </c>
      <c r="H76" s="96">
        <v>0</v>
      </c>
      <c r="I76" s="96">
        <v>0</v>
      </c>
      <c r="J76" s="96"/>
      <c r="K76" s="96"/>
      <c r="L76" s="96">
        <v>0</v>
      </c>
      <c r="M76" s="96">
        <v>1</v>
      </c>
      <c r="N76" s="96">
        <v>0</v>
      </c>
      <c r="O76" s="96">
        <v>0</v>
      </c>
      <c r="P76" s="96">
        <v>99</v>
      </c>
      <c r="Q76" s="96">
        <v>16</v>
      </c>
      <c r="R76" s="96">
        <v>1</v>
      </c>
      <c r="S76" s="11">
        <v>400122</v>
      </c>
      <c r="T76" s="96">
        <v>9000</v>
      </c>
      <c r="U76" s="96">
        <v>5000</v>
      </c>
      <c r="V76" s="96">
        <v>0</v>
      </c>
      <c r="W76" s="89">
        <v>0</v>
      </c>
      <c r="X76" s="89">
        <v>0</v>
      </c>
      <c r="Y76" s="89">
        <v>0</v>
      </c>
      <c r="Z76" s="89">
        <v>0</v>
      </c>
      <c r="AA76" s="89">
        <v>0</v>
      </c>
      <c r="AB76" s="89">
        <v>0</v>
      </c>
      <c r="AC76" s="89">
        <v>0</v>
      </c>
      <c r="AD76" s="89">
        <v>0</v>
      </c>
      <c r="AE76" s="89">
        <v>0</v>
      </c>
      <c r="AF76" s="89">
        <v>0</v>
      </c>
      <c r="AG76" s="89">
        <v>0</v>
      </c>
      <c r="AH76" s="89">
        <v>0</v>
      </c>
      <c r="AI76" s="89">
        <v>25</v>
      </c>
      <c r="AJ76" s="96">
        <v>0</v>
      </c>
      <c r="AK76" s="96">
        <v>0</v>
      </c>
      <c r="AL76" s="101" t="s">
        <v>688</v>
      </c>
      <c r="AM76" s="101" t="str">
        <f>Q76&amp;"_"&amp;AI76</f>
        <v>16_25</v>
      </c>
      <c r="AN76" s="115" t="s">
        <v>669</v>
      </c>
      <c r="AO76" s="96">
        <v>1073</v>
      </c>
      <c r="AP76" s="96">
        <v>0</v>
      </c>
      <c r="AQ76" s="96">
        <v>0</v>
      </c>
      <c r="AR76" s="96">
        <v>0</v>
      </c>
      <c r="AS76" s="96">
        <v>0</v>
      </c>
      <c r="AT76" s="96">
        <v>1</v>
      </c>
      <c r="AU76" s="96">
        <v>1</v>
      </c>
      <c r="AV76" s="11">
        <v>1</v>
      </c>
      <c r="AW76" s="96">
        <v>0</v>
      </c>
      <c r="AX76" s="96"/>
      <c r="AY76" s="96">
        <f t="shared" si="5"/>
        <v>1</v>
      </c>
      <c r="AZ76" s="96">
        <v>0</v>
      </c>
      <c r="BA76" s="96">
        <v>0</v>
      </c>
      <c r="BB76" s="96">
        <v>0</v>
      </c>
    </row>
    <row r="77" spans="1:54" ht="15.75" customHeight="1">
      <c r="A77" s="96">
        <v>400122</v>
      </c>
      <c r="B77" s="101" t="s">
        <v>700</v>
      </c>
      <c r="C77" s="96">
        <v>400122</v>
      </c>
      <c r="D77" s="96">
        <v>4</v>
      </c>
      <c r="E77" s="96">
        <v>1</v>
      </c>
      <c r="F77" s="96">
        <v>41</v>
      </c>
      <c r="G77" s="96">
        <v>1000</v>
      </c>
      <c r="H77" s="96">
        <v>0</v>
      </c>
      <c r="I77" s="96">
        <v>0</v>
      </c>
      <c r="J77" s="96"/>
      <c r="K77" s="96"/>
      <c r="L77" s="96">
        <v>0</v>
      </c>
      <c r="M77" s="96">
        <v>1</v>
      </c>
      <c r="N77" s="96">
        <v>0</v>
      </c>
      <c r="O77" s="96">
        <v>0</v>
      </c>
      <c r="P77" s="96">
        <v>99</v>
      </c>
      <c r="Q77" s="96">
        <v>16</v>
      </c>
      <c r="R77" s="96">
        <v>2</v>
      </c>
      <c r="S77" s="11">
        <v>400123</v>
      </c>
      <c r="T77" s="96">
        <v>8000</v>
      </c>
      <c r="U77" s="96">
        <v>10000</v>
      </c>
      <c r="V77" s="96">
        <v>0</v>
      </c>
      <c r="W77" s="89">
        <v>0</v>
      </c>
      <c r="X77" s="89">
        <v>0</v>
      </c>
      <c r="Y77" s="89">
        <v>0</v>
      </c>
      <c r="Z77" s="89">
        <v>0</v>
      </c>
      <c r="AA77" s="89">
        <v>0</v>
      </c>
      <c r="AB77" s="89">
        <v>0</v>
      </c>
      <c r="AC77" s="89">
        <v>0</v>
      </c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89">
        <v>56</v>
      </c>
      <c r="AJ77" s="96">
        <v>0</v>
      </c>
      <c r="AK77" s="96">
        <v>0</v>
      </c>
      <c r="AL77" s="101" t="s">
        <v>690</v>
      </c>
      <c r="AM77" s="101" t="str">
        <f t="shared" ref="AM77:AM81" si="7">Q77&amp;"_"&amp;AI77</f>
        <v>16_56</v>
      </c>
      <c r="AN77" s="115" t="s">
        <v>669</v>
      </c>
      <c r="AO77" s="96">
        <v>1074</v>
      </c>
      <c r="AP77" s="96">
        <v>0</v>
      </c>
      <c r="AQ77" s="96">
        <v>0</v>
      </c>
      <c r="AR77" s="96">
        <v>0</v>
      </c>
      <c r="AS77" s="96">
        <v>0</v>
      </c>
      <c r="AT77" s="96">
        <v>1</v>
      </c>
      <c r="AU77" s="96">
        <v>1</v>
      </c>
      <c r="AV77" s="11">
        <v>0</v>
      </c>
      <c r="AW77" s="96">
        <v>0</v>
      </c>
      <c r="AX77" s="96"/>
      <c r="AY77" s="96">
        <f t="shared" si="5"/>
        <v>3</v>
      </c>
      <c r="AZ77" s="96">
        <v>0</v>
      </c>
      <c r="BA77" s="96">
        <v>0</v>
      </c>
      <c r="BB77" s="96">
        <v>0</v>
      </c>
    </row>
    <row r="78" spans="1:54" ht="15.75" customHeight="1">
      <c r="A78" s="96">
        <v>400123</v>
      </c>
      <c r="B78" s="101" t="s">
        <v>701</v>
      </c>
      <c r="C78" s="96">
        <v>400123</v>
      </c>
      <c r="D78" s="96">
        <v>4</v>
      </c>
      <c r="E78" s="96">
        <v>1</v>
      </c>
      <c r="F78" s="96">
        <v>41</v>
      </c>
      <c r="G78" s="96">
        <v>1500</v>
      </c>
      <c r="H78" s="96">
        <v>0</v>
      </c>
      <c r="I78" s="96">
        <v>0</v>
      </c>
      <c r="J78" s="96"/>
      <c r="K78" s="96"/>
      <c r="L78" s="96">
        <v>0</v>
      </c>
      <c r="M78" s="96">
        <v>1</v>
      </c>
      <c r="N78" s="96">
        <v>0</v>
      </c>
      <c r="O78" s="96">
        <v>0</v>
      </c>
      <c r="P78" s="96">
        <v>99</v>
      </c>
      <c r="Q78" s="96">
        <v>16</v>
      </c>
      <c r="R78" s="96">
        <v>3</v>
      </c>
      <c r="S78" s="11">
        <v>400124</v>
      </c>
      <c r="T78" s="96">
        <v>7000</v>
      </c>
      <c r="U78" s="96">
        <v>15000</v>
      </c>
      <c r="V78" s="96">
        <v>0</v>
      </c>
      <c r="W78" s="89">
        <v>0</v>
      </c>
      <c r="X78" s="89">
        <v>0</v>
      </c>
      <c r="Y78" s="89">
        <v>0</v>
      </c>
      <c r="Z78" s="89">
        <v>0</v>
      </c>
      <c r="AA78" s="89">
        <v>0</v>
      </c>
      <c r="AB78" s="89">
        <v>0</v>
      </c>
      <c r="AC78" s="89">
        <v>0</v>
      </c>
      <c r="AD78" s="89">
        <v>0</v>
      </c>
      <c r="AE78" s="89">
        <v>0</v>
      </c>
      <c r="AF78" s="89">
        <v>0</v>
      </c>
      <c r="AG78" s="89">
        <v>0</v>
      </c>
      <c r="AH78" s="89">
        <v>0</v>
      </c>
      <c r="AI78" s="89">
        <v>150</v>
      </c>
      <c r="AJ78" s="96">
        <v>0</v>
      </c>
      <c r="AK78" s="96">
        <v>0</v>
      </c>
      <c r="AL78" s="101" t="s">
        <v>692</v>
      </c>
      <c r="AM78" s="101" t="str">
        <f t="shared" si="7"/>
        <v>16_150</v>
      </c>
      <c r="AN78" s="115" t="s">
        <v>669</v>
      </c>
      <c r="AO78" s="96">
        <v>1075</v>
      </c>
      <c r="AP78" s="96">
        <v>0</v>
      </c>
      <c r="AQ78" s="96">
        <v>0</v>
      </c>
      <c r="AR78" s="96">
        <v>0</v>
      </c>
      <c r="AS78" s="96">
        <v>0</v>
      </c>
      <c r="AT78" s="96">
        <v>1</v>
      </c>
      <c r="AU78" s="96">
        <v>1</v>
      </c>
      <c r="AV78" s="11">
        <v>0</v>
      </c>
      <c r="AW78" s="96">
        <v>0</v>
      </c>
      <c r="AX78" s="96"/>
      <c r="AY78" s="96">
        <f t="shared" si="5"/>
        <v>9</v>
      </c>
      <c r="AZ78" s="96">
        <v>0</v>
      </c>
      <c r="BA78" s="96">
        <v>0</v>
      </c>
      <c r="BB78" s="96">
        <v>0</v>
      </c>
    </row>
    <row r="79" spans="1:54" ht="15.75" customHeight="1">
      <c r="A79" s="96">
        <v>400124</v>
      </c>
      <c r="B79" s="101" t="s">
        <v>702</v>
      </c>
      <c r="C79" s="96">
        <v>400124</v>
      </c>
      <c r="D79" s="96">
        <v>5</v>
      </c>
      <c r="E79" s="96">
        <v>1</v>
      </c>
      <c r="F79" s="96">
        <v>41</v>
      </c>
      <c r="G79" s="96">
        <v>2000</v>
      </c>
      <c r="H79" s="96">
        <v>0</v>
      </c>
      <c r="I79" s="96">
        <v>0</v>
      </c>
      <c r="J79" s="96"/>
      <c r="K79" s="96"/>
      <c r="L79" s="96">
        <v>0</v>
      </c>
      <c r="M79" s="96">
        <v>1</v>
      </c>
      <c r="N79" s="96">
        <v>0</v>
      </c>
      <c r="O79" s="96">
        <v>0</v>
      </c>
      <c r="P79" s="96">
        <v>99</v>
      </c>
      <c r="Q79" s="96">
        <v>16</v>
      </c>
      <c r="R79" s="96">
        <v>4</v>
      </c>
      <c r="S79" s="11">
        <v>400125</v>
      </c>
      <c r="T79" s="96">
        <v>6000</v>
      </c>
      <c r="U79" s="96">
        <v>20000</v>
      </c>
      <c r="V79" s="96">
        <v>0</v>
      </c>
      <c r="W79" s="89">
        <v>0</v>
      </c>
      <c r="X79" s="89">
        <v>0</v>
      </c>
      <c r="Y79" s="89">
        <v>0</v>
      </c>
      <c r="Z79" s="89">
        <v>0</v>
      </c>
      <c r="AA79" s="89">
        <v>0</v>
      </c>
      <c r="AB79" s="89">
        <v>0</v>
      </c>
      <c r="AC79" s="89">
        <v>0</v>
      </c>
      <c r="AD79" s="89">
        <v>0</v>
      </c>
      <c r="AE79" s="89">
        <v>0</v>
      </c>
      <c r="AF79" s="89">
        <v>0</v>
      </c>
      <c r="AG79" s="89">
        <v>0</v>
      </c>
      <c r="AH79" s="89">
        <v>0</v>
      </c>
      <c r="AI79" s="89">
        <v>275</v>
      </c>
      <c r="AJ79" s="96">
        <v>0</v>
      </c>
      <c r="AK79" s="96">
        <v>0</v>
      </c>
      <c r="AL79" s="101" t="s">
        <v>694</v>
      </c>
      <c r="AM79" s="101" t="str">
        <f t="shared" si="7"/>
        <v>16_275</v>
      </c>
      <c r="AN79" s="115" t="s">
        <v>669</v>
      </c>
      <c r="AO79" s="96">
        <v>1076</v>
      </c>
      <c r="AP79" s="96">
        <v>0</v>
      </c>
      <c r="AQ79" s="96">
        <v>0</v>
      </c>
      <c r="AR79" s="96">
        <v>0</v>
      </c>
      <c r="AS79" s="96">
        <v>0</v>
      </c>
      <c r="AT79" s="96">
        <v>1</v>
      </c>
      <c r="AU79" s="96">
        <v>1</v>
      </c>
      <c r="AV79" s="11">
        <v>0</v>
      </c>
      <c r="AW79" s="96">
        <v>0</v>
      </c>
      <c r="AX79" s="96"/>
      <c r="AY79" s="96">
        <f t="shared" si="5"/>
        <v>27</v>
      </c>
      <c r="AZ79" s="96">
        <v>0</v>
      </c>
      <c r="BA79" s="96">
        <v>0</v>
      </c>
      <c r="BB79" s="96">
        <v>0</v>
      </c>
    </row>
    <row r="80" spans="1:54" ht="15.75" customHeight="1">
      <c r="A80" s="96">
        <v>400125</v>
      </c>
      <c r="B80" s="101" t="s">
        <v>703</v>
      </c>
      <c r="C80" s="96">
        <v>400125</v>
      </c>
      <c r="D80" s="96">
        <v>5</v>
      </c>
      <c r="E80" s="96">
        <v>1</v>
      </c>
      <c r="F80" s="96">
        <v>41</v>
      </c>
      <c r="G80" s="96">
        <v>2500</v>
      </c>
      <c r="H80" s="96">
        <v>0</v>
      </c>
      <c r="I80" s="96">
        <v>0</v>
      </c>
      <c r="J80" s="96"/>
      <c r="K80" s="96"/>
      <c r="L80" s="96">
        <v>0</v>
      </c>
      <c r="M80" s="96">
        <v>1</v>
      </c>
      <c r="N80" s="96">
        <v>0</v>
      </c>
      <c r="O80" s="96">
        <v>0</v>
      </c>
      <c r="P80" s="96">
        <v>99</v>
      </c>
      <c r="Q80" s="96">
        <v>16</v>
      </c>
      <c r="R80" s="96">
        <v>5</v>
      </c>
      <c r="S80" s="11">
        <v>400126</v>
      </c>
      <c r="T80" s="96">
        <v>5000</v>
      </c>
      <c r="U80" s="96">
        <v>25000</v>
      </c>
      <c r="V80" s="96">
        <v>0</v>
      </c>
      <c r="W80" s="89">
        <v>0</v>
      </c>
      <c r="X80" s="89">
        <v>0</v>
      </c>
      <c r="Y80" s="89">
        <v>0</v>
      </c>
      <c r="Z80" s="89">
        <v>0</v>
      </c>
      <c r="AA80" s="89">
        <v>0</v>
      </c>
      <c r="AB80" s="89">
        <v>0</v>
      </c>
      <c r="AC80" s="89">
        <v>0</v>
      </c>
      <c r="AD80" s="89">
        <v>0</v>
      </c>
      <c r="AE80" s="89">
        <v>0</v>
      </c>
      <c r="AF80" s="89">
        <v>0</v>
      </c>
      <c r="AG80" s="89">
        <v>0</v>
      </c>
      <c r="AH80" s="89">
        <v>0</v>
      </c>
      <c r="AI80" s="89">
        <v>450</v>
      </c>
      <c r="AJ80" s="96">
        <v>0</v>
      </c>
      <c r="AK80" s="96">
        <v>0</v>
      </c>
      <c r="AL80" s="101" t="s">
        <v>696</v>
      </c>
      <c r="AM80" s="101" t="str">
        <f t="shared" si="7"/>
        <v>16_450</v>
      </c>
      <c r="AN80" s="115" t="s">
        <v>669</v>
      </c>
      <c r="AO80" s="96">
        <v>1077</v>
      </c>
      <c r="AP80" s="96">
        <v>0</v>
      </c>
      <c r="AQ80" s="96">
        <v>0</v>
      </c>
      <c r="AR80" s="96">
        <v>0</v>
      </c>
      <c r="AS80" s="96">
        <v>0</v>
      </c>
      <c r="AT80" s="96">
        <v>1</v>
      </c>
      <c r="AU80" s="96">
        <v>1</v>
      </c>
      <c r="AV80" s="11">
        <v>0</v>
      </c>
      <c r="AW80" s="96">
        <v>0</v>
      </c>
      <c r="AX80" s="96"/>
      <c r="AY80" s="96">
        <f t="shared" si="5"/>
        <v>81</v>
      </c>
      <c r="AZ80" s="96">
        <v>0</v>
      </c>
      <c r="BA80" s="96">
        <v>0</v>
      </c>
      <c r="BB80" s="96">
        <v>0</v>
      </c>
    </row>
    <row r="81" spans="1:54" ht="15.75" customHeight="1">
      <c r="A81" s="96">
        <v>400126</v>
      </c>
      <c r="B81" s="101" t="s">
        <v>704</v>
      </c>
      <c r="C81" s="96">
        <v>400126</v>
      </c>
      <c r="D81" s="96">
        <v>5</v>
      </c>
      <c r="E81" s="96">
        <v>1</v>
      </c>
      <c r="F81" s="96">
        <v>41</v>
      </c>
      <c r="G81" s="96">
        <v>3000</v>
      </c>
      <c r="H81" s="96">
        <v>0</v>
      </c>
      <c r="I81" s="96">
        <v>0</v>
      </c>
      <c r="J81" s="96"/>
      <c r="K81" s="96"/>
      <c r="L81" s="96">
        <v>0</v>
      </c>
      <c r="M81" s="96">
        <v>1</v>
      </c>
      <c r="N81" s="96">
        <v>0</v>
      </c>
      <c r="O81" s="96">
        <v>0</v>
      </c>
      <c r="P81" s="96">
        <v>99</v>
      </c>
      <c r="Q81" s="96">
        <v>16</v>
      </c>
      <c r="R81" s="96">
        <v>6</v>
      </c>
      <c r="S81" s="11">
        <v>0</v>
      </c>
      <c r="T81" s="96">
        <v>4000</v>
      </c>
      <c r="U81" s="96">
        <v>30000</v>
      </c>
      <c r="V81" s="96">
        <v>0</v>
      </c>
      <c r="W81" s="89">
        <v>0</v>
      </c>
      <c r="X81" s="89">
        <v>0</v>
      </c>
      <c r="Y81" s="89">
        <v>0</v>
      </c>
      <c r="Z81" s="89">
        <v>0</v>
      </c>
      <c r="AA81" s="89">
        <v>0</v>
      </c>
      <c r="AB81" s="89">
        <v>0</v>
      </c>
      <c r="AC81" s="89">
        <v>0</v>
      </c>
      <c r="AD81" s="89">
        <v>0</v>
      </c>
      <c r="AE81" s="89">
        <v>0</v>
      </c>
      <c r="AF81" s="89">
        <v>0</v>
      </c>
      <c r="AG81" s="89">
        <v>0</v>
      </c>
      <c r="AH81" s="89">
        <v>0</v>
      </c>
      <c r="AI81" s="89">
        <v>668</v>
      </c>
      <c r="AJ81" s="96">
        <v>0</v>
      </c>
      <c r="AK81" s="96">
        <v>0</v>
      </c>
      <c r="AL81" s="101" t="s">
        <v>698</v>
      </c>
      <c r="AM81" s="101" t="str">
        <f t="shared" si="7"/>
        <v>16_668</v>
      </c>
      <c r="AN81" s="115" t="s">
        <v>669</v>
      </c>
      <c r="AO81" s="96">
        <v>1078</v>
      </c>
      <c r="AP81" s="96">
        <v>0</v>
      </c>
      <c r="AQ81" s="96">
        <v>0</v>
      </c>
      <c r="AR81" s="96">
        <v>0</v>
      </c>
      <c r="AS81" s="96">
        <v>0</v>
      </c>
      <c r="AT81" s="96">
        <v>1</v>
      </c>
      <c r="AU81" s="96">
        <v>1</v>
      </c>
      <c r="AV81" s="11">
        <v>0</v>
      </c>
      <c r="AW81" s="96">
        <v>0</v>
      </c>
      <c r="AX81" s="96"/>
      <c r="AY81" s="96">
        <f t="shared" si="5"/>
        <v>243</v>
      </c>
      <c r="AZ81" s="96">
        <v>0</v>
      </c>
      <c r="BA81" s="96">
        <v>0</v>
      </c>
      <c r="BB81" s="96">
        <v>0</v>
      </c>
    </row>
    <row r="82" spans="1:54" ht="15.75" customHeight="1">
      <c r="A82" s="96">
        <v>400131</v>
      </c>
      <c r="B82" s="101" t="s">
        <v>705</v>
      </c>
      <c r="C82" s="96">
        <v>400131</v>
      </c>
      <c r="D82" s="96">
        <v>4</v>
      </c>
      <c r="E82" s="96">
        <v>1</v>
      </c>
      <c r="F82" s="96">
        <v>41</v>
      </c>
      <c r="G82" s="96">
        <v>500</v>
      </c>
      <c r="H82" s="96">
        <v>0</v>
      </c>
      <c r="I82" s="96">
        <v>0</v>
      </c>
      <c r="J82" s="96"/>
      <c r="K82" s="96"/>
      <c r="L82" s="96">
        <v>0</v>
      </c>
      <c r="M82" s="96">
        <v>1</v>
      </c>
      <c r="N82" s="96">
        <v>0</v>
      </c>
      <c r="O82" s="96">
        <v>0</v>
      </c>
      <c r="P82" s="96">
        <v>99</v>
      </c>
      <c r="Q82" s="96">
        <v>17</v>
      </c>
      <c r="R82" s="96">
        <v>1</v>
      </c>
      <c r="S82" s="11">
        <v>400132</v>
      </c>
      <c r="T82" s="96">
        <v>9000</v>
      </c>
      <c r="U82" s="96">
        <v>5000</v>
      </c>
      <c r="V82" s="96">
        <v>0</v>
      </c>
      <c r="W82" s="96">
        <v>0</v>
      </c>
      <c r="X82" s="96">
        <v>0</v>
      </c>
      <c r="Y82" s="96">
        <v>0</v>
      </c>
      <c r="Z82" s="96">
        <v>0</v>
      </c>
      <c r="AA82" s="96">
        <v>0</v>
      </c>
      <c r="AB82" s="96">
        <v>0</v>
      </c>
      <c r="AC82" s="96">
        <v>0</v>
      </c>
      <c r="AD82" s="96">
        <v>0</v>
      </c>
      <c r="AE82" s="96">
        <v>0</v>
      </c>
      <c r="AF82" s="96">
        <v>0</v>
      </c>
      <c r="AG82" s="96">
        <v>0</v>
      </c>
      <c r="AH82" s="96">
        <v>0</v>
      </c>
      <c r="AI82" s="96">
        <v>0</v>
      </c>
      <c r="AJ82" s="16">
        <v>0</v>
      </c>
      <c r="AK82" s="96">
        <v>0</v>
      </c>
      <c r="AL82" s="101" t="s">
        <v>706</v>
      </c>
      <c r="AM82" s="101" t="str">
        <f>Q82&amp;"_"&amp;AJ82</f>
        <v>17_0</v>
      </c>
      <c r="AN82" s="115" t="s">
        <v>669</v>
      </c>
      <c r="AO82" s="96">
        <v>1079</v>
      </c>
      <c r="AP82" s="96">
        <v>0</v>
      </c>
      <c r="AQ82" s="96">
        <v>0</v>
      </c>
      <c r="AR82" s="96">
        <v>0</v>
      </c>
      <c r="AS82" s="96">
        <v>0</v>
      </c>
      <c r="AT82" s="96">
        <v>1</v>
      </c>
      <c r="AU82" s="96">
        <v>1</v>
      </c>
      <c r="AV82" s="11">
        <v>1</v>
      </c>
      <c r="AW82" s="96">
        <v>0</v>
      </c>
      <c r="AX82" s="96"/>
      <c r="AY82" s="96">
        <f t="shared" si="5"/>
        <v>1</v>
      </c>
      <c r="AZ82" s="96">
        <v>0</v>
      </c>
      <c r="BA82" s="96">
        <v>0</v>
      </c>
      <c r="BB82" s="96">
        <v>0</v>
      </c>
    </row>
    <row r="83" spans="1:54" ht="15.75" customHeight="1">
      <c r="A83" s="96">
        <v>400132</v>
      </c>
      <c r="B83" s="101" t="s">
        <v>707</v>
      </c>
      <c r="C83" s="96">
        <v>400132</v>
      </c>
      <c r="D83" s="96">
        <v>4</v>
      </c>
      <c r="E83" s="96">
        <v>1</v>
      </c>
      <c r="F83" s="96">
        <v>41</v>
      </c>
      <c r="G83" s="96">
        <v>1000</v>
      </c>
      <c r="H83" s="96">
        <v>0</v>
      </c>
      <c r="I83" s="96">
        <v>0</v>
      </c>
      <c r="J83" s="96"/>
      <c r="K83" s="96"/>
      <c r="L83" s="96">
        <v>0</v>
      </c>
      <c r="M83" s="96">
        <v>1</v>
      </c>
      <c r="N83" s="96">
        <v>0</v>
      </c>
      <c r="O83" s="96">
        <v>0</v>
      </c>
      <c r="P83" s="96">
        <v>99</v>
      </c>
      <c r="Q83" s="96">
        <v>17</v>
      </c>
      <c r="R83" s="96">
        <v>2</v>
      </c>
      <c r="S83" s="11">
        <v>400133</v>
      </c>
      <c r="T83" s="96">
        <v>8000</v>
      </c>
      <c r="U83" s="96">
        <v>10000</v>
      </c>
      <c r="V83" s="96">
        <v>0</v>
      </c>
      <c r="W83" s="96">
        <v>0</v>
      </c>
      <c r="X83" s="96">
        <v>0</v>
      </c>
      <c r="Y83" s="96">
        <v>0</v>
      </c>
      <c r="Z83" s="96">
        <v>0</v>
      </c>
      <c r="AA83" s="96">
        <v>0</v>
      </c>
      <c r="AB83" s="96">
        <v>0</v>
      </c>
      <c r="AC83" s="96">
        <v>0</v>
      </c>
      <c r="AD83" s="96">
        <v>0</v>
      </c>
      <c r="AE83" s="96">
        <v>0</v>
      </c>
      <c r="AF83" s="96">
        <v>0</v>
      </c>
      <c r="AG83" s="96">
        <v>0</v>
      </c>
      <c r="AH83" s="96">
        <v>0</v>
      </c>
      <c r="AI83" s="96">
        <v>0</v>
      </c>
      <c r="AJ83" s="16">
        <v>0</v>
      </c>
      <c r="AK83" s="96">
        <v>0</v>
      </c>
      <c r="AL83" s="101" t="s">
        <v>706</v>
      </c>
      <c r="AM83" s="101" t="str">
        <f t="shared" ref="AM83:AM87" si="8">Q83&amp;"_"&amp;AJ83</f>
        <v>17_0</v>
      </c>
      <c r="AN83" s="115" t="s">
        <v>669</v>
      </c>
      <c r="AO83" s="96">
        <v>1080</v>
      </c>
      <c r="AP83" s="96">
        <v>0</v>
      </c>
      <c r="AQ83" s="96">
        <v>0</v>
      </c>
      <c r="AR83" s="96">
        <v>0</v>
      </c>
      <c r="AS83" s="96">
        <v>0</v>
      </c>
      <c r="AT83" s="96">
        <v>1</v>
      </c>
      <c r="AU83" s="96">
        <v>1</v>
      </c>
      <c r="AV83" s="11">
        <v>0</v>
      </c>
      <c r="AW83" s="96">
        <v>0</v>
      </c>
      <c r="AX83" s="96"/>
      <c r="AY83" s="96">
        <f t="shared" si="5"/>
        <v>3</v>
      </c>
      <c r="AZ83" s="96">
        <v>0</v>
      </c>
      <c r="BA83" s="96">
        <v>0</v>
      </c>
      <c r="BB83" s="96">
        <v>0</v>
      </c>
    </row>
    <row r="84" spans="1:54" ht="15.75" customHeight="1">
      <c r="A84" s="96">
        <v>400133</v>
      </c>
      <c r="B84" s="101" t="s">
        <v>708</v>
      </c>
      <c r="C84" s="96">
        <v>400133</v>
      </c>
      <c r="D84" s="96">
        <v>4</v>
      </c>
      <c r="E84" s="96">
        <v>1</v>
      </c>
      <c r="F84" s="96">
        <v>41</v>
      </c>
      <c r="G84" s="96">
        <v>1500</v>
      </c>
      <c r="H84" s="96">
        <v>0</v>
      </c>
      <c r="I84" s="96">
        <v>0</v>
      </c>
      <c r="J84" s="96"/>
      <c r="K84" s="96"/>
      <c r="L84" s="96">
        <v>0</v>
      </c>
      <c r="M84" s="96">
        <v>1</v>
      </c>
      <c r="N84" s="96">
        <v>0</v>
      </c>
      <c r="O84" s="96">
        <v>0</v>
      </c>
      <c r="P84" s="96">
        <v>99</v>
      </c>
      <c r="Q84" s="96">
        <v>17</v>
      </c>
      <c r="R84" s="96">
        <v>3</v>
      </c>
      <c r="S84" s="11">
        <v>400134</v>
      </c>
      <c r="T84" s="96">
        <v>7000</v>
      </c>
      <c r="U84" s="96">
        <v>15000</v>
      </c>
      <c r="V84" s="96">
        <v>0</v>
      </c>
      <c r="W84" s="96">
        <v>0</v>
      </c>
      <c r="X84" s="96">
        <v>0</v>
      </c>
      <c r="Y84" s="96">
        <v>0</v>
      </c>
      <c r="Z84" s="96">
        <v>0</v>
      </c>
      <c r="AA84" s="96">
        <v>0</v>
      </c>
      <c r="AB84" s="96">
        <v>0</v>
      </c>
      <c r="AC84" s="96">
        <v>0</v>
      </c>
      <c r="AD84" s="96">
        <v>0</v>
      </c>
      <c r="AE84" s="96">
        <v>0</v>
      </c>
      <c r="AF84" s="96">
        <v>0</v>
      </c>
      <c r="AG84" s="96">
        <v>0</v>
      </c>
      <c r="AH84" s="96">
        <v>0</v>
      </c>
      <c r="AI84" s="96">
        <v>0</v>
      </c>
      <c r="AJ84" s="16">
        <v>0</v>
      </c>
      <c r="AK84" s="96">
        <v>0</v>
      </c>
      <c r="AL84" s="101" t="s">
        <v>706</v>
      </c>
      <c r="AM84" s="101" t="str">
        <f t="shared" si="8"/>
        <v>17_0</v>
      </c>
      <c r="AN84" s="115" t="s">
        <v>669</v>
      </c>
      <c r="AO84" s="96">
        <v>1081</v>
      </c>
      <c r="AP84" s="96">
        <v>0</v>
      </c>
      <c r="AQ84" s="96">
        <v>0</v>
      </c>
      <c r="AR84" s="96">
        <v>0</v>
      </c>
      <c r="AS84" s="96">
        <v>0</v>
      </c>
      <c r="AT84" s="96">
        <v>1</v>
      </c>
      <c r="AU84" s="96">
        <v>1</v>
      </c>
      <c r="AV84" s="11">
        <v>0</v>
      </c>
      <c r="AW84" s="96">
        <v>0</v>
      </c>
      <c r="AX84" s="96"/>
      <c r="AY84" s="96">
        <f t="shared" si="5"/>
        <v>9</v>
      </c>
      <c r="AZ84" s="96">
        <v>0</v>
      </c>
      <c r="BA84" s="96">
        <v>0</v>
      </c>
      <c r="BB84" s="96">
        <v>0</v>
      </c>
    </row>
    <row r="85" spans="1:54" ht="15.75" customHeight="1">
      <c r="A85" s="96">
        <v>400134</v>
      </c>
      <c r="B85" s="101" t="s">
        <v>709</v>
      </c>
      <c r="C85" s="96">
        <v>400134</v>
      </c>
      <c r="D85" s="96">
        <v>5</v>
      </c>
      <c r="E85" s="96">
        <v>1</v>
      </c>
      <c r="F85" s="96">
        <v>41</v>
      </c>
      <c r="G85" s="96">
        <v>2000</v>
      </c>
      <c r="H85" s="96">
        <v>0</v>
      </c>
      <c r="I85" s="96">
        <v>0</v>
      </c>
      <c r="J85" s="96"/>
      <c r="K85" s="96"/>
      <c r="L85" s="96">
        <v>0</v>
      </c>
      <c r="M85" s="96">
        <v>1</v>
      </c>
      <c r="N85" s="96">
        <v>0</v>
      </c>
      <c r="O85" s="96">
        <v>0</v>
      </c>
      <c r="P85" s="96">
        <v>99</v>
      </c>
      <c r="Q85" s="96">
        <v>17</v>
      </c>
      <c r="R85" s="96">
        <v>4</v>
      </c>
      <c r="S85" s="11">
        <v>400135</v>
      </c>
      <c r="T85" s="96">
        <v>6000</v>
      </c>
      <c r="U85" s="96">
        <v>20000</v>
      </c>
      <c r="V85" s="96">
        <v>0</v>
      </c>
      <c r="W85" s="96">
        <v>0</v>
      </c>
      <c r="X85" s="96">
        <v>0</v>
      </c>
      <c r="Y85" s="96">
        <v>0</v>
      </c>
      <c r="Z85" s="96">
        <v>0</v>
      </c>
      <c r="AA85" s="96">
        <v>0</v>
      </c>
      <c r="AB85" s="96">
        <v>0</v>
      </c>
      <c r="AC85" s="96">
        <v>0</v>
      </c>
      <c r="AD85" s="96">
        <v>0</v>
      </c>
      <c r="AE85" s="96">
        <v>0</v>
      </c>
      <c r="AF85" s="96">
        <v>0</v>
      </c>
      <c r="AG85" s="96">
        <v>0</v>
      </c>
      <c r="AH85" s="96">
        <v>0</v>
      </c>
      <c r="AI85" s="96">
        <v>0</v>
      </c>
      <c r="AJ85" s="16">
        <v>0</v>
      </c>
      <c r="AK85" s="96">
        <v>0</v>
      </c>
      <c r="AL85" s="101" t="s">
        <v>706</v>
      </c>
      <c r="AM85" s="101" t="str">
        <f t="shared" si="8"/>
        <v>17_0</v>
      </c>
      <c r="AN85" s="115" t="s">
        <v>669</v>
      </c>
      <c r="AO85" s="96">
        <v>1082</v>
      </c>
      <c r="AP85" s="96">
        <v>0</v>
      </c>
      <c r="AQ85" s="96">
        <v>0</v>
      </c>
      <c r="AR85" s="96">
        <v>0</v>
      </c>
      <c r="AS85" s="96">
        <v>0</v>
      </c>
      <c r="AT85" s="96">
        <v>1</v>
      </c>
      <c r="AU85" s="96">
        <v>1</v>
      </c>
      <c r="AV85" s="11">
        <v>0</v>
      </c>
      <c r="AW85" s="96">
        <v>0</v>
      </c>
      <c r="AX85" s="96"/>
      <c r="AY85" s="96">
        <f t="shared" si="5"/>
        <v>27</v>
      </c>
      <c r="AZ85" s="96">
        <v>0</v>
      </c>
      <c r="BA85" s="96">
        <v>0</v>
      </c>
      <c r="BB85" s="96">
        <v>0</v>
      </c>
    </row>
    <row r="86" spans="1:54" ht="15.75" customHeight="1">
      <c r="A86" s="96">
        <v>400135</v>
      </c>
      <c r="B86" s="101" t="s">
        <v>710</v>
      </c>
      <c r="C86" s="96">
        <v>400135</v>
      </c>
      <c r="D86" s="96">
        <v>5</v>
      </c>
      <c r="E86" s="96">
        <v>1</v>
      </c>
      <c r="F86" s="96">
        <v>41</v>
      </c>
      <c r="G86" s="96">
        <v>2500</v>
      </c>
      <c r="H86" s="96">
        <v>0</v>
      </c>
      <c r="I86" s="96">
        <v>0</v>
      </c>
      <c r="J86" s="96"/>
      <c r="K86" s="96"/>
      <c r="L86" s="96">
        <v>0</v>
      </c>
      <c r="M86" s="96">
        <v>1</v>
      </c>
      <c r="N86" s="96">
        <v>0</v>
      </c>
      <c r="O86" s="96">
        <v>0</v>
      </c>
      <c r="P86" s="96">
        <v>99</v>
      </c>
      <c r="Q86" s="96">
        <v>17</v>
      </c>
      <c r="R86" s="96">
        <v>5</v>
      </c>
      <c r="S86" s="11">
        <v>400136</v>
      </c>
      <c r="T86" s="96">
        <v>5000</v>
      </c>
      <c r="U86" s="96">
        <v>25000</v>
      </c>
      <c r="V86" s="96">
        <v>0</v>
      </c>
      <c r="W86" s="96">
        <v>0</v>
      </c>
      <c r="X86" s="96">
        <v>0</v>
      </c>
      <c r="Y86" s="96">
        <v>0</v>
      </c>
      <c r="Z86" s="96">
        <v>0</v>
      </c>
      <c r="AA86" s="96">
        <v>0</v>
      </c>
      <c r="AB86" s="96">
        <v>0</v>
      </c>
      <c r="AC86" s="96">
        <v>0</v>
      </c>
      <c r="AD86" s="96">
        <v>0</v>
      </c>
      <c r="AE86" s="96">
        <v>0</v>
      </c>
      <c r="AF86" s="96">
        <v>0</v>
      </c>
      <c r="AG86" s="96">
        <v>0</v>
      </c>
      <c r="AH86" s="96">
        <v>0</v>
      </c>
      <c r="AI86" s="96">
        <v>0</v>
      </c>
      <c r="AJ86" s="16">
        <v>0</v>
      </c>
      <c r="AK86" s="96">
        <v>0</v>
      </c>
      <c r="AL86" s="101" t="s">
        <v>706</v>
      </c>
      <c r="AM86" s="101" t="str">
        <f t="shared" si="8"/>
        <v>17_0</v>
      </c>
      <c r="AN86" s="115" t="s">
        <v>669</v>
      </c>
      <c r="AO86" s="96">
        <v>1083</v>
      </c>
      <c r="AP86" s="96">
        <v>0</v>
      </c>
      <c r="AQ86" s="96">
        <v>0</v>
      </c>
      <c r="AR86" s="96">
        <v>0</v>
      </c>
      <c r="AS86" s="96">
        <v>0</v>
      </c>
      <c r="AT86" s="96">
        <v>1</v>
      </c>
      <c r="AU86" s="96">
        <v>1</v>
      </c>
      <c r="AV86" s="11">
        <v>0</v>
      </c>
      <c r="AW86" s="96">
        <v>0</v>
      </c>
      <c r="AX86" s="96"/>
      <c r="AY86" s="96">
        <f t="shared" si="5"/>
        <v>81</v>
      </c>
      <c r="AZ86" s="96">
        <v>0</v>
      </c>
      <c r="BA86" s="96">
        <v>0</v>
      </c>
      <c r="BB86" s="96">
        <v>0</v>
      </c>
    </row>
    <row r="87" spans="1:54" ht="15.75" customHeight="1">
      <c r="A87" s="96">
        <v>400136</v>
      </c>
      <c r="B87" s="101" t="s">
        <v>711</v>
      </c>
      <c r="C87" s="96">
        <v>400136</v>
      </c>
      <c r="D87" s="96">
        <v>5</v>
      </c>
      <c r="E87" s="96">
        <v>1</v>
      </c>
      <c r="F87" s="96">
        <v>41</v>
      </c>
      <c r="G87" s="96">
        <v>3000</v>
      </c>
      <c r="H87" s="96">
        <v>0</v>
      </c>
      <c r="I87" s="96">
        <v>0</v>
      </c>
      <c r="J87" s="96"/>
      <c r="K87" s="96"/>
      <c r="L87" s="96">
        <v>0</v>
      </c>
      <c r="M87" s="96">
        <v>1</v>
      </c>
      <c r="N87" s="96">
        <v>0</v>
      </c>
      <c r="O87" s="96">
        <v>0</v>
      </c>
      <c r="P87" s="96">
        <v>99</v>
      </c>
      <c r="Q87" s="96">
        <v>17</v>
      </c>
      <c r="R87" s="96">
        <v>6</v>
      </c>
      <c r="S87" s="11">
        <v>0</v>
      </c>
      <c r="T87" s="96">
        <v>4000</v>
      </c>
      <c r="U87" s="96">
        <v>30000</v>
      </c>
      <c r="V87" s="96">
        <v>0</v>
      </c>
      <c r="W87" s="96">
        <v>0</v>
      </c>
      <c r="X87" s="96">
        <v>0</v>
      </c>
      <c r="Y87" s="96">
        <v>0</v>
      </c>
      <c r="Z87" s="96">
        <v>0</v>
      </c>
      <c r="AA87" s="96">
        <v>0</v>
      </c>
      <c r="AB87" s="96">
        <v>0</v>
      </c>
      <c r="AC87" s="96">
        <v>0</v>
      </c>
      <c r="AD87" s="96">
        <v>0</v>
      </c>
      <c r="AE87" s="96">
        <v>0</v>
      </c>
      <c r="AF87" s="96">
        <v>0</v>
      </c>
      <c r="AG87" s="96">
        <v>0</v>
      </c>
      <c r="AH87" s="96">
        <v>0</v>
      </c>
      <c r="AI87" s="96">
        <v>0</v>
      </c>
      <c r="AJ87" s="16">
        <v>0</v>
      </c>
      <c r="AK87" s="96">
        <v>0</v>
      </c>
      <c r="AL87" s="101" t="s">
        <v>712</v>
      </c>
      <c r="AM87" s="101" t="str">
        <f t="shared" si="8"/>
        <v>17_0</v>
      </c>
      <c r="AN87" s="115" t="s">
        <v>669</v>
      </c>
      <c r="AO87" s="96">
        <v>1084</v>
      </c>
      <c r="AP87" s="96">
        <v>0</v>
      </c>
      <c r="AQ87" s="96">
        <v>0</v>
      </c>
      <c r="AR87" s="96">
        <v>0</v>
      </c>
      <c r="AS87" s="96">
        <v>0</v>
      </c>
      <c r="AT87" s="96">
        <v>1</v>
      </c>
      <c r="AU87" s="96">
        <v>1</v>
      </c>
      <c r="AV87" s="11">
        <v>0</v>
      </c>
      <c r="AW87" s="96">
        <v>0</v>
      </c>
      <c r="AX87" s="96"/>
      <c r="AY87" s="96">
        <f t="shared" si="5"/>
        <v>243</v>
      </c>
      <c r="AZ87" s="96">
        <v>0</v>
      </c>
      <c r="BA87" s="96">
        <v>0</v>
      </c>
      <c r="BB87" s="96">
        <v>0</v>
      </c>
    </row>
    <row r="88" spans="1:54" ht="15.75" customHeight="1">
      <c r="A88" s="96">
        <v>400141</v>
      </c>
      <c r="B88" s="101" t="s">
        <v>713</v>
      </c>
      <c r="C88" s="96">
        <v>400141</v>
      </c>
      <c r="D88" s="96">
        <v>4</v>
      </c>
      <c r="E88" s="96">
        <v>1</v>
      </c>
      <c r="F88" s="96">
        <v>41</v>
      </c>
      <c r="G88" s="96">
        <v>500</v>
      </c>
      <c r="H88" s="96">
        <v>0</v>
      </c>
      <c r="I88" s="96">
        <v>0</v>
      </c>
      <c r="J88" s="96"/>
      <c r="K88" s="96"/>
      <c r="L88" s="96">
        <v>0</v>
      </c>
      <c r="M88" s="96">
        <v>1</v>
      </c>
      <c r="N88" s="96">
        <v>0</v>
      </c>
      <c r="O88" s="96">
        <v>0</v>
      </c>
      <c r="P88" s="96">
        <v>99</v>
      </c>
      <c r="Q88" s="96">
        <v>18</v>
      </c>
      <c r="R88" s="96">
        <v>1</v>
      </c>
      <c r="S88" s="11">
        <v>400142</v>
      </c>
      <c r="T88" s="96">
        <v>9000</v>
      </c>
      <c r="U88" s="96">
        <v>5000</v>
      </c>
      <c r="V88" s="96">
        <v>0</v>
      </c>
      <c r="W88" s="96">
        <v>0</v>
      </c>
      <c r="X88" s="96">
        <v>0</v>
      </c>
      <c r="Y88" s="96">
        <v>0</v>
      </c>
      <c r="Z88" s="96">
        <v>0</v>
      </c>
      <c r="AA88" s="96">
        <v>0</v>
      </c>
      <c r="AB88" s="96">
        <v>0</v>
      </c>
      <c r="AC88" s="96">
        <v>0</v>
      </c>
      <c r="AD88" s="96">
        <v>0</v>
      </c>
      <c r="AE88" s="96">
        <v>0</v>
      </c>
      <c r="AF88" s="96">
        <v>0</v>
      </c>
      <c r="AG88" s="96">
        <v>0</v>
      </c>
      <c r="AH88" s="96">
        <v>0</v>
      </c>
      <c r="AI88" s="96">
        <v>0</v>
      </c>
      <c r="AJ88" s="96">
        <v>0</v>
      </c>
      <c r="AK88" s="16">
        <v>0</v>
      </c>
      <c r="AL88" s="101" t="s">
        <v>706</v>
      </c>
      <c r="AM88" s="101" t="str">
        <f>Q88&amp;"_"&amp;AK88</f>
        <v>18_0</v>
      </c>
      <c r="AN88" s="115" t="s">
        <v>669</v>
      </c>
      <c r="AO88" s="96">
        <v>1085</v>
      </c>
      <c r="AP88" s="96">
        <v>0</v>
      </c>
      <c r="AQ88" s="96">
        <v>0</v>
      </c>
      <c r="AR88" s="96">
        <v>0</v>
      </c>
      <c r="AS88" s="96">
        <v>0</v>
      </c>
      <c r="AT88" s="96">
        <v>1</v>
      </c>
      <c r="AU88" s="96">
        <v>1</v>
      </c>
      <c r="AV88" s="11">
        <v>1</v>
      </c>
      <c r="AW88" s="96">
        <v>0</v>
      </c>
      <c r="AX88" s="96"/>
      <c r="AY88" s="96">
        <f t="shared" si="5"/>
        <v>1</v>
      </c>
      <c r="AZ88" s="96">
        <v>0</v>
      </c>
      <c r="BA88" s="96">
        <v>0</v>
      </c>
      <c r="BB88" s="96">
        <v>0</v>
      </c>
    </row>
    <row r="89" spans="1:54" ht="15.75" customHeight="1">
      <c r="A89" s="96">
        <v>400142</v>
      </c>
      <c r="B89" s="101" t="s">
        <v>714</v>
      </c>
      <c r="C89" s="96">
        <v>400142</v>
      </c>
      <c r="D89" s="96">
        <v>4</v>
      </c>
      <c r="E89" s="96">
        <v>1</v>
      </c>
      <c r="F89" s="96">
        <v>41</v>
      </c>
      <c r="G89" s="96">
        <v>1000</v>
      </c>
      <c r="H89" s="96">
        <v>0</v>
      </c>
      <c r="I89" s="96">
        <v>0</v>
      </c>
      <c r="J89" s="96"/>
      <c r="K89" s="96"/>
      <c r="L89" s="96">
        <v>0</v>
      </c>
      <c r="M89" s="96">
        <v>1</v>
      </c>
      <c r="N89" s="96">
        <v>0</v>
      </c>
      <c r="O89" s="96">
        <v>0</v>
      </c>
      <c r="P89" s="96">
        <v>99</v>
      </c>
      <c r="Q89" s="96">
        <v>18</v>
      </c>
      <c r="R89" s="96">
        <v>2</v>
      </c>
      <c r="S89" s="11">
        <v>400143</v>
      </c>
      <c r="T89" s="96">
        <v>8000</v>
      </c>
      <c r="U89" s="96">
        <v>10000</v>
      </c>
      <c r="V89" s="96">
        <v>0</v>
      </c>
      <c r="W89" s="96">
        <v>0</v>
      </c>
      <c r="X89" s="96">
        <v>0</v>
      </c>
      <c r="Y89" s="96">
        <v>0</v>
      </c>
      <c r="Z89" s="96">
        <v>0</v>
      </c>
      <c r="AA89" s="96">
        <v>0</v>
      </c>
      <c r="AB89" s="96">
        <v>0</v>
      </c>
      <c r="AC89" s="96">
        <v>0</v>
      </c>
      <c r="AD89" s="96">
        <v>0</v>
      </c>
      <c r="AE89" s="96">
        <v>0</v>
      </c>
      <c r="AF89" s="96">
        <v>0</v>
      </c>
      <c r="AG89" s="96">
        <v>0</v>
      </c>
      <c r="AH89" s="96">
        <v>0</v>
      </c>
      <c r="AI89" s="96">
        <v>0</v>
      </c>
      <c r="AJ89" s="96">
        <v>0</v>
      </c>
      <c r="AK89" s="16">
        <v>0</v>
      </c>
      <c r="AL89" s="101" t="s">
        <v>706</v>
      </c>
      <c r="AM89" s="101" t="str">
        <f t="shared" ref="AM89:AM93" si="9">Q89&amp;"_"&amp;AK89</f>
        <v>18_0</v>
      </c>
      <c r="AN89" s="115" t="s">
        <v>669</v>
      </c>
      <c r="AO89" s="96">
        <v>1086</v>
      </c>
      <c r="AP89" s="96">
        <v>0</v>
      </c>
      <c r="AQ89" s="96">
        <v>0</v>
      </c>
      <c r="AR89" s="96">
        <v>0</v>
      </c>
      <c r="AS89" s="96">
        <v>0</v>
      </c>
      <c r="AT89" s="96">
        <v>1</v>
      </c>
      <c r="AU89" s="96">
        <v>1</v>
      </c>
      <c r="AV89" s="11">
        <v>0</v>
      </c>
      <c r="AW89" s="96">
        <v>0</v>
      </c>
      <c r="AX89" s="96"/>
      <c r="AY89" s="96">
        <f t="shared" si="5"/>
        <v>3</v>
      </c>
      <c r="AZ89" s="96">
        <v>0</v>
      </c>
      <c r="BA89" s="96">
        <v>0</v>
      </c>
      <c r="BB89" s="96">
        <v>0</v>
      </c>
    </row>
    <row r="90" spans="1:54" ht="15.75" customHeight="1">
      <c r="A90" s="96">
        <v>400143</v>
      </c>
      <c r="B90" s="101" t="s">
        <v>715</v>
      </c>
      <c r="C90" s="96">
        <v>400143</v>
      </c>
      <c r="D90" s="96">
        <v>4</v>
      </c>
      <c r="E90" s="96">
        <v>1</v>
      </c>
      <c r="F90" s="96">
        <v>41</v>
      </c>
      <c r="G90" s="96">
        <v>1500</v>
      </c>
      <c r="H90" s="96">
        <v>0</v>
      </c>
      <c r="I90" s="96">
        <v>0</v>
      </c>
      <c r="J90" s="96"/>
      <c r="K90" s="96"/>
      <c r="L90" s="96">
        <v>0</v>
      </c>
      <c r="M90" s="96">
        <v>1</v>
      </c>
      <c r="N90" s="96">
        <v>0</v>
      </c>
      <c r="O90" s="96">
        <v>0</v>
      </c>
      <c r="P90" s="96">
        <v>99</v>
      </c>
      <c r="Q90" s="96">
        <v>18</v>
      </c>
      <c r="R90" s="96">
        <v>3</v>
      </c>
      <c r="S90" s="11">
        <v>400144</v>
      </c>
      <c r="T90" s="96">
        <v>7000</v>
      </c>
      <c r="U90" s="96">
        <v>15000</v>
      </c>
      <c r="V90" s="96">
        <v>0</v>
      </c>
      <c r="W90" s="96">
        <v>0</v>
      </c>
      <c r="X90" s="96">
        <v>0</v>
      </c>
      <c r="Y90" s="96">
        <v>0</v>
      </c>
      <c r="Z90" s="96">
        <v>0</v>
      </c>
      <c r="AA90" s="96">
        <v>0</v>
      </c>
      <c r="AB90" s="96">
        <v>0</v>
      </c>
      <c r="AC90" s="96">
        <v>0</v>
      </c>
      <c r="AD90" s="96">
        <v>0</v>
      </c>
      <c r="AE90" s="96">
        <v>0</v>
      </c>
      <c r="AF90" s="96">
        <v>0</v>
      </c>
      <c r="AG90" s="96">
        <v>0</v>
      </c>
      <c r="AH90" s="96">
        <v>0</v>
      </c>
      <c r="AI90" s="96">
        <v>0</v>
      </c>
      <c r="AJ90" s="96">
        <v>0</v>
      </c>
      <c r="AK90" s="16">
        <v>0</v>
      </c>
      <c r="AL90" s="101" t="s">
        <v>706</v>
      </c>
      <c r="AM90" s="101" t="str">
        <f t="shared" si="9"/>
        <v>18_0</v>
      </c>
      <c r="AN90" s="115" t="s">
        <v>669</v>
      </c>
      <c r="AO90" s="96">
        <v>1087</v>
      </c>
      <c r="AP90" s="96">
        <v>0</v>
      </c>
      <c r="AQ90" s="96">
        <v>0</v>
      </c>
      <c r="AR90" s="96">
        <v>0</v>
      </c>
      <c r="AS90" s="96">
        <v>0</v>
      </c>
      <c r="AT90" s="96">
        <v>1</v>
      </c>
      <c r="AU90" s="96">
        <v>1</v>
      </c>
      <c r="AV90" s="11">
        <v>0</v>
      </c>
      <c r="AW90" s="96">
        <v>0</v>
      </c>
      <c r="AX90" s="96"/>
      <c r="AY90" s="96">
        <f t="shared" si="5"/>
        <v>9</v>
      </c>
      <c r="AZ90" s="96">
        <v>0</v>
      </c>
      <c r="BA90" s="96">
        <v>0</v>
      </c>
      <c r="BB90" s="96">
        <v>0</v>
      </c>
    </row>
    <row r="91" spans="1:54" ht="15.75" customHeight="1">
      <c r="A91" s="96">
        <v>400144</v>
      </c>
      <c r="B91" s="101" t="s">
        <v>716</v>
      </c>
      <c r="C91" s="96">
        <v>400144</v>
      </c>
      <c r="D91" s="96">
        <v>5</v>
      </c>
      <c r="E91" s="96">
        <v>1</v>
      </c>
      <c r="F91" s="96">
        <v>41</v>
      </c>
      <c r="G91" s="96">
        <v>2000</v>
      </c>
      <c r="H91" s="96">
        <v>0</v>
      </c>
      <c r="I91" s="96">
        <v>0</v>
      </c>
      <c r="J91" s="96"/>
      <c r="K91" s="96"/>
      <c r="L91" s="96">
        <v>0</v>
      </c>
      <c r="M91" s="96">
        <v>1</v>
      </c>
      <c r="N91" s="96">
        <v>0</v>
      </c>
      <c r="O91" s="96">
        <v>0</v>
      </c>
      <c r="P91" s="96">
        <v>99</v>
      </c>
      <c r="Q91" s="96">
        <v>18</v>
      </c>
      <c r="R91" s="96">
        <v>4</v>
      </c>
      <c r="S91" s="11">
        <v>400145</v>
      </c>
      <c r="T91" s="96">
        <v>6000</v>
      </c>
      <c r="U91" s="96">
        <v>20000</v>
      </c>
      <c r="V91" s="96">
        <v>0</v>
      </c>
      <c r="W91" s="96">
        <v>0</v>
      </c>
      <c r="X91" s="96">
        <v>0</v>
      </c>
      <c r="Y91" s="96">
        <v>0</v>
      </c>
      <c r="Z91" s="96">
        <v>0</v>
      </c>
      <c r="AA91" s="96">
        <v>0</v>
      </c>
      <c r="AB91" s="96">
        <v>0</v>
      </c>
      <c r="AC91" s="96">
        <v>0</v>
      </c>
      <c r="AD91" s="96">
        <v>0</v>
      </c>
      <c r="AE91" s="96">
        <v>0</v>
      </c>
      <c r="AF91" s="96">
        <v>0</v>
      </c>
      <c r="AG91" s="96">
        <v>0</v>
      </c>
      <c r="AH91" s="96">
        <v>0</v>
      </c>
      <c r="AI91" s="96">
        <v>0</v>
      </c>
      <c r="AJ91" s="96">
        <v>0</v>
      </c>
      <c r="AK91" s="16">
        <v>0</v>
      </c>
      <c r="AL91" s="101" t="s">
        <v>706</v>
      </c>
      <c r="AM91" s="101" t="str">
        <f t="shared" si="9"/>
        <v>18_0</v>
      </c>
      <c r="AN91" s="115" t="s">
        <v>669</v>
      </c>
      <c r="AO91" s="96">
        <v>1088</v>
      </c>
      <c r="AP91" s="96">
        <v>0</v>
      </c>
      <c r="AQ91" s="96">
        <v>0</v>
      </c>
      <c r="AR91" s="96">
        <v>0</v>
      </c>
      <c r="AS91" s="96">
        <v>0</v>
      </c>
      <c r="AT91" s="96">
        <v>1</v>
      </c>
      <c r="AU91" s="96">
        <v>1</v>
      </c>
      <c r="AV91" s="11">
        <v>0</v>
      </c>
      <c r="AW91" s="96">
        <v>0</v>
      </c>
      <c r="AX91" s="96"/>
      <c r="AY91" s="96">
        <f t="shared" si="5"/>
        <v>27</v>
      </c>
      <c r="AZ91" s="96">
        <v>0</v>
      </c>
      <c r="BA91" s="96">
        <v>0</v>
      </c>
      <c r="BB91" s="96">
        <v>0</v>
      </c>
    </row>
    <row r="92" spans="1:54" ht="15.75" customHeight="1">
      <c r="A92" s="96">
        <v>400145</v>
      </c>
      <c r="B92" s="101" t="s">
        <v>717</v>
      </c>
      <c r="C92" s="96">
        <v>400145</v>
      </c>
      <c r="D92" s="96">
        <v>5</v>
      </c>
      <c r="E92" s="96">
        <v>1</v>
      </c>
      <c r="F92" s="96">
        <v>41</v>
      </c>
      <c r="G92" s="96">
        <v>2500</v>
      </c>
      <c r="H92" s="96">
        <v>0</v>
      </c>
      <c r="I92" s="96">
        <v>0</v>
      </c>
      <c r="J92" s="96"/>
      <c r="K92" s="96"/>
      <c r="L92" s="96">
        <v>0</v>
      </c>
      <c r="M92" s="96">
        <v>1</v>
      </c>
      <c r="N92" s="96">
        <v>0</v>
      </c>
      <c r="O92" s="96">
        <v>0</v>
      </c>
      <c r="P92" s="96">
        <v>99</v>
      </c>
      <c r="Q92" s="96">
        <v>18</v>
      </c>
      <c r="R92" s="96">
        <v>5</v>
      </c>
      <c r="S92" s="11">
        <v>400146</v>
      </c>
      <c r="T92" s="96">
        <v>5000</v>
      </c>
      <c r="U92" s="96">
        <v>25000</v>
      </c>
      <c r="V92" s="96">
        <v>0</v>
      </c>
      <c r="W92" s="96">
        <v>0</v>
      </c>
      <c r="X92" s="96">
        <v>0</v>
      </c>
      <c r="Y92" s="96">
        <v>0</v>
      </c>
      <c r="Z92" s="96">
        <v>0</v>
      </c>
      <c r="AA92" s="96">
        <v>0</v>
      </c>
      <c r="AB92" s="96">
        <v>0</v>
      </c>
      <c r="AC92" s="96">
        <v>0</v>
      </c>
      <c r="AD92" s="96">
        <v>0</v>
      </c>
      <c r="AE92" s="96">
        <v>0</v>
      </c>
      <c r="AF92" s="96">
        <v>0</v>
      </c>
      <c r="AG92" s="96">
        <v>0</v>
      </c>
      <c r="AH92" s="96">
        <v>0</v>
      </c>
      <c r="AI92" s="96">
        <v>0</v>
      </c>
      <c r="AJ92" s="96">
        <v>0</v>
      </c>
      <c r="AK92" s="16">
        <v>0</v>
      </c>
      <c r="AL92" s="101" t="s">
        <v>706</v>
      </c>
      <c r="AM92" s="101" t="str">
        <f t="shared" si="9"/>
        <v>18_0</v>
      </c>
      <c r="AN92" s="115" t="s">
        <v>669</v>
      </c>
      <c r="AO92" s="96">
        <v>1089</v>
      </c>
      <c r="AP92" s="96">
        <v>0</v>
      </c>
      <c r="AQ92" s="96">
        <v>0</v>
      </c>
      <c r="AR92" s="96">
        <v>0</v>
      </c>
      <c r="AS92" s="96">
        <v>0</v>
      </c>
      <c r="AT92" s="96">
        <v>1</v>
      </c>
      <c r="AU92" s="96">
        <v>1</v>
      </c>
      <c r="AV92" s="11">
        <v>0</v>
      </c>
      <c r="AW92" s="96">
        <v>0</v>
      </c>
      <c r="AX92" s="96"/>
      <c r="AY92" s="96">
        <f t="shared" si="5"/>
        <v>81</v>
      </c>
      <c r="AZ92" s="96">
        <v>0</v>
      </c>
      <c r="BA92" s="96">
        <v>0</v>
      </c>
      <c r="BB92" s="96">
        <v>0</v>
      </c>
    </row>
    <row r="93" spans="1:54" ht="15.75" customHeight="1">
      <c r="A93" s="96">
        <v>400146</v>
      </c>
      <c r="B93" s="101" t="s">
        <v>718</v>
      </c>
      <c r="C93" s="96">
        <v>400146</v>
      </c>
      <c r="D93" s="96">
        <v>5</v>
      </c>
      <c r="E93" s="96">
        <v>1</v>
      </c>
      <c r="F93" s="96">
        <v>41</v>
      </c>
      <c r="G93" s="96">
        <v>3000</v>
      </c>
      <c r="H93" s="96">
        <v>0</v>
      </c>
      <c r="I93" s="96">
        <v>0</v>
      </c>
      <c r="J93" s="96"/>
      <c r="K93" s="96"/>
      <c r="L93" s="96">
        <v>0</v>
      </c>
      <c r="M93" s="96">
        <v>1</v>
      </c>
      <c r="N93" s="96">
        <v>0</v>
      </c>
      <c r="O93" s="96">
        <v>0</v>
      </c>
      <c r="P93" s="96">
        <v>99</v>
      </c>
      <c r="Q93" s="96">
        <v>18</v>
      </c>
      <c r="R93" s="96">
        <v>6</v>
      </c>
      <c r="S93" s="11">
        <v>0</v>
      </c>
      <c r="T93" s="96">
        <v>4000</v>
      </c>
      <c r="U93" s="96">
        <v>30000</v>
      </c>
      <c r="V93" s="96">
        <v>0</v>
      </c>
      <c r="W93" s="96">
        <v>0</v>
      </c>
      <c r="X93" s="96">
        <v>0</v>
      </c>
      <c r="Y93" s="96">
        <v>0</v>
      </c>
      <c r="Z93" s="96">
        <v>0</v>
      </c>
      <c r="AA93" s="96">
        <v>0</v>
      </c>
      <c r="AB93" s="96">
        <v>0</v>
      </c>
      <c r="AC93" s="96">
        <v>0</v>
      </c>
      <c r="AD93" s="96">
        <v>0</v>
      </c>
      <c r="AE93" s="96">
        <v>0</v>
      </c>
      <c r="AF93" s="96">
        <v>0</v>
      </c>
      <c r="AG93" s="96">
        <v>0</v>
      </c>
      <c r="AH93" s="96">
        <v>0</v>
      </c>
      <c r="AI93" s="96">
        <v>0</v>
      </c>
      <c r="AJ93" s="96">
        <v>0</v>
      </c>
      <c r="AK93" s="16">
        <v>0</v>
      </c>
      <c r="AL93" s="101" t="s">
        <v>712</v>
      </c>
      <c r="AM93" s="101" t="str">
        <f t="shared" si="9"/>
        <v>18_0</v>
      </c>
      <c r="AN93" s="115" t="s">
        <v>669</v>
      </c>
      <c r="AO93" s="96">
        <v>1090</v>
      </c>
      <c r="AP93" s="96">
        <v>0</v>
      </c>
      <c r="AQ93" s="96">
        <v>0</v>
      </c>
      <c r="AR93" s="96">
        <v>0</v>
      </c>
      <c r="AS93" s="96">
        <v>0</v>
      </c>
      <c r="AT93" s="96">
        <v>1</v>
      </c>
      <c r="AU93" s="96">
        <v>1</v>
      </c>
      <c r="AV93" s="11">
        <v>0</v>
      </c>
      <c r="AW93" s="96">
        <v>0</v>
      </c>
      <c r="AX93" s="96"/>
      <c r="AY93" s="96">
        <f t="shared" si="5"/>
        <v>243</v>
      </c>
      <c r="AZ93" s="96">
        <v>0</v>
      </c>
      <c r="BA93" s="96">
        <v>0</v>
      </c>
      <c r="BB93" s="96">
        <v>0</v>
      </c>
    </row>
    <row r="94" spans="1:54" ht="15.75" customHeight="1">
      <c r="A94" s="13">
        <v>410001</v>
      </c>
      <c r="B94" s="102" t="s">
        <v>719</v>
      </c>
      <c r="C94" s="13">
        <v>410001</v>
      </c>
      <c r="D94" s="96">
        <v>5</v>
      </c>
      <c r="E94" s="96">
        <v>2</v>
      </c>
      <c r="F94" s="96">
        <v>1</v>
      </c>
      <c r="G94" s="96">
        <v>0</v>
      </c>
      <c r="H94" s="96">
        <v>0</v>
      </c>
      <c r="I94" s="96">
        <v>1</v>
      </c>
      <c r="J94" s="96"/>
      <c r="K94" s="14" t="s">
        <v>272</v>
      </c>
      <c r="L94" s="96">
        <v>0</v>
      </c>
      <c r="M94" s="96">
        <v>1</v>
      </c>
      <c r="N94" s="96">
        <v>0</v>
      </c>
      <c r="O94" s="96">
        <v>0</v>
      </c>
      <c r="P94" s="96">
        <v>1</v>
      </c>
      <c r="Q94" s="96">
        <v>1001</v>
      </c>
      <c r="R94" s="96">
        <v>0</v>
      </c>
      <c r="S94" s="96">
        <v>0</v>
      </c>
      <c r="T94" s="96">
        <v>0</v>
      </c>
      <c r="U94" s="96">
        <v>0</v>
      </c>
      <c r="V94" s="96">
        <v>0</v>
      </c>
      <c r="W94" s="96">
        <v>0</v>
      </c>
      <c r="X94" s="96">
        <v>0</v>
      </c>
      <c r="Y94" s="96">
        <v>0</v>
      </c>
      <c r="Z94" s="96">
        <v>0</v>
      </c>
      <c r="AA94" s="96">
        <v>0</v>
      </c>
      <c r="AB94" s="96">
        <v>0</v>
      </c>
      <c r="AC94" s="96">
        <v>0</v>
      </c>
      <c r="AD94" s="96">
        <v>0</v>
      </c>
      <c r="AE94" s="96">
        <v>0</v>
      </c>
      <c r="AF94" s="96">
        <v>0</v>
      </c>
      <c r="AG94" s="96">
        <v>0</v>
      </c>
      <c r="AH94" s="96">
        <v>0</v>
      </c>
      <c r="AI94" s="96">
        <v>0</v>
      </c>
      <c r="AJ94" s="96">
        <v>0</v>
      </c>
      <c r="AK94" s="96">
        <v>0</v>
      </c>
      <c r="AL94" s="102" t="s">
        <v>720</v>
      </c>
      <c r="AM94" s="96"/>
      <c r="AN94" s="115" t="s">
        <v>721</v>
      </c>
      <c r="AO94" s="96">
        <v>1091</v>
      </c>
      <c r="AP94" s="96">
        <v>0</v>
      </c>
      <c r="AQ94" s="96">
        <v>0</v>
      </c>
      <c r="AR94" s="96">
        <v>0</v>
      </c>
      <c r="AS94" s="96">
        <v>0</v>
      </c>
      <c r="AT94" s="96">
        <v>1</v>
      </c>
      <c r="AU94" s="96">
        <v>0</v>
      </c>
      <c r="AV94" s="96">
        <v>0</v>
      </c>
      <c r="AW94" s="96">
        <v>0</v>
      </c>
      <c r="AX94" s="96"/>
      <c r="AY94" s="96">
        <v>0</v>
      </c>
      <c r="AZ94" s="96">
        <v>0</v>
      </c>
      <c r="BA94" s="96">
        <v>0</v>
      </c>
      <c r="BB94" s="96">
        <v>0</v>
      </c>
    </row>
    <row r="95" spans="1:54" ht="15.75" customHeight="1">
      <c r="A95" s="13">
        <v>410002</v>
      </c>
      <c r="B95" s="102" t="s">
        <v>722</v>
      </c>
      <c r="C95" s="13">
        <v>410001</v>
      </c>
      <c r="D95" s="96">
        <v>5</v>
      </c>
      <c r="E95" s="96">
        <v>2</v>
      </c>
      <c r="F95" s="96">
        <v>1</v>
      </c>
      <c r="G95" s="96">
        <v>0</v>
      </c>
      <c r="H95" s="96">
        <v>0</v>
      </c>
      <c r="I95" s="96">
        <v>1</v>
      </c>
      <c r="J95" s="96"/>
      <c r="K95" s="14" t="s">
        <v>273</v>
      </c>
      <c r="L95" s="96">
        <v>0</v>
      </c>
      <c r="M95" s="96">
        <v>1</v>
      </c>
      <c r="N95" s="96">
        <v>0</v>
      </c>
      <c r="O95" s="96">
        <v>0</v>
      </c>
      <c r="P95" s="96">
        <v>1</v>
      </c>
      <c r="Q95" s="96">
        <v>1001</v>
      </c>
      <c r="R95" s="96">
        <v>0</v>
      </c>
      <c r="S95" s="96">
        <v>0</v>
      </c>
      <c r="T95" s="96">
        <v>0</v>
      </c>
      <c r="U95" s="96">
        <v>0</v>
      </c>
      <c r="V95" s="96">
        <v>0</v>
      </c>
      <c r="W95" s="96">
        <v>0</v>
      </c>
      <c r="X95" s="96">
        <v>0</v>
      </c>
      <c r="Y95" s="96">
        <v>0</v>
      </c>
      <c r="Z95" s="96">
        <v>0</v>
      </c>
      <c r="AA95" s="96">
        <v>0</v>
      </c>
      <c r="AB95" s="96">
        <v>0</v>
      </c>
      <c r="AC95" s="96">
        <v>0</v>
      </c>
      <c r="AD95" s="96">
        <v>0</v>
      </c>
      <c r="AE95" s="96">
        <v>0</v>
      </c>
      <c r="AF95" s="96">
        <v>0</v>
      </c>
      <c r="AG95" s="96">
        <v>0</v>
      </c>
      <c r="AH95" s="96">
        <v>0</v>
      </c>
      <c r="AI95" s="96">
        <v>0</v>
      </c>
      <c r="AJ95" s="96">
        <v>0</v>
      </c>
      <c r="AK95" s="96">
        <v>0</v>
      </c>
      <c r="AL95" s="102" t="s">
        <v>723</v>
      </c>
      <c r="AM95" s="96"/>
      <c r="AN95" s="115" t="s">
        <v>721</v>
      </c>
      <c r="AO95" s="96">
        <v>1092</v>
      </c>
      <c r="AP95" s="96">
        <v>0</v>
      </c>
      <c r="AQ95" s="96">
        <v>0</v>
      </c>
      <c r="AR95" s="96">
        <v>0</v>
      </c>
      <c r="AS95" s="96">
        <v>0</v>
      </c>
      <c r="AT95" s="96">
        <v>1</v>
      </c>
      <c r="AU95" s="96">
        <v>0</v>
      </c>
      <c r="AV95" s="96">
        <v>0</v>
      </c>
      <c r="AW95" s="96">
        <v>0</v>
      </c>
      <c r="AX95" s="96"/>
      <c r="AY95" s="96">
        <v>0</v>
      </c>
      <c r="AZ95" s="96">
        <v>0</v>
      </c>
      <c r="BA95" s="96">
        <v>0</v>
      </c>
      <c r="BB95" s="96">
        <v>0</v>
      </c>
    </row>
    <row r="96" spans="1:54" ht="15.75" customHeight="1">
      <c r="A96" s="13">
        <v>410003</v>
      </c>
      <c r="B96" s="102" t="s">
        <v>724</v>
      </c>
      <c r="C96" s="13">
        <v>410001</v>
      </c>
      <c r="D96" s="96">
        <v>5</v>
      </c>
      <c r="E96" s="96">
        <v>2</v>
      </c>
      <c r="F96" s="96">
        <v>1</v>
      </c>
      <c r="G96" s="96">
        <v>0</v>
      </c>
      <c r="H96" s="96">
        <v>0</v>
      </c>
      <c r="I96" s="96">
        <v>1</v>
      </c>
      <c r="J96" s="96"/>
      <c r="K96" s="14" t="s">
        <v>274</v>
      </c>
      <c r="L96" s="96">
        <v>0</v>
      </c>
      <c r="M96" s="96">
        <v>1</v>
      </c>
      <c r="N96" s="96">
        <v>0</v>
      </c>
      <c r="O96" s="96">
        <v>0</v>
      </c>
      <c r="P96" s="96">
        <v>1</v>
      </c>
      <c r="Q96" s="96">
        <v>1001</v>
      </c>
      <c r="R96" s="96">
        <v>0</v>
      </c>
      <c r="S96" s="96">
        <v>0</v>
      </c>
      <c r="T96" s="96">
        <v>0</v>
      </c>
      <c r="U96" s="96">
        <v>0</v>
      </c>
      <c r="V96" s="96">
        <v>0</v>
      </c>
      <c r="W96" s="96">
        <v>0</v>
      </c>
      <c r="X96" s="96">
        <v>0</v>
      </c>
      <c r="Y96" s="96">
        <v>0</v>
      </c>
      <c r="Z96" s="96">
        <v>0</v>
      </c>
      <c r="AA96" s="96">
        <v>0</v>
      </c>
      <c r="AB96" s="96">
        <v>0</v>
      </c>
      <c r="AC96" s="96">
        <v>0</v>
      </c>
      <c r="AD96" s="96">
        <v>0</v>
      </c>
      <c r="AE96" s="96">
        <v>0</v>
      </c>
      <c r="AF96" s="96">
        <v>0</v>
      </c>
      <c r="AG96" s="96">
        <v>0</v>
      </c>
      <c r="AH96" s="96">
        <v>0</v>
      </c>
      <c r="AI96" s="96">
        <v>0</v>
      </c>
      <c r="AJ96" s="96">
        <v>0</v>
      </c>
      <c r="AK96" s="96">
        <v>0</v>
      </c>
      <c r="AL96" s="102" t="s">
        <v>725</v>
      </c>
      <c r="AM96" s="96"/>
      <c r="AN96" s="115" t="s">
        <v>721</v>
      </c>
      <c r="AO96" s="96">
        <v>1093</v>
      </c>
      <c r="AP96" s="96">
        <v>0</v>
      </c>
      <c r="AQ96" s="96">
        <v>0</v>
      </c>
      <c r="AR96" s="96">
        <v>0</v>
      </c>
      <c r="AS96" s="96">
        <v>0</v>
      </c>
      <c r="AT96" s="96">
        <v>1</v>
      </c>
      <c r="AU96" s="96">
        <v>0</v>
      </c>
      <c r="AV96" s="96">
        <v>0</v>
      </c>
      <c r="AW96" s="96">
        <v>0</v>
      </c>
      <c r="AX96" s="96"/>
      <c r="AY96" s="96">
        <v>0</v>
      </c>
      <c r="AZ96" s="96">
        <v>0</v>
      </c>
      <c r="BA96" s="96">
        <v>0</v>
      </c>
      <c r="BB96" s="96">
        <v>0</v>
      </c>
    </row>
    <row r="97" spans="1:54" ht="15.75" customHeight="1">
      <c r="A97" s="13">
        <v>420001</v>
      </c>
      <c r="B97" s="101" t="s">
        <v>726</v>
      </c>
      <c r="C97" s="13">
        <v>420001</v>
      </c>
      <c r="D97" s="96">
        <v>2</v>
      </c>
      <c r="E97" s="96">
        <v>2</v>
      </c>
      <c r="F97" s="96">
        <v>1</v>
      </c>
      <c r="G97" s="96">
        <v>1000</v>
      </c>
      <c r="H97" s="96">
        <v>0</v>
      </c>
      <c r="I97" s="96">
        <v>1</v>
      </c>
      <c r="J97" s="14" t="s">
        <v>275</v>
      </c>
      <c r="K97" s="15" t="s">
        <v>276</v>
      </c>
      <c r="L97" s="96">
        <v>0</v>
      </c>
      <c r="M97" s="96">
        <v>1</v>
      </c>
      <c r="N97" s="96">
        <v>0</v>
      </c>
      <c r="O97" s="96">
        <v>0</v>
      </c>
      <c r="P97" s="96">
        <v>99</v>
      </c>
      <c r="Q97" s="96">
        <v>0</v>
      </c>
      <c r="R97" s="96">
        <v>0</v>
      </c>
      <c r="S97" s="96">
        <v>0</v>
      </c>
      <c r="T97" s="96">
        <v>0</v>
      </c>
      <c r="U97" s="96">
        <v>0</v>
      </c>
      <c r="V97" s="96">
        <v>0</v>
      </c>
      <c r="W97" s="96">
        <v>0</v>
      </c>
      <c r="X97" s="96">
        <v>0</v>
      </c>
      <c r="Y97" s="96">
        <v>0</v>
      </c>
      <c r="Z97" s="96">
        <v>0</v>
      </c>
      <c r="AA97" s="96">
        <v>0</v>
      </c>
      <c r="AB97" s="96">
        <v>0</v>
      </c>
      <c r="AC97" s="96">
        <v>0</v>
      </c>
      <c r="AD97" s="96">
        <v>0</v>
      </c>
      <c r="AE97" s="96">
        <v>0</v>
      </c>
      <c r="AF97" s="96">
        <v>0</v>
      </c>
      <c r="AG97" s="96">
        <v>0</v>
      </c>
      <c r="AH97" s="96">
        <v>0</v>
      </c>
      <c r="AI97" s="96">
        <v>0</v>
      </c>
      <c r="AJ97" s="96">
        <v>0</v>
      </c>
      <c r="AK97" s="96">
        <v>0</v>
      </c>
      <c r="AL97" s="101" t="s">
        <v>727</v>
      </c>
      <c r="AM97" s="96"/>
      <c r="AN97" s="115" t="s">
        <v>277</v>
      </c>
      <c r="AO97" s="96">
        <v>1094</v>
      </c>
      <c r="AP97" s="96">
        <v>0</v>
      </c>
      <c r="AQ97" s="96">
        <v>0</v>
      </c>
      <c r="AR97" s="96">
        <v>0</v>
      </c>
      <c r="AS97" s="96">
        <v>0</v>
      </c>
      <c r="AT97" s="96">
        <v>1</v>
      </c>
      <c r="AU97" s="96">
        <v>0</v>
      </c>
      <c r="AV97" s="96">
        <v>0</v>
      </c>
      <c r="AW97" s="96">
        <v>0</v>
      </c>
      <c r="AX97" s="96"/>
      <c r="AY97" s="96">
        <v>0</v>
      </c>
      <c r="AZ97" s="96">
        <v>0</v>
      </c>
      <c r="BA97" s="96">
        <v>0</v>
      </c>
      <c r="BB97" s="96">
        <v>0</v>
      </c>
    </row>
    <row r="98" spans="1:54" ht="15.75" customHeight="1">
      <c r="A98" s="13">
        <v>420002</v>
      </c>
      <c r="B98" s="101" t="s">
        <v>728</v>
      </c>
      <c r="C98" s="13">
        <v>420001</v>
      </c>
      <c r="D98" s="96">
        <v>2</v>
      </c>
      <c r="E98" s="96">
        <v>2</v>
      </c>
      <c r="F98" s="96">
        <v>1</v>
      </c>
      <c r="G98" s="96">
        <v>1000</v>
      </c>
      <c r="H98" s="96">
        <v>0</v>
      </c>
      <c r="I98" s="96">
        <v>1</v>
      </c>
      <c r="J98" s="14" t="s">
        <v>275</v>
      </c>
      <c r="K98" s="15" t="s">
        <v>276</v>
      </c>
      <c r="L98" s="96">
        <v>0</v>
      </c>
      <c r="M98" s="96">
        <v>1</v>
      </c>
      <c r="N98" s="96">
        <v>0</v>
      </c>
      <c r="O98" s="96">
        <v>0</v>
      </c>
      <c r="P98" s="96">
        <v>99</v>
      </c>
      <c r="Q98" s="96">
        <v>0</v>
      </c>
      <c r="R98" s="96">
        <v>0</v>
      </c>
      <c r="S98" s="96">
        <v>0</v>
      </c>
      <c r="T98" s="96">
        <v>0</v>
      </c>
      <c r="U98" s="96">
        <v>0</v>
      </c>
      <c r="V98" s="96">
        <v>0</v>
      </c>
      <c r="W98" s="96">
        <v>0</v>
      </c>
      <c r="X98" s="96">
        <v>0</v>
      </c>
      <c r="Y98" s="96">
        <v>0</v>
      </c>
      <c r="Z98" s="96">
        <v>0</v>
      </c>
      <c r="AA98" s="96">
        <v>0</v>
      </c>
      <c r="AB98" s="96">
        <v>0</v>
      </c>
      <c r="AC98" s="96">
        <v>0</v>
      </c>
      <c r="AD98" s="96">
        <v>0</v>
      </c>
      <c r="AE98" s="96">
        <v>0</v>
      </c>
      <c r="AF98" s="96">
        <v>0</v>
      </c>
      <c r="AG98" s="96">
        <v>0</v>
      </c>
      <c r="AH98" s="96">
        <v>0</v>
      </c>
      <c r="AI98" s="96">
        <v>0</v>
      </c>
      <c r="AJ98" s="96">
        <v>0</v>
      </c>
      <c r="AK98" s="96">
        <v>0</v>
      </c>
      <c r="AL98" s="101" t="s">
        <v>727</v>
      </c>
      <c r="AM98" s="96"/>
      <c r="AN98" s="115" t="s">
        <v>277</v>
      </c>
      <c r="AO98" s="96">
        <v>1095</v>
      </c>
      <c r="AP98" s="96">
        <v>0</v>
      </c>
      <c r="AQ98" s="96">
        <v>0</v>
      </c>
      <c r="AR98" s="96">
        <v>0</v>
      </c>
      <c r="AS98" s="96">
        <v>0</v>
      </c>
      <c r="AT98" s="96">
        <v>1</v>
      </c>
      <c r="AU98" s="96">
        <v>0</v>
      </c>
      <c r="AV98" s="96">
        <v>0</v>
      </c>
      <c r="AW98" s="96">
        <v>0</v>
      </c>
      <c r="AX98" s="96"/>
      <c r="AY98" s="96">
        <v>0</v>
      </c>
      <c r="AZ98" s="96">
        <v>0</v>
      </c>
      <c r="BA98" s="96">
        <v>0</v>
      </c>
      <c r="BB98" s="96">
        <v>0</v>
      </c>
    </row>
    <row r="99" spans="1:54" ht="15.75" customHeight="1">
      <c r="A99" s="13">
        <v>420003</v>
      </c>
      <c r="B99" s="101" t="s">
        <v>729</v>
      </c>
      <c r="C99" s="13">
        <v>420001</v>
      </c>
      <c r="D99" s="96">
        <v>3</v>
      </c>
      <c r="E99" s="96">
        <v>2</v>
      </c>
      <c r="F99" s="96">
        <v>1</v>
      </c>
      <c r="G99" s="96">
        <v>1000</v>
      </c>
      <c r="H99" s="96">
        <v>0</v>
      </c>
      <c r="I99" s="96">
        <v>1</v>
      </c>
      <c r="J99" s="14" t="s">
        <v>275</v>
      </c>
      <c r="K99" s="15" t="s">
        <v>276</v>
      </c>
      <c r="L99" s="96">
        <v>0</v>
      </c>
      <c r="M99" s="96">
        <v>1</v>
      </c>
      <c r="N99" s="96">
        <v>0</v>
      </c>
      <c r="O99" s="96">
        <v>0</v>
      </c>
      <c r="P99" s="96">
        <v>99</v>
      </c>
      <c r="Q99" s="96">
        <v>0</v>
      </c>
      <c r="R99" s="96">
        <v>0</v>
      </c>
      <c r="S99" s="96">
        <v>0</v>
      </c>
      <c r="T99" s="96">
        <v>0</v>
      </c>
      <c r="U99" s="96">
        <v>0</v>
      </c>
      <c r="V99" s="96">
        <v>0</v>
      </c>
      <c r="W99" s="96">
        <v>0</v>
      </c>
      <c r="X99" s="96">
        <v>0</v>
      </c>
      <c r="Y99" s="96">
        <v>0</v>
      </c>
      <c r="Z99" s="96">
        <v>0</v>
      </c>
      <c r="AA99" s="96">
        <v>0</v>
      </c>
      <c r="AB99" s="96">
        <v>0</v>
      </c>
      <c r="AC99" s="96">
        <v>0</v>
      </c>
      <c r="AD99" s="96">
        <v>0</v>
      </c>
      <c r="AE99" s="96">
        <v>0</v>
      </c>
      <c r="AF99" s="96">
        <v>0</v>
      </c>
      <c r="AG99" s="96">
        <v>0</v>
      </c>
      <c r="AH99" s="96">
        <v>0</v>
      </c>
      <c r="AI99" s="96">
        <v>0</v>
      </c>
      <c r="AJ99" s="96">
        <v>0</v>
      </c>
      <c r="AK99" s="96">
        <v>0</v>
      </c>
      <c r="AL99" s="101" t="s">
        <v>727</v>
      </c>
      <c r="AM99" s="96"/>
      <c r="AN99" s="115" t="s">
        <v>277</v>
      </c>
      <c r="AO99" s="96">
        <v>1096</v>
      </c>
      <c r="AP99" s="96">
        <v>0</v>
      </c>
      <c r="AQ99" s="96">
        <v>0</v>
      </c>
      <c r="AR99" s="96">
        <v>0</v>
      </c>
      <c r="AS99" s="96">
        <v>0</v>
      </c>
      <c r="AT99" s="96">
        <v>1</v>
      </c>
      <c r="AU99" s="96">
        <v>0</v>
      </c>
      <c r="AV99" s="96">
        <v>0</v>
      </c>
      <c r="AW99" s="96">
        <v>0</v>
      </c>
      <c r="AX99" s="96"/>
      <c r="AY99" s="96">
        <v>0</v>
      </c>
      <c r="AZ99" s="96">
        <v>0</v>
      </c>
      <c r="BA99" s="96">
        <v>0</v>
      </c>
      <c r="BB99" s="96">
        <v>0</v>
      </c>
    </row>
    <row r="100" spans="1:54" ht="15.75" customHeight="1">
      <c r="A100" s="13">
        <v>420004</v>
      </c>
      <c r="B100" s="101" t="s">
        <v>730</v>
      </c>
      <c r="C100" s="13">
        <v>420001</v>
      </c>
      <c r="D100" s="96">
        <v>4</v>
      </c>
      <c r="E100" s="96">
        <v>2</v>
      </c>
      <c r="F100" s="96">
        <v>1</v>
      </c>
      <c r="G100" s="96">
        <v>1000</v>
      </c>
      <c r="H100" s="96">
        <v>0</v>
      </c>
      <c r="I100" s="96">
        <v>1</v>
      </c>
      <c r="J100" s="14" t="s">
        <v>275</v>
      </c>
      <c r="K100" s="15" t="s">
        <v>276</v>
      </c>
      <c r="L100" s="96">
        <v>0</v>
      </c>
      <c r="M100" s="96">
        <v>1</v>
      </c>
      <c r="N100" s="96">
        <v>0</v>
      </c>
      <c r="O100" s="96">
        <v>0</v>
      </c>
      <c r="P100" s="96">
        <v>99</v>
      </c>
      <c r="Q100" s="96">
        <v>0</v>
      </c>
      <c r="R100" s="96">
        <v>0</v>
      </c>
      <c r="S100" s="96">
        <v>0</v>
      </c>
      <c r="T100" s="96">
        <v>0</v>
      </c>
      <c r="U100" s="96">
        <v>0</v>
      </c>
      <c r="V100" s="96">
        <v>0</v>
      </c>
      <c r="W100" s="96">
        <v>0</v>
      </c>
      <c r="X100" s="96">
        <v>0</v>
      </c>
      <c r="Y100" s="96">
        <v>0</v>
      </c>
      <c r="Z100" s="96">
        <v>0</v>
      </c>
      <c r="AA100" s="96">
        <v>0</v>
      </c>
      <c r="AB100" s="96">
        <v>0</v>
      </c>
      <c r="AC100" s="96">
        <v>0</v>
      </c>
      <c r="AD100" s="96">
        <v>0</v>
      </c>
      <c r="AE100" s="96">
        <v>0</v>
      </c>
      <c r="AF100" s="96">
        <v>0</v>
      </c>
      <c r="AG100" s="96">
        <v>0</v>
      </c>
      <c r="AH100" s="96">
        <v>0</v>
      </c>
      <c r="AI100" s="96">
        <v>0</v>
      </c>
      <c r="AJ100" s="96">
        <v>0</v>
      </c>
      <c r="AK100" s="96">
        <v>0</v>
      </c>
      <c r="AL100" s="101" t="s">
        <v>727</v>
      </c>
      <c r="AM100" s="96"/>
      <c r="AN100" s="115" t="s">
        <v>277</v>
      </c>
      <c r="AO100" s="96">
        <v>1097</v>
      </c>
      <c r="AP100" s="96">
        <v>0</v>
      </c>
      <c r="AQ100" s="96">
        <v>0</v>
      </c>
      <c r="AR100" s="96">
        <v>0</v>
      </c>
      <c r="AS100" s="96">
        <v>0</v>
      </c>
      <c r="AT100" s="96">
        <v>1</v>
      </c>
      <c r="AU100" s="96">
        <v>0</v>
      </c>
      <c r="AV100" s="96">
        <v>0</v>
      </c>
      <c r="AW100" s="96">
        <v>0</v>
      </c>
      <c r="AX100" s="96"/>
      <c r="AY100" s="96">
        <v>0</v>
      </c>
      <c r="AZ100" s="96">
        <v>0</v>
      </c>
      <c r="BA100" s="96">
        <v>0</v>
      </c>
      <c r="BB100" s="96">
        <v>0</v>
      </c>
    </row>
    <row r="101" spans="1:54" ht="15.75" customHeight="1">
      <c r="A101" s="13">
        <v>420005</v>
      </c>
      <c r="B101" s="101" t="s">
        <v>731</v>
      </c>
      <c r="C101" s="13">
        <v>420001</v>
      </c>
      <c r="D101" s="96">
        <v>5</v>
      </c>
      <c r="E101" s="96">
        <v>2</v>
      </c>
      <c r="F101" s="96">
        <v>1</v>
      </c>
      <c r="G101" s="96">
        <v>1000</v>
      </c>
      <c r="H101" s="96">
        <v>0</v>
      </c>
      <c r="I101" s="96">
        <v>1</v>
      </c>
      <c r="J101" s="14" t="s">
        <v>275</v>
      </c>
      <c r="K101" s="15" t="s">
        <v>276</v>
      </c>
      <c r="L101" s="96">
        <v>0</v>
      </c>
      <c r="M101" s="96">
        <v>1</v>
      </c>
      <c r="N101" s="96">
        <v>0</v>
      </c>
      <c r="O101" s="96">
        <v>0</v>
      </c>
      <c r="P101" s="96">
        <v>99</v>
      </c>
      <c r="Q101" s="96">
        <v>0</v>
      </c>
      <c r="R101" s="96">
        <v>0</v>
      </c>
      <c r="S101" s="96">
        <v>0</v>
      </c>
      <c r="T101" s="96">
        <v>0</v>
      </c>
      <c r="U101" s="96">
        <v>0</v>
      </c>
      <c r="V101" s="96">
        <v>0</v>
      </c>
      <c r="W101" s="96">
        <v>0</v>
      </c>
      <c r="X101" s="96">
        <v>0</v>
      </c>
      <c r="Y101" s="96">
        <v>0</v>
      </c>
      <c r="Z101" s="96">
        <v>0</v>
      </c>
      <c r="AA101" s="96">
        <v>0</v>
      </c>
      <c r="AB101" s="96">
        <v>0</v>
      </c>
      <c r="AC101" s="96">
        <v>0</v>
      </c>
      <c r="AD101" s="96">
        <v>0</v>
      </c>
      <c r="AE101" s="96">
        <v>0</v>
      </c>
      <c r="AF101" s="96">
        <v>0</v>
      </c>
      <c r="AG101" s="96">
        <v>0</v>
      </c>
      <c r="AH101" s="96">
        <v>0</v>
      </c>
      <c r="AI101" s="96">
        <v>0</v>
      </c>
      <c r="AJ101" s="96">
        <v>0</v>
      </c>
      <c r="AK101" s="96">
        <v>0</v>
      </c>
      <c r="AL101" s="101" t="s">
        <v>727</v>
      </c>
      <c r="AM101" s="96"/>
      <c r="AN101" s="115" t="s">
        <v>277</v>
      </c>
      <c r="AO101" s="96">
        <v>1098</v>
      </c>
      <c r="AP101" s="96">
        <v>0</v>
      </c>
      <c r="AQ101" s="96">
        <v>0</v>
      </c>
      <c r="AR101" s="96">
        <v>0</v>
      </c>
      <c r="AS101" s="96">
        <v>0</v>
      </c>
      <c r="AT101" s="96">
        <v>1</v>
      </c>
      <c r="AU101" s="96">
        <v>0</v>
      </c>
      <c r="AV101" s="96">
        <v>0</v>
      </c>
      <c r="AW101" s="96">
        <v>0</v>
      </c>
      <c r="AX101" s="96"/>
      <c r="AY101" s="96">
        <v>0</v>
      </c>
      <c r="AZ101" s="96">
        <v>0</v>
      </c>
      <c r="BA101" s="96">
        <v>0</v>
      </c>
      <c r="BB101" s="96">
        <v>0</v>
      </c>
    </row>
    <row r="102" spans="1:54" ht="15.75" customHeight="1">
      <c r="A102" s="13">
        <v>400151</v>
      </c>
      <c r="B102" s="101" t="s">
        <v>732</v>
      </c>
      <c r="C102" s="13">
        <v>400151</v>
      </c>
      <c r="D102" s="96">
        <v>2</v>
      </c>
      <c r="E102" s="13">
        <v>2</v>
      </c>
      <c r="F102" s="96">
        <v>20</v>
      </c>
      <c r="G102" s="96">
        <v>10000</v>
      </c>
      <c r="H102" s="96">
        <v>0</v>
      </c>
      <c r="I102" s="96">
        <v>0</v>
      </c>
      <c r="J102" s="96"/>
      <c r="K102" s="96"/>
      <c r="L102" s="96">
        <v>0</v>
      </c>
      <c r="M102" s="96">
        <v>1</v>
      </c>
      <c r="N102" s="96">
        <v>0</v>
      </c>
      <c r="O102" s="96">
        <v>0</v>
      </c>
      <c r="P102" s="96">
        <v>99</v>
      </c>
      <c r="Q102" s="96">
        <v>0</v>
      </c>
      <c r="R102" s="96">
        <v>0</v>
      </c>
      <c r="S102" s="96">
        <v>0</v>
      </c>
      <c r="T102" s="96">
        <v>0</v>
      </c>
      <c r="U102" s="96">
        <v>0</v>
      </c>
      <c r="V102" s="96">
        <v>0</v>
      </c>
      <c r="W102" s="96">
        <v>0</v>
      </c>
      <c r="X102" s="96">
        <v>0</v>
      </c>
      <c r="Y102" s="96">
        <v>0</v>
      </c>
      <c r="Z102" s="96">
        <v>0</v>
      </c>
      <c r="AA102" s="96">
        <v>0</v>
      </c>
      <c r="AB102" s="96">
        <v>0</v>
      </c>
      <c r="AC102" s="96">
        <v>0</v>
      </c>
      <c r="AD102" s="96">
        <v>0</v>
      </c>
      <c r="AE102" s="96">
        <v>0</v>
      </c>
      <c r="AF102" s="96">
        <v>0</v>
      </c>
      <c r="AG102" s="96">
        <v>0</v>
      </c>
      <c r="AH102" s="96">
        <v>0</v>
      </c>
      <c r="AI102" s="96">
        <v>0</v>
      </c>
      <c r="AJ102" s="96">
        <v>0</v>
      </c>
      <c r="AK102" s="96">
        <v>0</v>
      </c>
      <c r="AL102" s="101" t="s">
        <v>733</v>
      </c>
      <c r="AM102" s="96"/>
      <c r="AN102" s="115" t="s">
        <v>734</v>
      </c>
      <c r="AO102" s="96">
        <v>1099</v>
      </c>
      <c r="AP102" s="96">
        <v>0</v>
      </c>
      <c r="AQ102" s="96">
        <v>0</v>
      </c>
      <c r="AR102" s="96">
        <v>0</v>
      </c>
      <c r="AS102" s="96">
        <v>0</v>
      </c>
      <c r="AT102" s="96">
        <v>1</v>
      </c>
      <c r="AU102" s="96">
        <v>2</v>
      </c>
      <c r="AV102" s="96">
        <v>2</v>
      </c>
      <c r="AW102" s="96">
        <v>0</v>
      </c>
      <c r="AX102" s="96"/>
      <c r="AY102" s="96">
        <v>0</v>
      </c>
      <c r="AZ102" s="96">
        <v>0</v>
      </c>
      <c r="BA102" s="96">
        <v>0</v>
      </c>
      <c r="BB102" s="96">
        <v>0</v>
      </c>
    </row>
    <row r="103" spans="1:54" ht="15.75" customHeight="1">
      <c r="A103" s="13">
        <v>400152</v>
      </c>
      <c r="B103" s="101" t="s">
        <v>735</v>
      </c>
      <c r="C103" s="13">
        <v>400151</v>
      </c>
      <c r="D103" s="96">
        <v>2</v>
      </c>
      <c r="E103" s="13">
        <v>2</v>
      </c>
      <c r="F103" s="96">
        <v>20</v>
      </c>
      <c r="G103" s="96">
        <v>10000</v>
      </c>
      <c r="H103" s="96">
        <v>0</v>
      </c>
      <c r="I103" s="96">
        <v>0</v>
      </c>
      <c r="J103" s="96"/>
      <c r="K103" s="96"/>
      <c r="L103" s="96">
        <v>0</v>
      </c>
      <c r="M103" s="96">
        <v>1</v>
      </c>
      <c r="N103" s="96">
        <v>0</v>
      </c>
      <c r="O103" s="96">
        <v>0</v>
      </c>
      <c r="P103" s="96">
        <v>99</v>
      </c>
      <c r="Q103" s="96">
        <v>0</v>
      </c>
      <c r="R103" s="96">
        <v>0</v>
      </c>
      <c r="S103" s="96">
        <v>0</v>
      </c>
      <c r="T103" s="96">
        <v>0</v>
      </c>
      <c r="U103" s="96">
        <v>0</v>
      </c>
      <c r="V103" s="96">
        <v>0</v>
      </c>
      <c r="W103" s="96">
        <v>0</v>
      </c>
      <c r="X103" s="96">
        <v>0</v>
      </c>
      <c r="Y103" s="96">
        <v>0</v>
      </c>
      <c r="Z103" s="96">
        <v>0</v>
      </c>
      <c r="AA103" s="96">
        <v>0</v>
      </c>
      <c r="AB103" s="96">
        <v>0</v>
      </c>
      <c r="AC103" s="96">
        <v>0</v>
      </c>
      <c r="AD103" s="96">
        <v>0</v>
      </c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>
        <v>0</v>
      </c>
      <c r="AK103" s="96">
        <v>0</v>
      </c>
      <c r="AL103" s="101" t="s">
        <v>736</v>
      </c>
      <c r="AM103" s="96"/>
      <c r="AN103" s="115" t="s">
        <v>734</v>
      </c>
      <c r="AO103" s="96">
        <v>1100</v>
      </c>
      <c r="AP103" s="96">
        <v>0</v>
      </c>
      <c r="AQ103" s="96">
        <v>0</v>
      </c>
      <c r="AR103" s="96">
        <v>0</v>
      </c>
      <c r="AS103" s="96">
        <v>0</v>
      </c>
      <c r="AT103" s="96">
        <v>1</v>
      </c>
      <c r="AU103" s="96">
        <v>2</v>
      </c>
      <c r="AV103" s="96">
        <v>3</v>
      </c>
      <c r="AW103" s="96">
        <v>0</v>
      </c>
      <c r="AX103" s="96"/>
      <c r="AY103" s="96">
        <v>0</v>
      </c>
      <c r="AZ103" s="96">
        <v>0</v>
      </c>
      <c r="BA103" s="96">
        <v>0</v>
      </c>
      <c r="BB103" s="96">
        <v>0</v>
      </c>
    </row>
    <row r="104" spans="1:54" ht="15.75" customHeight="1">
      <c r="A104" s="13">
        <v>400153</v>
      </c>
      <c r="B104" s="101" t="s">
        <v>737</v>
      </c>
      <c r="C104" s="13">
        <v>400151</v>
      </c>
      <c r="D104" s="96">
        <v>2</v>
      </c>
      <c r="E104" s="13">
        <v>2</v>
      </c>
      <c r="F104" s="96">
        <v>20</v>
      </c>
      <c r="G104" s="96">
        <v>10000</v>
      </c>
      <c r="H104" s="96">
        <v>0</v>
      </c>
      <c r="I104" s="96">
        <v>0</v>
      </c>
      <c r="J104" s="96"/>
      <c r="K104" s="96"/>
      <c r="L104" s="96">
        <v>0</v>
      </c>
      <c r="M104" s="96">
        <v>1</v>
      </c>
      <c r="N104" s="96">
        <v>0</v>
      </c>
      <c r="O104" s="96">
        <v>0</v>
      </c>
      <c r="P104" s="96">
        <v>99</v>
      </c>
      <c r="Q104" s="96">
        <v>0</v>
      </c>
      <c r="R104" s="96">
        <v>0</v>
      </c>
      <c r="S104" s="96">
        <v>0</v>
      </c>
      <c r="T104" s="96">
        <v>0</v>
      </c>
      <c r="U104" s="96">
        <v>0</v>
      </c>
      <c r="V104" s="96">
        <v>0</v>
      </c>
      <c r="W104" s="96">
        <v>0</v>
      </c>
      <c r="X104" s="96">
        <v>0</v>
      </c>
      <c r="Y104" s="96">
        <v>0</v>
      </c>
      <c r="Z104" s="96">
        <v>0</v>
      </c>
      <c r="AA104" s="96">
        <v>0</v>
      </c>
      <c r="AB104" s="96">
        <v>0</v>
      </c>
      <c r="AC104" s="96">
        <v>0</v>
      </c>
      <c r="AD104" s="96">
        <v>0</v>
      </c>
      <c r="AE104" s="96">
        <v>0</v>
      </c>
      <c r="AF104" s="96">
        <v>0</v>
      </c>
      <c r="AG104" s="96">
        <v>0</v>
      </c>
      <c r="AH104" s="96">
        <v>0</v>
      </c>
      <c r="AI104" s="96">
        <v>0</v>
      </c>
      <c r="AJ104" s="96">
        <v>0</v>
      </c>
      <c r="AK104" s="96">
        <v>0</v>
      </c>
      <c r="AL104" s="101" t="s">
        <v>738</v>
      </c>
      <c r="AM104" s="96"/>
      <c r="AN104" s="115" t="s">
        <v>734</v>
      </c>
      <c r="AO104" s="96">
        <v>1101</v>
      </c>
      <c r="AP104" s="96">
        <v>0</v>
      </c>
      <c r="AQ104" s="96">
        <v>0</v>
      </c>
      <c r="AR104" s="96">
        <v>0</v>
      </c>
      <c r="AS104" s="96">
        <v>0</v>
      </c>
      <c r="AT104" s="96">
        <v>1</v>
      </c>
      <c r="AU104" s="96">
        <v>2</v>
      </c>
      <c r="AV104" s="96">
        <v>2</v>
      </c>
      <c r="AW104" s="96">
        <v>0</v>
      </c>
      <c r="AX104" s="96"/>
      <c r="AY104" s="96">
        <v>0</v>
      </c>
      <c r="AZ104" s="96">
        <v>0</v>
      </c>
      <c r="BA104" s="96">
        <v>0</v>
      </c>
      <c r="BB104" s="96">
        <v>0</v>
      </c>
    </row>
    <row r="105" spans="1:54" ht="15.75" customHeight="1">
      <c r="A105" s="13">
        <v>400154</v>
      </c>
      <c r="B105" s="101" t="s">
        <v>739</v>
      </c>
      <c r="C105" s="13">
        <v>400151</v>
      </c>
      <c r="D105" s="96">
        <v>2</v>
      </c>
      <c r="E105" s="13">
        <v>2</v>
      </c>
      <c r="F105" s="96">
        <v>20</v>
      </c>
      <c r="G105" s="96">
        <v>10000</v>
      </c>
      <c r="H105" s="96">
        <v>0</v>
      </c>
      <c r="I105" s="96">
        <v>0</v>
      </c>
      <c r="J105" s="96"/>
      <c r="K105" s="96"/>
      <c r="L105" s="96">
        <v>0</v>
      </c>
      <c r="M105" s="96">
        <v>1</v>
      </c>
      <c r="N105" s="96">
        <v>0</v>
      </c>
      <c r="O105" s="96">
        <v>0</v>
      </c>
      <c r="P105" s="96">
        <v>99</v>
      </c>
      <c r="Q105" s="96">
        <v>0</v>
      </c>
      <c r="R105" s="96">
        <v>0</v>
      </c>
      <c r="S105" s="96">
        <v>0</v>
      </c>
      <c r="T105" s="96">
        <v>0</v>
      </c>
      <c r="U105" s="96">
        <v>0</v>
      </c>
      <c r="V105" s="96">
        <v>0</v>
      </c>
      <c r="W105" s="96">
        <v>0</v>
      </c>
      <c r="X105" s="96">
        <v>0</v>
      </c>
      <c r="Y105" s="96">
        <v>0</v>
      </c>
      <c r="Z105" s="96">
        <v>0</v>
      </c>
      <c r="AA105" s="96">
        <v>0</v>
      </c>
      <c r="AB105" s="96">
        <v>0</v>
      </c>
      <c r="AC105" s="96">
        <v>0</v>
      </c>
      <c r="AD105" s="96">
        <v>0</v>
      </c>
      <c r="AE105" s="96">
        <v>0</v>
      </c>
      <c r="AF105" s="96">
        <v>0</v>
      </c>
      <c r="AG105" s="96">
        <v>0</v>
      </c>
      <c r="AH105" s="96">
        <v>0</v>
      </c>
      <c r="AI105" s="96">
        <v>0</v>
      </c>
      <c r="AJ105" s="96">
        <v>0</v>
      </c>
      <c r="AK105" s="96">
        <v>0</v>
      </c>
      <c r="AL105" s="101" t="s">
        <v>740</v>
      </c>
      <c r="AM105" s="96"/>
      <c r="AN105" s="115" t="s">
        <v>734</v>
      </c>
      <c r="AO105" s="96">
        <v>1102</v>
      </c>
      <c r="AP105" s="96">
        <v>0</v>
      </c>
      <c r="AQ105" s="96">
        <v>0</v>
      </c>
      <c r="AR105" s="96">
        <v>0</v>
      </c>
      <c r="AS105" s="96">
        <v>0</v>
      </c>
      <c r="AT105" s="96">
        <v>1</v>
      </c>
      <c r="AU105" s="96">
        <v>2</v>
      </c>
      <c r="AV105" s="96">
        <v>3</v>
      </c>
      <c r="AW105" s="96">
        <v>0</v>
      </c>
      <c r="AX105" s="96"/>
      <c r="AY105" s="96">
        <v>0</v>
      </c>
      <c r="AZ105" s="96">
        <v>0</v>
      </c>
      <c r="BA105" s="96">
        <v>0</v>
      </c>
      <c r="BB105" s="96">
        <v>0</v>
      </c>
    </row>
    <row r="106" spans="1:54" ht="15.75" customHeight="1">
      <c r="A106" s="13">
        <v>400155</v>
      </c>
      <c r="B106" s="101" t="s">
        <v>741</v>
      </c>
      <c r="C106" s="13">
        <v>400151</v>
      </c>
      <c r="D106" s="96">
        <v>2</v>
      </c>
      <c r="E106" s="13">
        <v>2</v>
      </c>
      <c r="F106" s="96">
        <v>20</v>
      </c>
      <c r="G106" s="96">
        <v>10000</v>
      </c>
      <c r="H106" s="96">
        <v>0</v>
      </c>
      <c r="I106" s="96">
        <v>0</v>
      </c>
      <c r="J106" s="96"/>
      <c r="K106" s="96"/>
      <c r="L106" s="96">
        <v>0</v>
      </c>
      <c r="M106" s="96">
        <v>1</v>
      </c>
      <c r="N106" s="96">
        <v>0</v>
      </c>
      <c r="O106" s="96">
        <v>0</v>
      </c>
      <c r="P106" s="96">
        <v>99</v>
      </c>
      <c r="Q106" s="96">
        <v>0</v>
      </c>
      <c r="R106" s="96">
        <v>0</v>
      </c>
      <c r="S106" s="96">
        <v>0</v>
      </c>
      <c r="T106" s="96">
        <v>0</v>
      </c>
      <c r="U106" s="96">
        <v>0</v>
      </c>
      <c r="V106" s="96">
        <v>0</v>
      </c>
      <c r="W106" s="96">
        <v>0</v>
      </c>
      <c r="X106" s="96">
        <v>0</v>
      </c>
      <c r="Y106" s="96">
        <v>0</v>
      </c>
      <c r="Z106" s="96">
        <v>0</v>
      </c>
      <c r="AA106" s="96">
        <v>0</v>
      </c>
      <c r="AB106" s="96">
        <v>0</v>
      </c>
      <c r="AC106" s="96">
        <v>0</v>
      </c>
      <c r="AD106" s="96">
        <v>0</v>
      </c>
      <c r="AE106" s="96">
        <v>0</v>
      </c>
      <c r="AF106" s="96">
        <v>0</v>
      </c>
      <c r="AG106" s="96">
        <v>0</v>
      </c>
      <c r="AH106" s="96">
        <v>0</v>
      </c>
      <c r="AI106" s="96">
        <v>0</v>
      </c>
      <c r="AJ106" s="96">
        <v>0</v>
      </c>
      <c r="AK106" s="96">
        <v>0</v>
      </c>
      <c r="AL106" s="101" t="s">
        <v>742</v>
      </c>
      <c r="AM106" s="96"/>
      <c r="AN106" s="115" t="s">
        <v>734</v>
      </c>
      <c r="AO106" s="96">
        <v>1103</v>
      </c>
      <c r="AP106" s="96">
        <v>0</v>
      </c>
      <c r="AQ106" s="96">
        <v>0</v>
      </c>
      <c r="AR106" s="96">
        <v>0</v>
      </c>
      <c r="AS106" s="96">
        <v>0</v>
      </c>
      <c r="AT106" s="96">
        <v>1</v>
      </c>
      <c r="AU106" s="96">
        <v>2</v>
      </c>
      <c r="AV106" s="96">
        <v>2</v>
      </c>
      <c r="AW106" s="96">
        <v>0</v>
      </c>
      <c r="AX106" s="96"/>
      <c r="AY106" s="96">
        <v>0</v>
      </c>
      <c r="AZ106" s="96">
        <v>0</v>
      </c>
      <c r="BA106" s="96">
        <v>0</v>
      </c>
      <c r="BB106" s="96">
        <v>0</v>
      </c>
    </row>
    <row r="107" spans="1:54" ht="15.75" customHeight="1">
      <c r="A107" s="13">
        <v>400156</v>
      </c>
      <c r="B107" s="101" t="s">
        <v>743</v>
      </c>
      <c r="C107" s="13">
        <v>400151</v>
      </c>
      <c r="D107" s="96">
        <v>2</v>
      </c>
      <c r="E107" s="13">
        <v>2</v>
      </c>
      <c r="F107" s="96">
        <v>20</v>
      </c>
      <c r="G107" s="96">
        <v>10000</v>
      </c>
      <c r="H107" s="96">
        <v>0</v>
      </c>
      <c r="I107" s="96">
        <v>0</v>
      </c>
      <c r="J107" s="96"/>
      <c r="K107" s="96"/>
      <c r="L107" s="96">
        <v>0</v>
      </c>
      <c r="M107" s="96">
        <v>1</v>
      </c>
      <c r="N107" s="96">
        <v>0</v>
      </c>
      <c r="O107" s="96">
        <v>0</v>
      </c>
      <c r="P107" s="96">
        <v>99</v>
      </c>
      <c r="Q107" s="96">
        <v>0</v>
      </c>
      <c r="R107" s="96">
        <v>0</v>
      </c>
      <c r="S107" s="96">
        <v>0</v>
      </c>
      <c r="T107" s="96">
        <v>0</v>
      </c>
      <c r="U107" s="96">
        <v>0</v>
      </c>
      <c r="V107" s="96">
        <v>0</v>
      </c>
      <c r="W107" s="96">
        <v>0</v>
      </c>
      <c r="X107" s="96">
        <v>0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96">
        <v>0</v>
      </c>
      <c r="AE107" s="96">
        <v>0</v>
      </c>
      <c r="AF107" s="96">
        <v>0</v>
      </c>
      <c r="AG107" s="96">
        <v>0</v>
      </c>
      <c r="AH107" s="96">
        <v>0</v>
      </c>
      <c r="AI107" s="96">
        <v>0</v>
      </c>
      <c r="AJ107" s="96">
        <v>0</v>
      </c>
      <c r="AK107" s="96">
        <v>0</v>
      </c>
      <c r="AL107" s="101" t="s">
        <v>744</v>
      </c>
      <c r="AM107" s="96"/>
      <c r="AN107" s="115" t="s">
        <v>734</v>
      </c>
      <c r="AO107" s="96">
        <v>1104</v>
      </c>
      <c r="AP107" s="96">
        <v>0</v>
      </c>
      <c r="AQ107" s="96">
        <v>0</v>
      </c>
      <c r="AR107" s="96">
        <v>0</v>
      </c>
      <c r="AS107" s="96">
        <v>0</v>
      </c>
      <c r="AT107" s="96">
        <v>1</v>
      </c>
      <c r="AU107" s="96">
        <v>2</v>
      </c>
      <c r="AV107" s="96">
        <v>3</v>
      </c>
      <c r="AW107" s="96">
        <v>0</v>
      </c>
      <c r="AX107" s="96"/>
      <c r="AY107" s="96">
        <v>0</v>
      </c>
      <c r="AZ107" s="96">
        <v>0</v>
      </c>
      <c r="BA107" s="96">
        <v>0</v>
      </c>
      <c r="BB107" s="96">
        <v>0</v>
      </c>
    </row>
    <row r="108" spans="1:54" ht="15.75" customHeight="1">
      <c r="A108" s="13">
        <v>400157</v>
      </c>
      <c r="B108" s="101" t="s">
        <v>745</v>
      </c>
      <c r="C108" s="13">
        <v>400151</v>
      </c>
      <c r="D108" s="96">
        <v>2</v>
      </c>
      <c r="E108" s="13">
        <v>2</v>
      </c>
      <c r="F108" s="96">
        <v>20</v>
      </c>
      <c r="G108" s="96">
        <v>10000</v>
      </c>
      <c r="H108" s="96">
        <v>0</v>
      </c>
      <c r="I108" s="96">
        <v>0</v>
      </c>
      <c r="J108" s="96"/>
      <c r="K108" s="96"/>
      <c r="L108" s="96">
        <v>0</v>
      </c>
      <c r="M108" s="96">
        <v>1</v>
      </c>
      <c r="N108" s="96">
        <v>0</v>
      </c>
      <c r="O108" s="96">
        <v>0</v>
      </c>
      <c r="P108" s="96">
        <v>99</v>
      </c>
      <c r="Q108" s="96">
        <v>0</v>
      </c>
      <c r="R108" s="96">
        <v>0</v>
      </c>
      <c r="S108" s="96">
        <v>0</v>
      </c>
      <c r="T108" s="96">
        <v>0</v>
      </c>
      <c r="U108" s="96">
        <v>0</v>
      </c>
      <c r="V108" s="96">
        <v>0</v>
      </c>
      <c r="W108" s="96">
        <v>0</v>
      </c>
      <c r="X108" s="96">
        <v>0</v>
      </c>
      <c r="Y108" s="96">
        <v>0</v>
      </c>
      <c r="Z108" s="96">
        <v>0</v>
      </c>
      <c r="AA108" s="96">
        <v>0</v>
      </c>
      <c r="AB108" s="96">
        <v>0</v>
      </c>
      <c r="AC108" s="96">
        <v>0</v>
      </c>
      <c r="AD108" s="96">
        <v>0</v>
      </c>
      <c r="AE108" s="96">
        <v>0</v>
      </c>
      <c r="AF108" s="96">
        <v>0</v>
      </c>
      <c r="AG108" s="96">
        <v>0</v>
      </c>
      <c r="AH108" s="96">
        <v>0</v>
      </c>
      <c r="AI108" s="96">
        <v>0</v>
      </c>
      <c r="AJ108" s="96">
        <v>0</v>
      </c>
      <c r="AK108" s="96">
        <v>0</v>
      </c>
      <c r="AL108" s="101" t="s">
        <v>746</v>
      </c>
      <c r="AM108" s="96"/>
      <c r="AN108" s="115" t="s">
        <v>734</v>
      </c>
      <c r="AO108" s="96">
        <v>1105</v>
      </c>
      <c r="AP108" s="96">
        <v>0</v>
      </c>
      <c r="AQ108" s="96">
        <v>0</v>
      </c>
      <c r="AR108" s="96">
        <v>0</v>
      </c>
      <c r="AS108" s="96">
        <v>0</v>
      </c>
      <c r="AT108" s="96">
        <v>1</v>
      </c>
      <c r="AU108" s="96">
        <v>2</v>
      </c>
      <c r="AV108" s="96">
        <v>3</v>
      </c>
      <c r="AW108" s="96">
        <v>0</v>
      </c>
      <c r="AX108" s="96"/>
      <c r="AY108" s="96">
        <v>0</v>
      </c>
      <c r="AZ108" s="96">
        <v>0</v>
      </c>
      <c r="BA108" s="96">
        <v>0</v>
      </c>
      <c r="BB108" s="96">
        <v>0</v>
      </c>
    </row>
    <row r="109" spans="1:54" ht="15.75" customHeight="1">
      <c r="A109" s="13">
        <v>400158</v>
      </c>
      <c r="B109" s="101" t="s">
        <v>747</v>
      </c>
      <c r="C109" s="13">
        <v>400151</v>
      </c>
      <c r="D109" s="96">
        <v>2</v>
      </c>
      <c r="E109" s="13">
        <v>2</v>
      </c>
      <c r="F109" s="96">
        <v>20</v>
      </c>
      <c r="G109" s="96">
        <v>10000</v>
      </c>
      <c r="H109" s="96">
        <v>0</v>
      </c>
      <c r="I109" s="96">
        <v>0</v>
      </c>
      <c r="J109" s="96"/>
      <c r="K109" s="96"/>
      <c r="L109" s="96">
        <v>0</v>
      </c>
      <c r="M109" s="96">
        <v>1</v>
      </c>
      <c r="N109" s="96">
        <v>0</v>
      </c>
      <c r="O109" s="96">
        <v>0</v>
      </c>
      <c r="P109" s="96">
        <v>99</v>
      </c>
      <c r="Q109" s="96">
        <v>0</v>
      </c>
      <c r="R109" s="96">
        <v>0</v>
      </c>
      <c r="S109" s="96">
        <v>0</v>
      </c>
      <c r="T109" s="96">
        <v>0</v>
      </c>
      <c r="U109" s="96">
        <v>0</v>
      </c>
      <c r="V109" s="96">
        <v>0</v>
      </c>
      <c r="W109" s="96">
        <v>0</v>
      </c>
      <c r="X109" s="96">
        <v>0</v>
      </c>
      <c r="Y109" s="96">
        <v>0</v>
      </c>
      <c r="Z109" s="96">
        <v>0</v>
      </c>
      <c r="AA109" s="96">
        <v>0</v>
      </c>
      <c r="AB109" s="96">
        <v>0</v>
      </c>
      <c r="AC109" s="96">
        <v>0</v>
      </c>
      <c r="AD109" s="96">
        <v>0</v>
      </c>
      <c r="AE109" s="96">
        <v>0</v>
      </c>
      <c r="AF109" s="96">
        <v>0</v>
      </c>
      <c r="AG109" s="96">
        <v>0</v>
      </c>
      <c r="AH109" s="96">
        <v>0</v>
      </c>
      <c r="AI109" s="96">
        <v>0</v>
      </c>
      <c r="AJ109" s="96">
        <v>0</v>
      </c>
      <c r="AK109" s="96">
        <v>0</v>
      </c>
      <c r="AL109" s="101" t="s">
        <v>748</v>
      </c>
      <c r="AM109" s="96"/>
      <c r="AN109" s="115" t="s">
        <v>734</v>
      </c>
      <c r="AO109" s="96">
        <v>1106</v>
      </c>
      <c r="AP109" s="96">
        <v>0</v>
      </c>
      <c r="AQ109" s="96">
        <v>0</v>
      </c>
      <c r="AR109" s="96">
        <v>0</v>
      </c>
      <c r="AS109" s="96">
        <v>0</v>
      </c>
      <c r="AT109" s="96">
        <v>1</v>
      </c>
      <c r="AU109" s="96">
        <v>2</v>
      </c>
      <c r="AV109" s="96">
        <v>2</v>
      </c>
      <c r="AW109" s="96">
        <v>0</v>
      </c>
      <c r="AX109" s="96"/>
      <c r="AY109" s="96">
        <v>0</v>
      </c>
      <c r="AZ109" s="96">
        <v>0</v>
      </c>
      <c r="BA109" s="96">
        <v>0</v>
      </c>
      <c r="BB109" s="96">
        <v>0</v>
      </c>
    </row>
    <row r="110" spans="1:54" ht="15.75" customHeight="1">
      <c r="A110" s="13">
        <v>400159</v>
      </c>
      <c r="B110" s="101" t="s">
        <v>749</v>
      </c>
      <c r="C110" s="13">
        <v>400159</v>
      </c>
      <c r="D110" s="96">
        <v>3</v>
      </c>
      <c r="E110" s="13">
        <v>2</v>
      </c>
      <c r="F110" s="96">
        <v>40</v>
      </c>
      <c r="G110" s="96">
        <v>15000</v>
      </c>
      <c r="H110" s="96">
        <v>0</v>
      </c>
      <c r="I110" s="96">
        <v>0</v>
      </c>
      <c r="J110" s="96"/>
      <c r="K110" s="96"/>
      <c r="L110" s="96">
        <v>0</v>
      </c>
      <c r="M110" s="96">
        <v>1</v>
      </c>
      <c r="N110" s="96">
        <v>0</v>
      </c>
      <c r="O110" s="96">
        <v>0</v>
      </c>
      <c r="P110" s="96">
        <v>99</v>
      </c>
      <c r="Q110" s="96">
        <v>0</v>
      </c>
      <c r="R110" s="96">
        <v>0</v>
      </c>
      <c r="S110" s="96">
        <v>0</v>
      </c>
      <c r="T110" s="96">
        <v>0</v>
      </c>
      <c r="U110" s="96">
        <v>0</v>
      </c>
      <c r="V110" s="96">
        <v>0</v>
      </c>
      <c r="W110" s="96">
        <v>0</v>
      </c>
      <c r="X110" s="96">
        <v>0</v>
      </c>
      <c r="Y110" s="96">
        <v>0</v>
      </c>
      <c r="Z110" s="96">
        <v>0</v>
      </c>
      <c r="AA110" s="96">
        <v>0</v>
      </c>
      <c r="AB110" s="96">
        <v>0</v>
      </c>
      <c r="AC110" s="96">
        <v>0</v>
      </c>
      <c r="AD110" s="96">
        <v>0</v>
      </c>
      <c r="AE110" s="96">
        <v>0</v>
      </c>
      <c r="AF110" s="96">
        <v>0</v>
      </c>
      <c r="AG110" s="96">
        <v>0</v>
      </c>
      <c r="AH110" s="96">
        <v>0</v>
      </c>
      <c r="AI110" s="96">
        <v>0</v>
      </c>
      <c r="AJ110" s="96">
        <v>0</v>
      </c>
      <c r="AK110" s="96">
        <v>0</v>
      </c>
      <c r="AL110" s="101" t="s">
        <v>750</v>
      </c>
      <c r="AM110" s="96"/>
      <c r="AN110" s="115" t="s">
        <v>734</v>
      </c>
      <c r="AO110" s="96">
        <v>1107</v>
      </c>
      <c r="AP110" s="96">
        <v>0</v>
      </c>
      <c r="AQ110" s="96">
        <v>0</v>
      </c>
      <c r="AR110" s="96">
        <v>0</v>
      </c>
      <c r="AS110" s="96">
        <v>0</v>
      </c>
      <c r="AT110" s="96">
        <v>1</v>
      </c>
      <c r="AU110" s="96">
        <v>2</v>
      </c>
      <c r="AV110" s="96">
        <v>2</v>
      </c>
      <c r="AW110" s="96">
        <v>0</v>
      </c>
      <c r="AX110" s="96"/>
      <c r="AY110" s="96">
        <v>0</v>
      </c>
      <c r="AZ110" s="96">
        <v>0</v>
      </c>
      <c r="BA110" s="96">
        <v>0</v>
      </c>
      <c r="BB110" s="96">
        <v>0</v>
      </c>
    </row>
    <row r="111" spans="1:54" ht="15.75" customHeight="1">
      <c r="A111" s="13">
        <v>400160</v>
      </c>
      <c r="B111" s="101" t="s">
        <v>751</v>
      </c>
      <c r="C111" s="13">
        <v>400159</v>
      </c>
      <c r="D111" s="96">
        <v>3</v>
      </c>
      <c r="E111" s="13">
        <v>2</v>
      </c>
      <c r="F111" s="96">
        <v>40</v>
      </c>
      <c r="G111" s="96">
        <v>15000</v>
      </c>
      <c r="H111" s="96">
        <v>0</v>
      </c>
      <c r="I111" s="96">
        <v>0</v>
      </c>
      <c r="J111" s="96"/>
      <c r="K111" s="96"/>
      <c r="L111" s="96">
        <v>0</v>
      </c>
      <c r="M111" s="96">
        <v>1</v>
      </c>
      <c r="N111" s="96">
        <v>0</v>
      </c>
      <c r="O111" s="96">
        <v>0</v>
      </c>
      <c r="P111" s="96">
        <v>99</v>
      </c>
      <c r="Q111" s="96">
        <v>0</v>
      </c>
      <c r="R111" s="96">
        <v>0</v>
      </c>
      <c r="S111" s="96">
        <v>0</v>
      </c>
      <c r="T111" s="96">
        <v>0</v>
      </c>
      <c r="U111" s="96">
        <v>0</v>
      </c>
      <c r="V111" s="96">
        <v>0</v>
      </c>
      <c r="W111" s="96">
        <v>0</v>
      </c>
      <c r="X111" s="96">
        <v>0</v>
      </c>
      <c r="Y111" s="96">
        <v>0</v>
      </c>
      <c r="Z111" s="96">
        <v>0</v>
      </c>
      <c r="AA111" s="96">
        <v>0</v>
      </c>
      <c r="AB111" s="96">
        <v>0</v>
      </c>
      <c r="AC111" s="96">
        <v>0</v>
      </c>
      <c r="AD111" s="96">
        <v>0</v>
      </c>
      <c r="AE111" s="96">
        <v>0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101" t="s">
        <v>752</v>
      </c>
      <c r="AM111" s="96"/>
      <c r="AN111" s="115" t="s">
        <v>734</v>
      </c>
      <c r="AO111" s="96">
        <v>1108</v>
      </c>
      <c r="AP111" s="96">
        <v>0</v>
      </c>
      <c r="AQ111" s="96">
        <v>0</v>
      </c>
      <c r="AR111" s="96">
        <v>0</v>
      </c>
      <c r="AS111" s="96">
        <v>0</v>
      </c>
      <c r="AT111" s="96">
        <v>1</v>
      </c>
      <c r="AU111" s="96">
        <v>2</v>
      </c>
      <c r="AV111" s="96">
        <v>3</v>
      </c>
      <c r="AW111" s="96">
        <v>0</v>
      </c>
      <c r="AX111" s="96"/>
      <c r="AY111" s="96">
        <v>0</v>
      </c>
      <c r="AZ111" s="96">
        <v>0</v>
      </c>
      <c r="BA111" s="96">
        <v>0</v>
      </c>
      <c r="BB111" s="96">
        <v>0</v>
      </c>
    </row>
    <row r="112" spans="1:54" ht="15.75" customHeight="1">
      <c r="A112" s="13">
        <v>400161</v>
      </c>
      <c r="B112" s="101" t="s">
        <v>753</v>
      </c>
      <c r="C112" s="13">
        <v>400159</v>
      </c>
      <c r="D112" s="96">
        <v>3</v>
      </c>
      <c r="E112" s="13">
        <v>2</v>
      </c>
      <c r="F112" s="96">
        <v>40</v>
      </c>
      <c r="G112" s="96">
        <v>15000</v>
      </c>
      <c r="H112" s="96">
        <v>0</v>
      </c>
      <c r="I112" s="96">
        <v>0</v>
      </c>
      <c r="J112" s="96"/>
      <c r="K112" s="96"/>
      <c r="L112" s="96">
        <v>0</v>
      </c>
      <c r="M112" s="96">
        <v>1</v>
      </c>
      <c r="N112" s="96">
        <v>0</v>
      </c>
      <c r="O112" s="96">
        <v>0</v>
      </c>
      <c r="P112" s="96">
        <v>99</v>
      </c>
      <c r="Q112" s="96">
        <v>0</v>
      </c>
      <c r="R112" s="96">
        <v>0</v>
      </c>
      <c r="S112" s="96">
        <v>0</v>
      </c>
      <c r="T112" s="96">
        <v>0</v>
      </c>
      <c r="U112" s="96">
        <v>0</v>
      </c>
      <c r="V112" s="96">
        <v>0</v>
      </c>
      <c r="W112" s="96">
        <v>0</v>
      </c>
      <c r="X112" s="96">
        <v>0</v>
      </c>
      <c r="Y112" s="96">
        <v>0</v>
      </c>
      <c r="Z112" s="96">
        <v>0</v>
      </c>
      <c r="AA112" s="96">
        <v>0</v>
      </c>
      <c r="AB112" s="96">
        <v>0</v>
      </c>
      <c r="AC112" s="96">
        <v>0</v>
      </c>
      <c r="AD112" s="96">
        <v>0</v>
      </c>
      <c r="AE112" s="96">
        <v>0</v>
      </c>
      <c r="AF112" s="96">
        <v>0</v>
      </c>
      <c r="AG112" s="96">
        <v>0</v>
      </c>
      <c r="AH112" s="96">
        <v>0</v>
      </c>
      <c r="AI112" s="96">
        <v>0</v>
      </c>
      <c r="AJ112" s="96">
        <v>0</v>
      </c>
      <c r="AK112" s="96">
        <v>0</v>
      </c>
      <c r="AL112" s="101" t="s">
        <v>754</v>
      </c>
      <c r="AM112" s="96"/>
      <c r="AN112" s="115" t="s">
        <v>734</v>
      </c>
      <c r="AO112" s="96">
        <v>1109</v>
      </c>
      <c r="AP112" s="96">
        <v>0</v>
      </c>
      <c r="AQ112" s="96">
        <v>0</v>
      </c>
      <c r="AR112" s="96">
        <v>0</v>
      </c>
      <c r="AS112" s="96">
        <v>0</v>
      </c>
      <c r="AT112" s="96">
        <v>1</v>
      </c>
      <c r="AU112" s="96">
        <v>2</v>
      </c>
      <c r="AV112" s="96">
        <v>2</v>
      </c>
      <c r="AW112" s="96">
        <v>0</v>
      </c>
      <c r="AX112" s="96"/>
      <c r="AY112" s="96">
        <v>0</v>
      </c>
      <c r="AZ112" s="96">
        <v>0</v>
      </c>
      <c r="BA112" s="96">
        <v>0</v>
      </c>
      <c r="BB112" s="96">
        <v>0</v>
      </c>
    </row>
    <row r="113" spans="1:54" ht="15.75" customHeight="1">
      <c r="A113" s="13">
        <v>400162</v>
      </c>
      <c r="B113" s="101" t="s">
        <v>755</v>
      </c>
      <c r="C113" s="13">
        <v>400159</v>
      </c>
      <c r="D113" s="96">
        <v>3</v>
      </c>
      <c r="E113" s="13">
        <v>2</v>
      </c>
      <c r="F113" s="96">
        <v>40</v>
      </c>
      <c r="G113" s="96">
        <v>15000</v>
      </c>
      <c r="H113" s="96">
        <v>0</v>
      </c>
      <c r="I113" s="96">
        <v>0</v>
      </c>
      <c r="J113" s="96"/>
      <c r="K113" s="96"/>
      <c r="L113" s="96">
        <v>0</v>
      </c>
      <c r="M113" s="96">
        <v>1</v>
      </c>
      <c r="N113" s="96">
        <v>0</v>
      </c>
      <c r="O113" s="96">
        <v>0</v>
      </c>
      <c r="P113" s="96">
        <v>99</v>
      </c>
      <c r="Q113" s="96">
        <v>0</v>
      </c>
      <c r="R113" s="96">
        <v>0</v>
      </c>
      <c r="S113" s="96">
        <v>0</v>
      </c>
      <c r="T113" s="96">
        <v>0</v>
      </c>
      <c r="U113" s="96">
        <v>0</v>
      </c>
      <c r="V113" s="96">
        <v>0</v>
      </c>
      <c r="W113" s="96">
        <v>0</v>
      </c>
      <c r="X113" s="96">
        <v>0</v>
      </c>
      <c r="Y113" s="96">
        <v>0</v>
      </c>
      <c r="Z113" s="96">
        <v>0</v>
      </c>
      <c r="AA113" s="96">
        <v>0</v>
      </c>
      <c r="AB113" s="96">
        <v>0</v>
      </c>
      <c r="AC113" s="96">
        <v>0</v>
      </c>
      <c r="AD113" s="96">
        <v>0</v>
      </c>
      <c r="AE113" s="96">
        <v>0</v>
      </c>
      <c r="AF113" s="96">
        <v>0</v>
      </c>
      <c r="AG113" s="96">
        <v>0</v>
      </c>
      <c r="AH113" s="96">
        <v>0</v>
      </c>
      <c r="AI113" s="96">
        <v>0</v>
      </c>
      <c r="AJ113" s="96">
        <v>0</v>
      </c>
      <c r="AK113" s="96">
        <v>0</v>
      </c>
      <c r="AL113" s="101" t="s">
        <v>756</v>
      </c>
      <c r="AM113" s="96"/>
      <c r="AN113" s="115" t="s">
        <v>734</v>
      </c>
      <c r="AO113" s="96">
        <v>1110</v>
      </c>
      <c r="AP113" s="96">
        <v>0</v>
      </c>
      <c r="AQ113" s="96">
        <v>0</v>
      </c>
      <c r="AR113" s="96">
        <v>0</v>
      </c>
      <c r="AS113" s="96">
        <v>0</v>
      </c>
      <c r="AT113" s="96">
        <v>1</v>
      </c>
      <c r="AU113" s="96">
        <v>2</v>
      </c>
      <c r="AV113" s="96">
        <v>3</v>
      </c>
      <c r="AW113" s="96">
        <v>0</v>
      </c>
      <c r="AX113" s="96"/>
      <c r="AY113" s="96">
        <v>0</v>
      </c>
      <c r="AZ113" s="96">
        <v>0</v>
      </c>
      <c r="BA113" s="96">
        <v>0</v>
      </c>
      <c r="BB113" s="96">
        <v>0</v>
      </c>
    </row>
    <row r="114" spans="1:54" ht="15.75" customHeight="1">
      <c r="A114" s="13">
        <v>400163</v>
      </c>
      <c r="B114" s="101" t="s">
        <v>757</v>
      </c>
      <c r="C114" s="13">
        <v>400159</v>
      </c>
      <c r="D114" s="96">
        <v>3</v>
      </c>
      <c r="E114" s="13">
        <v>2</v>
      </c>
      <c r="F114" s="96">
        <v>40</v>
      </c>
      <c r="G114" s="96">
        <v>15000</v>
      </c>
      <c r="H114" s="96">
        <v>0</v>
      </c>
      <c r="I114" s="96">
        <v>0</v>
      </c>
      <c r="J114" s="96"/>
      <c r="K114" s="96"/>
      <c r="L114" s="96">
        <v>0</v>
      </c>
      <c r="M114" s="96">
        <v>1</v>
      </c>
      <c r="N114" s="96">
        <v>0</v>
      </c>
      <c r="O114" s="96">
        <v>0</v>
      </c>
      <c r="P114" s="96">
        <v>99</v>
      </c>
      <c r="Q114" s="96">
        <v>0</v>
      </c>
      <c r="R114" s="96">
        <v>0</v>
      </c>
      <c r="S114" s="96">
        <v>0</v>
      </c>
      <c r="T114" s="96">
        <v>0</v>
      </c>
      <c r="U114" s="96">
        <v>0</v>
      </c>
      <c r="V114" s="96">
        <v>0</v>
      </c>
      <c r="W114" s="96">
        <v>0</v>
      </c>
      <c r="X114" s="96">
        <v>0</v>
      </c>
      <c r="Y114" s="96">
        <v>0</v>
      </c>
      <c r="Z114" s="96">
        <v>0</v>
      </c>
      <c r="AA114" s="96">
        <v>0</v>
      </c>
      <c r="AB114" s="96">
        <v>0</v>
      </c>
      <c r="AC114" s="96">
        <v>0</v>
      </c>
      <c r="AD114" s="96">
        <v>0</v>
      </c>
      <c r="AE114" s="96">
        <v>0</v>
      </c>
      <c r="AF114" s="96">
        <v>0</v>
      </c>
      <c r="AG114" s="96">
        <v>0</v>
      </c>
      <c r="AH114" s="96">
        <v>0</v>
      </c>
      <c r="AI114" s="96">
        <v>0</v>
      </c>
      <c r="AJ114" s="96">
        <v>0</v>
      </c>
      <c r="AK114" s="96">
        <v>0</v>
      </c>
      <c r="AL114" s="101" t="s">
        <v>758</v>
      </c>
      <c r="AM114" s="96"/>
      <c r="AN114" s="115" t="s">
        <v>734</v>
      </c>
      <c r="AO114" s="96">
        <v>1111</v>
      </c>
      <c r="AP114" s="96">
        <v>0</v>
      </c>
      <c r="AQ114" s="96">
        <v>0</v>
      </c>
      <c r="AR114" s="96">
        <v>0</v>
      </c>
      <c r="AS114" s="96">
        <v>0</v>
      </c>
      <c r="AT114" s="96">
        <v>1</v>
      </c>
      <c r="AU114" s="96">
        <v>2</v>
      </c>
      <c r="AV114" s="96">
        <v>2</v>
      </c>
      <c r="AW114" s="96">
        <v>0</v>
      </c>
      <c r="AX114" s="96"/>
      <c r="AY114" s="96">
        <v>0</v>
      </c>
      <c r="AZ114" s="96">
        <v>0</v>
      </c>
      <c r="BA114" s="96">
        <v>0</v>
      </c>
      <c r="BB114" s="96">
        <v>0</v>
      </c>
    </row>
    <row r="115" spans="1:54" ht="15.75" customHeight="1">
      <c r="A115" s="13">
        <v>400164</v>
      </c>
      <c r="B115" s="101" t="s">
        <v>759</v>
      </c>
      <c r="C115" s="13">
        <v>400159</v>
      </c>
      <c r="D115" s="96">
        <v>3</v>
      </c>
      <c r="E115" s="13">
        <v>2</v>
      </c>
      <c r="F115" s="96">
        <v>40</v>
      </c>
      <c r="G115" s="96">
        <v>15000</v>
      </c>
      <c r="H115" s="96">
        <v>0</v>
      </c>
      <c r="I115" s="96">
        <v>0</v>
      </c>
      <c r="J115" s="96"/>
      <c r="K115" s="96"/>
      <c r="L115" s="96">
        <v>0</v>
      </c>
      <c r="M115" s="96">
        <v>1</v>
      </c>
      <c r="N115" s="96">
        <v>0</v>
      </c>
      <c r="O115" s="96">
        <v>0</v>
      </c>
      <c r="P115" s="96">
        <v>99</v>
      </c>
      <c r="Q115" s="96">
        <v>0</v>
      </c>
      <c r="R115" s="96">
        <v>0</v>
      </c>
      <c r="S115" s="96">
        <v>0</v>
      </c>
      <c r="T115" s="96">
        <v>0</v>
      </c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6">
        <v>0</v>
      </c>
      <c r="AD115" s="96">
        <v>0</v>
      </c>
      <c r="AE115" s="96">
        <v>0</v>
      </c>
      <c r="AF115" s="96">
        <v>0</v>
      </c>
      <c r="AG115" s="96">
        <v>0</v>
      </c>
      <c r="AH115" s="96">
        <v>0</v>
      </c>
      <c r="AI115" s="96">
        <v>0</v>
      </c>
      <c r="AJ115" s="96">
        <v>0</v>
      </c>
      <c r="AK115" s="96">
        <v>0</v>
      </c>
      <c r="AL115" s="101" t="s">
        <v>760</v>
      </c>
      <c r="AM115" s="96"/>
      <c r="AN115" s="115" t="s">
        <v>761</v>
      </c>
      <c r="AO115" s="96">
        <v>1112</v>
      </c>
      <c r="AP115" s="96">
        <v>0</v>
      </c>
      <c r="AQ115" s="96">
        <v>0</v>
      </c>
      <c r="AR115" s="96">
        <v>0</v>
      </c>
      <c r="AS115" s="96">
        <v>0</v>
      </c>
      <c r="AT115" s="96">
        <v>1</v>
      </c>
      <c r="AU115" s="96">
        <v>2</v>
      </c>
      <c r="AV115" s="96">
        <v>3</v>
      </c>
      <c r="AW115" s="96">
        <v>0</v>
      </c>
      <c r="AX115" s="96"/>
      <c r="AY115" s="96">
        <v>0</v>
      </c>
      <c r="AZ115" s="96">
        <v>0</v>
      </c>
      <c r="BA115" s="96">
        <v>0</v>
      </c>
      <c r="BB115" s="96">
        <v>0</v>
      </c>
    </row>
    <row r="116" spans="1:54" ht="15.75" customHeight="1">
      <c r="A116" s="13">
        <v>400165</v>
      </c>
      <c r="B116" s="101" t="s">
        <v>762</v>
      </c>
      <c r="C116" s="13">
        <v>400159</v>
      </c>
      <c r="D116" s="96">
        <v>3</v>
      </c>
      <c r="E116" s="13">
        <v>2</v>
      </c>
      <c r="F116" s="96">
        <v>40</v>
      </c>
      <c r="G116" s="96">
        <v>15000</v>
      </c>
      <c r="H116" s="96">
        <v>0</v>
      </c>
      <c r="I116" s="96">
        <v>0</v>
      </c>
      <c r="J116" s="96"/>
      <c r="K116" s="96"/>
      <c r="L116" s="96">
        <v>0</v>
      </c>
      <c r="M116" s="96">
        <v>1</v>
      </c>
      <c r="N116" s="96">
        <v>0</v>
      </c>
      <c r="O116" s="96">
        <v>0</v>
      </c>
      <c r="P116" s="96">
        <v>99</v>
      </c>
      <c r="Q116" s="96">
        <v>0</v>
      </c>
      <c r="R116" s="96">
        <v>0</v>
      </c>
      <c r="S116" s="96">
        <v>0</v>
      </c>
      <c r="T116" s="96">
        <v>0</v>
      </c>
      <c r="U116" s="96">
        <v>0</v>
      </c>
      <c r="V116" s="96">
        <v>0</v>
      </c>
      <c r="W116" s="96">
        <v>0</v>
      </c>
      <c r="X116" s="96">
        <v>0</v>
      </c>
      <c r="Y116" s="96">
        <v>0</v>
      </c>
      <c r="Z116" s="96">
        <v>0</v>
      </c>
      <c r="AA116" s="96">
        <v>0</v>
      </c>
      <c r="AB116" s="96">
        <v>0</v>
      </c>
      <c r="AC116" s="96">
        <v>0</v>
      </c>
      <c r="AD116" s="96">
        <v>0</v>
      </c>
      <c r="AE116" s="96">
        <v>0</v>
      </c>
      <c r="AF116" s="96">
        <v>0</v>
      </c>
      <c r="AG116" s="96">
        <v>0</v>
      </c>
      <c r="AH116" s="96">
        <v>0</v>
      </c>
      <c r="AI116" s="96">
        <v>0</v>
      </c>
      <c r="AJ116" s="96">
        <v>0</v>
      </c>
      <c r="AK116" s="96">
        <v>0</v>
      </c>
      <c r="AL116" s="101" t="s">
        <v>763</v>
      </c>
      <c r="AM116" s="96"/>
      <c r="AN116" s="115" t="s">
        <v>761</v>
      </c>
      <c r="AO116" s="96">
        <v>1113</v>
      </c>
      <c r="AP116" s="96">
        <v>0</v>
      </c>
      <c r="AQ116" s="96">
        <v>0</v>
      </c>
      <c r="AR116" s="96">
        <v>0</v>
      </c>
      <c r="AS116" s="96">
        <v>0</v>
      </c>
      <c r="AT116" s="96">
        <v>1</v>
      </c>
      <c r="AU116" s="96">
        <v>2</v>
      </c>
      <c r="AV116" s="96">
        <v>3</v>
      </c>
      <c r="AW116" s="96">
        <v>0</v>
      </c>
      <c r="AX116" s="96"/>
      <c r="AY116" s="96">
        <v>0</v>
      </c>
      <c r="AZ116" s="96">
        <v>0</v>
      </c>
      <c r="BA116" s="96">
        <v>0</v>
      </c>
      <c r="BB116" s="96">
        <v>0</v>
      </c>
    </row>
    <row r="117" spans="1:54" ht="15.75" customHeight="1">
      <c r="A117" s="13">
        <v>400166</v>
      </c>
      <c r="B117" s="101" t="s">
        <v>764</v>
      </c>
      <c r="C117" s="13">
        <v>400159</v>
      </c>
      <c r="D117" s="96">
        <v>3</v>
      </c>
      <c r="E117" s="13">
        <v>2</v>
      </c>
      <c r="F117" s="96">
        <v>40</v>
      </c>
      <c r="G117" s="96">
        <v>15000</v>
      </c>
      <c r="H117" s="96">
        <v>0</v>
      </c>
      <c r="I117" s="96">
        <v>0</v>
      </c>
      <c r="J117" s="96"/>
      <c r="K117" s="96"/>
      <c r="L117" s="96">
        <v>0</v>
      </c>
      <c r="M117" s="96">
        <v>1</v>
      </c>
      <c r="N117" s="96">
        <v>0</v>
      </c>
      <c r="O117" s="96">
        <v>0</v>
      </c>
      <c r="P117" s="96">
        <v>99</v>
      </c>
      <c r="Q117" s="96">
        <v>0</v>
      </c>
      <c r="R117" s="96">
        <v>0</v>
      </c>
      <c r="S117" s="96">
        <v>0</v>
      </c>
      <c r="T117" s="96">
        <v>0</v>
      </c>
      <c r="U117" s="96">
        <v>0</v>
      </c>
      <c r="V117" s="96">
        <v>0</v>
      </c>
      <c r="W117" s="96">
        <v>0</v>
      </c>
      <c r="X117" s="96">
        <v>0</v>
      </c>
      <c r="Y117" s="96">
        <v>0</v>
      </c>
      <c r="Z117" s="96">
        <v>0</v>
      </c>
      <c r="AA117" s="96">
        <v>0</v>
      </c>
      <c r="AB117" s="96">
        <v>0</v>
      </c>
      <c r="AC117" s="96">
        <v>0</v>
      </c>
      <c r="AD117" s="96">
        <v>0</v>
      </c>
      <c r="AE117" s="96">
        <v>0</v>
      </c>
      <c r="AF117" s="96">
        <v>0</v>
      </c>
      <c r="AG117" s="96">
        <v>0</v>
      </c>
      <c r="AH117" s="96">
        <v>0</v>
      </c>
      <c r="AI117" s="96">
        <v>0</v>
      </c>
      <c r="AJ117" s="96">
        <v>0</v>
      </c>
      <c r="AK117" s="96">
        <v>0</v>
      </c>
      <c r="AL117" s="101" t="s">
        <v>765</v>
      </c>
      <c r="AM117" s="96"/>
      <c r="AN117" s="115" t="s">
        <v>761</v>
      </c>
      <c r="AO117" s="96">
        <v>1114</v>
      </c>
      <c r="AP117" s="96">
        <v>0</v>
      </c>
      <c r="AQ117" s="96">
        <v>0</v>
      </c>
      <c r="AR117" s="96">
        <v>0</v>
      </c>
      <c r="AS117" s="96">
        <v>0</v>
      </c>
      <c r="AT117" s="96">
        <v>1</v>
      </c>
      <c r="AU117" s="96">
        <v>2</v>
      </c>
      <c r="AV117" s="96">
        <v>2</v>
      </c>
      <c r="AW117" s="96">
        <v>0</v>
      </c>
      <c r="AX117" s="96"/>
      <c r="AY117" s="96">
        <v>0</v>
      </c>
      <c r="AZ117" s="96">
        <v>0</v>
      </c>
      <c r="BA117" s="96">
        <v>0</v>
      </c>
      <c r="BB117" s="96">
        <v>0</v>
      </c>
    </row>
    <row r="118" spans="1:54" ht="15.75" customHeight="1">
      <c r="A118" s="13">
        <v>400167</v>
      </c>
      <c r="B118" s="101" t="s">
        <v>766</v>
      </c>
      <c r="C118" s="13">
        <v>400167</v>
      </c>
      <c r="D118" s="96">
        <v>4</v>
      </c>
      <c r="E118" s="13">
        <v>2</v>
      </c>
      <c r="F118" s="96">
        <v>60</v>
      </c>
      <c r="G118" s="96">
        <v>20000</v>
      </c>
      <c r="H118" s="96">
        <v>0</v>
      </c>
      <c r="I118" s="96">
        <v>0</v>
      </c>
      <c r="J118" s="96"/>
      <c r="K118" s="96"/>
      <c r="L118" s="96">
        <v>0</v>
      </c>
      <c r="M118" s="96">
        <v>1</v>
      </c>
      <c r="N118" s="96">
        <v>0</v>
      </c>
      <c r="O118" s="96">
        <v>0</v>
      </c>
      <c r="P118" s="96">
        <v>99</v>
      </c>
      <c r="Q118" s="96">
        <v>0</v>
      </c>
      <c r="R118" s="96">
        <v>0</v>
      </c>
      <c r="S118" s="96">
        <v>0</v>
      </c>
      <c r="T118" s="96">
        <v>0</v>
      </c>
      <c r="U118" s="96">
        <v>0</v>
      </c>
      <c r="V118" s="96">
        <v>0</v>
      </c>
      <c r="W118" s="96">
        <v>0</v>
      </c>
      <c r="X118" s="96">
        <v>0</v>
      </c>
      <c r="Y118" s="96">
        <v>0</v>
      </c>
      <c r="Z118" s="96">
        <v>0</v>
      </c>
      <c r="AA118" s="96">
        <v>0</v>
      </c>
      <c r="AB118" s="96">
        <v>0</v>
      </c>
      <c r="AC118" s="96">
        <v>0</v>
      </c>
      <c r="AD118" s="96">
        <v>0</v>
      </c>
      <c r="AE118" s="96">
        <v>0</v>
      </c>
      <c r="AF118" s="96">
        <v>0</v>
      </c>
      <c r="AG118" s="96">
        <v>0</v>
      </c>
      <c r="AH118" s="96">
        <v>0</v>
      </c>
      <c r="AI118" s="96">
        <v>0</v>
      </c>
      <c r="AJ118" s="96">
        <v>0</v>
      </c>
      <c r="AK118" s="96">
        <v>0</v>
      </c>
      <c r="AL118" s="101" t="s">
        <v>767</v>
      </c>
      <c r="AM118" s="96"/>
      <c r="AN118" s="115" t="s">
        <v>761</v>
      </c>
      <c r="AO118" s="96">
        <v>1115</v>
      </c>
      <c r="AP118" s="96">
        <v>0</v>
      </c>
      <c r="AQ118" s="96">
        <v>0</v>
      </c>
      <c r="AR118" s="96">
        <v>0</v>
      </c>
      <c r="AS118" s="96">
        <v>0</v>
      </c>
      <c r="AT118" s="96">
        <v>1</v>
      </c>
      <c r="AU118" s="96">
        <v>2</v>
      </c>
      <c r="AV118" s="96">
        <v>2</v>
      </c>
      <c r="AW118" s="96">
        <v>0</v>
      </c>
      <c r="AX118" s="96"/>
      <c r="AY118" s="96">
        <v>0</v>
      </c>
      <c r="AZ118" s="96">
        <v>0</v>
      </c>
      <c r="BA118" s="96">
        <v>0</v>
      </c>
      <c r="BB118" s="96">
        <v>0</v>
      </c>
    </row>
    <row r="119" spans="1:54" ht="15.75" customHeight="1">
      <c r="A119" s="13">
        <v>400168</v>
      </c>
      <c r="B119" s="101" t="s">
        <v>768</v>
      </c>
      <c r="C119" s="13">
        <v>400167</v>
      </c>
      <c r="D119" s="96">
        <v>4</v>
      </c>
      <c r="E119" s="13">
        <v>2</v>
      </c>
      <c r="F119" s="96">
        <v>60</v>
      </c>
      <c r="G119" s="96">
        <v>20000</v>
      </c>
      <c r="H119" s="96">
        <v>0</v>
      </c>
      <c r="I119" s="96">
        <v>0</v>
      </c>
      <c r="J119" s="96"/>
      <c r="K119" s="96"/>
      <c r="L119" s="96">
        <v>0</v>
      </c>
      <c r="M119" s="96">
        <v>1</v>
      </c>
      <c r="N119" s="96">
        <v>0</v>
      </c>
      <c r="O119" s="96">
        <v>0</v>
      </c>
      <c r="P119" s="96">
        <v>99</v>
      </c>
      <c r="Q119" s="96">
        <v>0</v>
      </c>
      <c r="R119" s="96">
        <v>0</v>
      </c>
      <c r="S119" s="96">
        <v>0</v>
      </c>
      <c r="T119" s="96">
        <v>0</v>
      </c>
      <c r="U119" s="96">
        <v>0</v>
      </c>
      <c r="V119" s="96">
        <v>0</v>
      </c>
      <c r="W119" s="96">
        <v>0</v>
      </c>
      <c r="X119" s="96">
        <v>0</v>
      </c>
      <c r="Y119" s="96">
        <v>0</v>
      </c>
      <c r="Z119" s="96">
        <v>0</v>
      </c>
      <c r="AA119" s="96">
        <v>0</v>
      </c>
      <c r="AB119" s="96">
        <v>0</v>
      </c>
      <c r="AC119" s="96">
        <v>0</v>
      </c>
      <c r="AD119" s="96">
        <v>0</v>
      </c>
      <c r="AE119" s="96">
        <v>0</v>
      </c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101" t="s">
        <v>769</v>
      </c>
      <c r="AM119" s="96"/>
      <c r="AN119" s="115" t="s">
        <v>761</v>
      </c>
      <c r="AO119" s="96">
        <v>1116</v>
      </c>
      <c r="AP119" s="96">
        <v>0</v>
      </c>
      <c r="AQ119" s="96">
        <v>0</v>
      </c>
      <c r="AR119" s="96">
        <v>0</v>
      </c>
      <c r="AS119" s="96">
        <v>0</v>
      </c>
      <c r="AT119" s="96">
        <v>1</v>
      </c>
      <c r="AU119" s="96">
        <v>2</v>
      </c>
      <c r="AV119" s="96">
        <v>3</v>
      </c>
      <c r="AW119" s="96">
        <v>0</v>
      </c>
      <c r="AX119" s="96"/>
      <c r="AY119" s="96">
        <v>0</v>
      </c>
      <c r="AZ119" s="96">
        <v>0</v>
      </c>
      <c r="BA119" s="96">
        <v>0</v>
      </c>
      <c r="BB119" s="96">
        <v>0</v>
      </c>
    </row>
    <row r="120" spans="1:54" ht="15.75" customHeight="1">
      <c r="A120" s="13">
        <v>400169</v>
      </c>
      <c r="B120" s="101" t="s">
        <v>770</v>
      </c>
      <c r="C120" s="13">
        <v>400167</v>
      </c>
      <c r="D120" s="96">
        <v>4</v>
      </c>
      <c r="E120" s="13">
        <v>2</v>
      </c>
      <c r="F120" s="96">
        <v>60</v>
      </c>
      <c r="G120" s="96">
        <v>20000</v>
      </c>
      <c r="H120" s="96">
        <v>0</v>
      </c>
      <c r="I120" s="96">
        <v>0</v>
      </c>
      <c r="J120" s="96"/>
      <c r="K120" s="96"/>
      <c r="L120" s="96">
        <v>0</v>
      </c>
      <c r="M120" s="96">
        <v>1</v>
      </c>
      <c r="N120" s="96">
        <v>0</v>
      </c>
      <c r="O120" s="96">
        <v>0</v>
      </c>
      <c r="P120" s="96">
        <v>99</v>
      </c>
      <c r="Q120" s="96">
        <v>0</v>
      </c>
      <c r="R120" s="96">
        <v>0</v>
      </c>
      <c r="S120" s="96">
        <v>0</v>
      </c>
      <c r="T120" s="96">
        <v>0</v>
      </c>
      <c r="U120" s="96">
        <v>0</v>
      </c>
      <c r="V120" s="96">
        <v>0</v>
      </c>
      <c r="W120" s="96">
        <v>0</v>
      </c>
      <c r="X120" s="96">
        <v>0</v>
      </c>
      <c r="Y120" s="96">
        <v>0</v>
      </c>
      <c r="Z120" s="96">
        <v>0</v>
      </c>
      <c r="AA120" s="96">
        <v>0</v>
      </c>
      <c r="AB120" s="96">
        <v>0</v>
      </c>
      <c r="AC120" s="96">
        <v>0</v>
      </c>
      <c r="AD120" s="96">
        <v>0</v>
      </c>
      <c r="AE120" s="96">
        <v>0</v>
      </c>
      <c r="AF120" s="96">
        <v>0</v>
      </c>
      <c r="AG120" s="96">
        <v>0</v>
      </c>
      <c r="AH120" s="96">
        <v>0</v>
      </c>
      <c r="AI120" s="96">
        <v>0</v>
      </c>
      <c r="AJ120" s="96">
        <v>0</v>
      </c>
      <c r="AK120" s="96">
        <v>0</v>
      </c>
      <c r="AL120" s="101" t="s">
        <v>771</v>
      </c>
      <c r="AM120" s="96"/>
      <c r="AN120" s="115" t="s">
        <v>761</v>
      </c>
      <c r="AO120" s="96">
        <v>1117</v>
      </c>
      <c r="AP120" s="96">
        <v>0</v>
      </c>
      <c r="AQ120" s="96">
        <v>0</v>
      </c>
      <c r="AR120" s="96">
        <v>0</v>
      </c>
      <c r="AS120" s="96">
        <v>0</v>
      </c>
      <c r="AT120" s="96">
        <v>1</v>
      </c>
      <c r="AU120" s="96">
        <v>2</v>
      </c>
      <c r="AV120" s="96">
        <v>2</v>
      </c>
      <c r="AW120" s="96">
        <v>0</v>
      </c>
      <c r="AX120" s="96"/>
      <c r="AY120" s="96">
        <v>0</v>
      </c>
      <c r="AZ120" s="96">
        <v>0</v>
      </c>
      <c r="BA120" s="96">
        <v>0</v>
      </c>
      <c r="BB120" s="96">
        <v>0</v>
      </c>
    </row>
    <row r="121" spans="1:54" ht="15.75" customHeight="1">
      <c r="A121" s="13">
        <v>400170</v>
      </c>
      <c r="B121" s="101" t="s">
        <v>772</v>
      </c>
      <c r="C121" s="13">
        <v>400167</v>
      </c>
      <c r="D121" s="96">
        <v>4</v>
      </c>
      <c r="E121" s="13">
        <v>2</v>
      </c>
      <c r="F121" s="96">
        <v>60</v>
      </c>
      <c r="G121" s="96">
        <v>20000</v>
      </c>
      <c r="H121" s="96">
        <v>0</v>
      </c>
      <c r="I121" s="96">
        <v>0</v>
      </c>
      <c r="J121" s="96"/>
      <c r="K121" s="96"/>
      <c r="L121" s="96">
        <v>0</v>
      </c>
      <c r="M121" s="96">
        <v>1</v>
      </c>
      <c r="N121" s="96">
        <v>0</v>
      </c>
      <c r="O121" s="96">
        <v>0</v>
      </c>
      <c r="P121" s="96">
        <v>99</v>
      </c>
      <c r="Q121" s="96">
        <v>0</v>
      </c>
      <c r="R121" s="96">
        <v>0</v>
      </c>
      <c r="S121" s="96">
        <v>0</v>
      </c>
      <c r="T121" s="96">
        <v>0</v>
      </c>
      <c r="U121" s="96">
        <v>0</v>
      </c>
      <c r="V121" s="96">
        <v>0</v>
      </c>
      <c r="W121" s="96">
        <v>0</v>
      </c>
      <c r="X121" s="96">
        <v>0</v>
      </c>
      <c r="Y121" s="96">
        <v>0</v>
      </c>
      <c r="Z121" s="96">
        <v>0</v>
      </c>
      <c r="AA121" s="96">
        <v>0</v>
      </c>
      <c r="AB121" s="96">
        <v>0</v>
      </c>
      <c r="AC121" s="96">
        <v>0</v>
      </c>
      <c r="AD121" s="96">
        <v>0</v>
      </c>
      <c r="AE121" s="96">
        <v>0</v>
      </c>
      <c r="AF121" s="96">
        <v>0</v>
      </c>
      <c r="AG121" s="96">
        <v>0</v>
      </c>
      <c r="AH121" s="96">
        <v>0</v>
      </c>
      <c r="AI121" s="96">
        <v>0</v>
      </c>
      <c r="AJ121" s="96">
        <v>0</v>
      </c>
      <c r="AK121" s="96">
        <v>0</v>
      </c>
      <c r="AL121" s="101" t="s">
        <v>773</v>
      </c>
      <c r="AM121" s="96"/>
      <c r="AN121" s="115" t="s">
        <v>761</v>
      </c>
      <c r="AO121" s="96">
        <v>1118</v>
      </c>
      <c r="AP121" s="96">
        <v>0</v>
      </c>
      <c r="AQ121" s="96">
        <v>0</v>
      </c>
      <c r="AR121" s="96">
        <v>0</v>
      </c>
      <c r="AS121" s="96">
        <v>0</v>
      </c>
      <c r="AT121" s="96">
        <v>1</v>
      </c>
      <c r="AU121" s="96">
        <v>2</v>
      </c>
      <c r="AV121" s="96">
        <v>3</v>
      </c>
      <c r="AW121" s="96">
        <v>0</v>
      </c>
      <c r="AX121" s="96"/>
      <c r="AY121" s="96">
        <v>0</v>
      </c>
      <c r="AZ121" s="96">
        <v>0</v>
      </c>
      <c r="BA121" s="96">
        <v>0</v>
      </c>
      <c r="BB121" s="96">
        <v>0</v>
      </c>
    </row>
    <row r="122" spans="1:54" ht="15.75" customHeight="1">
      <c r="A122" s="13">
        <v>400171</v>
      </c>
      <c r="B122" s="101" t="s">
        <v>774</v>
      </c>
      <c r="C122" s="13">
        <v>400167</v>
      </c>
      <c r="D122" s="96">
        <v>4</v>
      </c>
      <c r="E122" s="13">
        <v>2</v>
      </c>
      <c r="F122" s="96">
        <v>60</v>
      </c>
      <c r="G122" s="96">
        <v>20000</v>
      </c>
      <c r="H122" s="96">
        <v>0</v>
      </c>
      <c r="I122" s="96">
        <v>0</v>
      </c>
      <c r="J122" s="96"/>
      <c r="K122" s="96"/>
      <c r="L122" s="96">
        <v>0</v>
      </c>
      <c r="M122" s="96">
        <v>1</v>
      </c>
      <c r="N122" s="96">
        <v>0</v>
      </c>
      <c r="O122" s="96">
        <v>0</v>
      </c>
      <c r="P122" s="96">
        <v>99</v>
      </c>
      <c r="Q122" s="96">
        <v>0</v>
      </c>
      <c r="R122" s="96">
        <v>0</v>
      </c>
      <c r="S122" s="96">
        <v>0</v>
      </c>
      <c r="T122" s="96">
        <v>0</v>
      </c>
      <c r="U122" s="96">
        <v>0</v>
      </c>
      <c r="V122" s="96">
        <v>0</v>
      </c>
      <c r="W122" s="96">
        <v>0</v>
      </c>
      <c r="X122" s="96">
        <v>0</v>
      </c>
      <c r="Y122" s="96">
        <v>0</v>
      </c>
      <c r="Z122" s="96">
        <v>0</v>
      </c>
      <c r="AA122" s="96">
        <v>0</v>
      </c>
      <c r="AB122" s="96">
        <v>0</v>
      </c>
      <c r="AC122" s="96">
        <v>0</v>
      </c>
      <c r="AD122" s="96">
        <v>0</v>
      </c>
      <c r="AE122" s="96">
        <v>0</v>
      </c>
      <c r="AF122" s="96">
        <v>0</v>
      </c>
      <c r="AG122" s="96">
        <v>0</v>
      </c>
      <c r="AH122" s="96">
        <v>0</v>
      </c>
      <c r="AI122" s="96">
        <v>0</v>
      </c>
      <c r="AJ122" s="96">
        <v>0</v>
      </c>
      <c r="AK122" s="96">
        <v>0</v>
      </c>
      <c r="AL122" s="101" t="s">
        <v>775</v>
      </c>
      <c r="AM122" s="96"/>
      <c r="AN122" s="115" t="s">
        <v>761</v>
      </c>
      <c r="AO122" s="96">
        <v>1119</v>
      </c>
      <c r="AP122" s="96">
        <v>0</v>
      </c>
      <c r="AQ122" s="96">
        <v>0</v>
      </c>
      <c r="AR122" s="96">
        <v>0</v>
      </c>
      <c r="AS122" s="96">
        <v>0</v>
      </c>
      <c r="AT122" s="96">
        <v>1</v>
      </c>
      <c r="AU122" s="96">
        <v>2</v>
      </c>
      <c r="AV122" s="96">
        <v>2</v>
      </c>
      <c r="AW122" s="96">
        <v>0</v>
      </c>
      <c r="AX122" s="96"/>
      <c r="AY122" s="96">
        <v>0</v>
      </c>
      <c r="AZ122" s="96">
        <v>0</v>
      </c>
      <c r="BA122" s="96">
        <v>0</v>
      </c>
      <c r="BB122" s="96">
        <v>0</v>
      </c>
    </row>
    <row r="123" spans="1:54" ht="15.75" customHeight="1">
      <c r="A123" s="13">
        <v>400172</v>
      </c>
      <c r="B123" s="101" t="s">
        <v>776</v>
      </c>
      <c r="C123" s="13">
        <v>400167</v>
      </c>
      <c r="D123" s="96">
        <v>4</v>
      </c>
      <c r="E123" s="13">
        <v>2</v>
      </c>
      <c r="F123" s="96">
        <v>60</v>
      </c>
      <c r="G123" s="96">
        <v>20000</v>
      </c>
      <c r="H123" s="96">
        <v>0</v>
      </c>
      <c r="I123" s="96">
        <v>0</v>
      </c>
      <c r="J123" s="96"/>
      <c r="K123" s="96"/>
      <c r="L123" s="96">
        <v>0</v>
      </c>
      <c r="M123" s="96">
        <v>1</v>
      </c>
      <c r="N123" s="96">
        <v>0</v>
      </c>
      <c r="O123" s="96">
        <v>0</v>
      </c>
      <c r="P123" s="96">
        <v>99</v>
      </c>
      <c r="Q123" s="96">
        <v>0</v>
      </c>
      <c r="R123" s="96">
        <v>0</v>
      </c>
      <c r="S123" s="96">
        <v>0</v>
      </c>
      <c r="T123" s="96">
        <v>0</v>
      </c>
      <c r="U123" s="96">
        <v>0</v>
      </c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6">
        <v>0</v>
      </c>
      <c r="AD123" s="96">
        <v>0</v>
      </c>
      <c r="AE123" s="96">
        <v>0</v>
      </c>
      <c r="AF123" s="96">
        <v>0</v>
      </c>
      <c r="AG123" s="96">
        <v>0</v>
      </c>
      <c r="AH123" s="96">
        <v>0</v>
      </c>
      <c r="AI123" s="96">
        <v>0</v>
      </c>
      <c r="AJ123" s="96">
        <v>0</v>
      </c>
      <c r="AK123" s="96">
        <v>0</v>
      </c>
      <c r="AL123" s="101" t="s">
        <v>777</v>
      </c>
      <c r="AM123" s="96"/>
      <c r="AN123" s="115" t="s">
        <v>761</v>
      </c>
      <c r="AO123" s="96">
        <v>1120</v>
      </c>
      <c r="AP123" s="96">
        <v>0</v>
      </c>
      <c r="AQ123" s="96">
        <v>0</v>
      </c>
      <c r="AR123" s="96">
        <v>0</v>
      </c>
      <c r="AS123" s="96">
        <v>0</v>
      </c>
      <c r="AT123" s="96">
        <v>1</v>
      </c>
      <c r="AU123" s="96">
        <v>2</v>
      </c>
      <c r="AV123" s="96">
        <v>3</v>
      </c>
      <c r="AW123" s="96">
        <v>0</v>
      </c>
      <c r="AX123" s="96"/>
      <c r="AY123" s="96">
        <v>0</v>
      </c>
      <c r="AZ123" s="96">
        <v>0</v>
      </c>
      <c r="BA123" s="96">
        <v>0</v>
      </c>
      <c r="BB123" s="96">
        <v>0</v>
      </c>
    </row>
    <row r="124" spans="1:54" ht="15.75" customHeight="1">
      <c r="A124" s="13">
        <v>400173</v>
      </c>
      <c r="B124" s="101" t="s">
        <v>778</v>
      </c>
      <c r="C124" s="13">
        <v>400167</v>
      </c>
      <c r="D124" s="96">
        <v>4</v>
      </c>
      <c r="E124" s="13">
        <v>2</v>
      </c>
      <c r="F124" s="96">
        <v>60</v>
      </c>
      <c r="G124" s="96">
        <v>20000</v>
      </c>
      <c r="H124" s="96">
        <v>0</v>
      </c>
      <c r="I124" s="96">
        <v>0</v>
      </c>
      <c r="J124" s="96"/>
      <c r="K124" s="96"/>
      <c r="L124" s="96">
        <v>0</v>
      </c>
      <c r="M124" s="96">
        <v>1</v>
      </c>
      <c r="N124" s="96">
        <v>0</v>
      </c>
      <c r="O124" s="96">
        <v>0</v>
      </c>
      <c r="P124" s="96">
        <v>99</v>
      </c>
      <c r="Q124" s="96">
        <v>0</v>
      </c>
      <c r="R124" s="96">
        <v>0</v>
      </c>
      <c r="S124" s="96">
        <v>0</v>
      </c>
      <c r="T124" s="96">
        <v>0</v>
      </c>
      <c r="U124" s="96">
        <v>0</v>
      </c>
      <c r="V124" s="96">
        <v>0</v>
      </c>
      <c r="W124" s="96">
        <v>0</v>
      </c>
      <c r="X124" s="96">
        <v>0</v>
      </c>
      <c r="Y124" s="96">
        <v>0</v>
      </c>
      <c r="Z124" s="96">
        <v>0</v>
      </c>
      <c r="AA124" s="96">
        <v>0</v>
      </c>
      <c r="AB124" s="96">
        <v>0</v>
      </c>
      <c r="AC124" s="96">
        <v>0</v>
      </c>
      <c r="AD124" s="96">
        <v>0</v>
      </c>
      <c r="AE124" s="96">
        <v>0</v>
      </c>
      <c r="AF124" s="96">
        <v>0</v>
      </c>
      <c r="AG124" s="96">
        <v>0</v>
      </c>
      <c r="AH124" s="96">
        <v>0</v>
      </c>
      <c r="AI124" s="96">
        <v>0</v>
      </c>
      <c r="AJ124" s="96">
        <v>0</v>
      </c>
      <c r="AK124" s="96">
        <v>0</v>
      </c>
      <c r="AL124" s="101" t="s">
        <v>779</v>
      </c>
      <c r="AM124" s="96"/>
      <c r="AN124" s="115" t="s">
        <v>761</v>
      </c>
      <c r="AO124" s="96">
        <v>1121</v>
      </c>
      <c r="AP124" s="96">
        <v>0</v>
      </c>
      <c r="AQ124" s="96">
        <v>0</v>
      </c>
      <c r="AR124" s="96">
        <v>0</v>
      </c>
      <c r="AS124" s="96">
        <v>0</v>
      </c>
      <c r="AT124" s="96">
        <v>1</v>
      </c>
      <c r="AU124" s="96">
        <v>2</v>
      </c>
      <c r="AV124" s="96">
        <v>3</v>
      </c>
      <c r="AW124" s="96">
        <v>0</v>
      </c>
      <c r="AX124" s="96"/>
      <c r="AY124" s="96">
        <v>0</v>
      </c>
      <c r="AZ124" s="96">
        <v>0</v>
      </c>
      <c r="BA124" s="96">
        <v>0</v>
      </c>
      <c r="BB124" s="96">
        <v>0</v>
      </c>
    </row>
    <row r="125" spans="1:54" ht="15.75" customHeight="1">
      <c r="A125" s="13">
        <v>400174</v>
      </c>
      <c r="B125" s="101" t="s">
        <v>780</v>
      </c>
      <c r="C125" s="13">
        <v>400167</v>
      </c>
      <c r="D125" s="96">
        <v>4</v>
      </c>
      <c r="E125" s="13">
        <v>2</v>
      </c>
      <c r="F125" s="96">
        <v>60</v>
      </c>
      <c r="G125" s="96">
        <v>20000</v>
      </c>
      <c r="H125" s="96">
        <v>0</v>
      </c>
      <c r="I125" s="96">
        <v>0</v>
      </c>
      <c r="J125" s="96"/>
      <c r="K125" s="96"/>
      <c r="L125" s="96">
        <v>0</v>
      </c>
      <c r="M125" s="96">
        <v>1</v>
      </c>
      <c r="N125" s="96">
        <v>0</v>
      </c>
      <c r="O125" s="96">
        <v>0</v>
      </c>
      <c r="P125" s="96">
        <v>99</v>
      </c>
      <c r="Q125" s="96">
        <v>0</v>
      </c>
      <c r="R125" s="96">
        <v>0</v>
      </c>
      <c r="S125" s="96">
        <v>0</v>
      </c>
      <c r="T125" s="96">
        <v>0</v>
      </c>
      <c r="U125" s="96">
        <v>0</v>
      </c>
      <c r="V125" s="96">
        <v>0</v>
      </c>
      <c r="W125" s="96">
        <v>0</v>
      </c>
      <c r="X125" s="96">
        <v>0</v>
      </c>
      <c r="Y125" s="96">
        <v>0</v>
      </c>
      <c r="Z125" s="96">
        <v>0</v>
      </c>
      <c r="AA125" s="96">
        <v>0</v>
      </c>
      <c r="AB125" s="96">
        <v>0</v>
      </c>
      <c r="AC125" s="96">
        <v>0</v>
      </c>
      <c r="AD125" s="96">
        <v>0</v>
      </c>
      <c r="AE125" s="96">
        <v>0</v>
      </c>
      <c r="AF125" s="96">
        <v>0</v>
      </c>
      <c r="AG125" s="96">
        <v>0</v>
      </c>
      <c r="AH125" s="96">
        <v>0</v>
      </c>
      <c r="AI125" s="96">
        <v>0</v>
      </c>
      <c r="AJ125" s="96">
        <v>0</v>
      </c>
      <c r="AK125" s="96">
        <v>0</v>
      </c>
      <c r="AL125" s="101" t="s">
        <v>781</v>
      </c>
      <c r="AM125" s="96"/>
      <c r="AN125" s="115" t="s">
        <v>761</v>
      </c>
      <c r="AO125" s="96">
        <v>1122</v>
      </c>
      <c r="AP125" s="96">
        <v>0</v>
      </c>
      <c r="AQ125" s="96">
        <v>0</v>
      </c>
      <c r="AR125" s="96">
        <v>0</v>
      </c>
      <c r="AS125" s="96">
        <v>0</v>
      </c>
      <c r="AT125" s="96">
        <v>1</v>
      </c>
      <c r="AU125" s="96">
        <v>2</v>
      </c>
      <c r="AV125" s="96">
        <v>2</v>
      </c>
      <c r="AW125" s="96">
        <v>0</v>
      </c>
      <c r="AX125" s="96"/>
      <c r="AY125" s="96">
        <v>0</v>
      </c>
      <c r="AZ125" s="96">
        <v>0</v>
      </c>
      <c r="BA125" s="96">
        <v>0</v>
      </c>
      <c r="BB125" s="96">
        <v>0</v>
      </c>
    </row>
    <row r="126" spans="1:54" ht="15.75" customHeight="1">
      <c r="A126" s="13">
        <v>400175</v>
      </c>
      <c r="B126" s="101" t="s">
        <v>782</v>
      </c>
      <c r="C126" s="13">
        <v>400175</v>
      </c>
      <c r="D126" s="96">
        <v>5</v>
      </c>
      <c r="E126" s="13">
        <v>2</v>
      </c>
      <c r="F126" s="96">
        <v>90</v>
      </c>
      <c r="G126" s="96">
        <v>25000</v>
      </c>
      <c r="H126" s="96">
        <v>0</v>
      </c>
      <c r="I126" s="96">
        <v>0</v>
      </c>
      <c r="J126" s="96"/>
      <c r="K126" s="96"/>
      <c r="L126" s="96">
        <v>0</v>
      </c>
      <c r="M126" s="96">
        <v>1</v>
      </c>
      <c r="N126" s="96">
        <v>0</v>
      </c>
      <c r="O126" s="96">
        <v>0</v>
      </c>
      <c r="P126" s="96">
        <v>99</v>
      </c>
      <c r="Q126" s="96">
        <v>0</v>
      </c>
      <c r="R126" s="96">
        <v>0</v>
      </c>
      <c r="S126" s="96">
        <v>0</v>
      </c>
      <c r="T126" s="96">
        <v>0</v>
      </c>
      <c r="U126" s="96">
        <v>0</v>
      </c>
      <c r="V126" s="96">
        <v>0</v>
      </c>
      <c r="W126" s="96">
        <v>0</v>
      </c>
      <c r="X126" s="96">
        <v>0</v>
      </c>
      <c r="Y126" s="96">
        <v>0</v>
      </c>
      <c r="Z126" s="96">
        <v>0</v>
      </c>
      <c r="AA126" s="96">
        <v>0</v>
      </c>
      <c r="AB126" s="96">
        <v>0</v>
      </c>
      <c r="AC126" s="96">
        <v>0</v>
      </c>
      <c r="AD126" s="96">
        <v>0</v>
      </c>
      <c r="AE126" s="96">
        <v>0</v>
      </c>
      <c r="AF126" s="96">
        <v>0</v>
      </c>
      <c r="AG126" s="96">
        <v>0</v>
      </c>
      <c r="AH126" s="96">
        <v>0</v>
      </c>
      <c r="AI126" s="96">
        <v>0</v>
      </c>
      <c r="AJ126" s="96">
        <v>0</v>
      </c>
      <c r="AK126" s="96">
        <v>0</v>
      </c>
      <c r="AL126" s="101" t="s">
        <v>783</v>
      </c>
      <c r="AM126" s="96"/>
      <c r="AN126" s="115" t="s">
        <v>761</v>
      </c>
      <c r="AO126" s="96">
        <v>1123</v>
      </c>
      <c r="AP126" s="96">
        <v>0</v>
      </c>
      <c r="AQ126" s="96">
        <v>0</v>
      </c>
      <c r="AR126" s="96">
        <v>0</v>
      </c>
      <c r="AS126" s="96">
        <v>0</v>
      </c>
      <c r="AT126" s="96">
        <v>1</v>
      </c>
      <c r="AU126" s="96">
        <v>2</v>
      </c>
      <c r="AV126" s="96">
        <v>2</v>
      </c>
      <c r="AW126" s="96">
        <v>0</v>
      </c>
      <c r="AX126" s="96"/>
      <c r="AY126" s="96">
        <v>0</v>
      </c>
      <c r="AZ126" s="96">
        <v>0</v>
      </c>
      <c r="BA126" s="96">
        <v>0</v>
      </c>
      <c r="BB126" s="96">
        <v>0</v>
      </c>
    </row>
    <row r="127" spans="1:54" ht="15.75" customHeight="1">
      <c r="A127" s="13">
        <v>400176</v>
      </c>
      <c r="B127" s="101" t="s">
        <v>784</v>
      </c>
      <c r="C127" s="13">
        <v>400175</v>
      </c>
      <c r="D127" s="96">
        <v>5</v>
      </c>
      <c r="E127" s="13">
        <v>2</v>
      </c>
      <c r="F127" s="96">
        <v>90</v>
      </c>
      <c r="G127" s="96">
        <v>25000</v>
      </c>
      <c r="H127" s="96">
        <v>0</v>
      </c>
      <c r="I127" s="96">
        <v>0</v>
      </c>
      <c r="J127" s="96"/>
      <c r="K127" s="96"/>
      <c r="L127" s="96">
        <v>0</v>
      </c>
      <c r="M127" s="96">
        <v>1</v>
      </c>
      <c r="N127" s="96">
        <v>0</v>
      </c>
      <c r="O127" s="96">
        <v>0</v>
      </c>
      <c r="P127" s="96">
        <v>99</v>
      </c>
      <c r="Q127" s="96">
        <v>0</v>
      </c>
      <c r="R127" s="96">
        <v>0</v>
      </c>
      <c r="S127" s="96">
        <v>0</v>
      </c>
      <c r="T127" s="96">
        <v>0</v>
      </c>
      <c r="U127" s="96">
        <v>0</v>
      </c>
      <c r="V127" s="96">
        <v>0</v>
      </c>
      <c r="W127" s="96">
        <v>0</v>
      </c>
      <c r="X127" s="96">
        <v>0</v>
      </c>
      <c r="Y127" s="96">
        <v>0</v>
      </c>
      <c r="Z127" s="96">
        <v>0</v>
      </c>
      <c r="AA127" s="96">
        <v>0</v>
      </c>
      <c r="AB127" s="96">
        <v>0</v>
      </c>
      <c r="AC127" s="96">
        <v>0</v>
      </c>
      <c r="AD127" s="96">
        <v>0</v>
      </c>
      <c r="AE127" s="96">
        <v>0</v>
      </c>
      <c r="AF127" s="96">
        <v>0</v>
      </c>
      <c r="AG127" s="96">
        <v>0</v>
      </c>
      <c r="AH127" s="96">
        <v>0</v>
      </c>
      <c r="AI127" s="96">
        <v>0</v>
      </c>
      <c r="AJ127" s="96">
        <v>0</v>
      </c>
      <c r="AK127" s="96">
        <v>0</v>
      </c>
      <c r="AL127" s="101" t="s">
        <v>785</v>
      </c>
      <c r="AM127" s="96"/>
      <c r="AN127" s="115" t="s">
        <v>761</v>
      </c>
      <c r="AO127" s="96">
        <v>1124</v>
      </c>
      <c r="AP127" s="96">
        <v>0</v>
      </c>
      <c r="AQ127" s="96">
        <v>0</v>
      </c>
      <c r="AR127" s="96">
        <v>0</v>
      </c>
      <c r="AS127" s="96">
        <v>0</v>
      </c>
      <c r="AT127" s="96">
        <v>1</v>
      </c>
      <c r="AU127" s="96">
        <v>2</v>
      </c>
      <c r="AV127" s="96">
        <v>3</v>
      </c>
      <c r="AW127" s="96">
        <v>0</v>
      </c>
      <c r="AX127" s="96"/>
      <c r="AY127" s="96">
        <v>0</v>
      </c>
      <c r="AZ127" s="96">
        <v>0</v>
      </c>
      <c r="BA127" s="96">
        <v>0</v>
      </c>
      <c r="BB127" s="96">
        <v>0</v>
      </c>
    </row>
    <row r="128" spans="1:54" ht="15.75" customHeight="1">
      <c r="A128" s="13">
        <v>400177</v>
      </c>
      <c r="B128" s="101" t="s">
        <v>786</v>
      </c>
      <c r="C128" s="13">
        <v>400175</v>
      </c>
      <c r="D128" s="96">
        <v>5</v>
      </c>
      <c r="E128" s="13">
        <v>2</v>
      </c>
      <c r="F128" s="96">
        <v>90</v>
      </c>
      <c r="G128" s="96">
        <v>25000</v>
      </c>
      <c r="H128" s="96">
        <v>0</v>
      </c>
      <c r="I128" s="96">
        <v>0</v>
      </c>
      <c r="J128" s="96"/>
      <c r="K128" s="96"/>
      <c r="L128" s="96">
        <v>0</v>
      </c>
      <c r="M128" s="96">
        <v>1</v>
      </c>
      <c r="N128" s="96">
        <v>0</v>
      </c>
      <c r="O128" s="96">
        <v>0</v>
      </c>
      <c r="P128" s="96">
        <v>99</v>
      </c>
      <c r="Q128" s="96">
        <v>0</v>
      </c>
      <c r="R128" s="96">
        <v>0</v>
      </c>
      <c r="S128" s="96">
        <v>0</v>
      </c>
      <c r="T128" s="96">
        <v>0</v>
      </c>
      <c r="U128" s="96">
        <v>0</v>
      </c>
      <c r="V128" s="96">
        <v>0</v>
      </c>
      <c r="W128" s="96">
        <v>0</v>
      </c>
      <c r="X128" s="96">
        <v>0</v>
      </c>
      <c r="Y128" s="96">
        <v>0</v>
      </c>
      <c r="Z128" s="96">
        <v>0</v>
      </c>
      <c r="AA128" s="96">
        <v>0</v>
      </c>
      <c r="AB128" s="96">
        <v>0</v>
      </c>
      <c r="AC128" s="96">
        <v>0</v>
      </c>
      <c r="AD128" s="96">
        <v>0</v>
      </c>
      <c r="AE128" s="96">
        <v>0</v>
      </c>
      <c r="AF128" s="96">
        <v>0</v>
      </c>
      <c r="AG128" s="96">
        <v>0</v>
      </c>
      <c r="AH128" s="96">
        <v>0</v>
      </c>
      <c r="AI128" s="96">
        <v>0</v>
      </c>
      <c r="AJ128" s="96">
        <v>0</v>
      </c>
      <c r="AK128" s="96">
        <v>0</v>
      </c>
      <c r="AL128" s="101" t="s">
        <v>787</v>
      </c>
      <c r="AM128" s="96"/>
      <c r="AN128" s="115" t="s">
        <v>761</v>
      </c>
      <c r="AO128" s="96">
        <v>1125</v>
      </c>
      <c r="AP128" s="96">
        <v>0</v>
      </c>
      <c r="AQ128" s="96">
        <v>0</v>
      </c>
      <c r="AR128" s="96">
        <v>0</v>
      </c>
      <c r="AS128" s="96">
        <v>0</v>
      </c>
      <c r="AT128" s="96">
        <v>1</v>
      </c>
      <c r="AU128" s="96">
        <v>2</v>
      </c>
      <c r="AV128" s="96">
        <v>2</v>
      </c>
      <c r="AW128" s="96">
        <v>0</v>
      </c>
      <c r="AX128" s="96"/>
      <c r="AY128" s="96">
        <v>0</v>
      </c>
      <c r="AZ128" s="96">
        <v>0</v>
      </c>
      <c r="BA128" s="96">
        <v>0</v>
      </c>
      <c r="BB128" s="96">
        <v>0</v>
      </c>
    </row>
    <row r="129" spans="1:54" ht="15.75" customHeight="1">
      <c r="A129" s="13">
        <v>400178</v>
      </c>
      <c r="B129" s="101" t="s">
        <v>788</v>
      </c>
      <c r="C129" s="13">
        <v>400175</v>
      </c>
      <c r="D129" s="96">
        <v>5</v>
      </c>
      <c r="E129" s="13">
        <v>2</v>
      </c>
      <c r="F129" s="96">
        <v>90</v>
      </c>
      <c r="G129" s="96">
        <v>25000</v>
      </c>
      <c r="H129" s="96">
        <v>0</v>
      </c>
      <c r="I129" s="96">
        <v>0</v>
      </c>
      <c r="J129" s="96"/>
      <c r="K129" s="96"/>
      <c r="L129" s="96">
        <v>0</v>
      </c>
      <c r="M129" s="96">
        <v>1</v>
      </c>
      <c r="N129" s="96">
        <v>0</v>
      </c>
      <c r="O129" s="96">
        <v>0</v>
      </c>
      <c r="P129" s="96">
        <v>99</v>
      </c>
      <c r="Q129" s="96">
        <v>0</v>
      </c>
      <c r="R129" s="96">
        <v>0</v>
      </c>
      <c r="S129" s="96">
        <v>0</v>
      </c>
      <c r="T129" s="96">
        <v>0</v>
      </c>
      <c r="U129" s="96">
        <v>0</v>
      </c>
      <c r="V129" s="96">
        <v>0</v>
      </c>
      <c r="W129" s="96">
        <v>0</v>
      </c>
      <c r="X129" s="96">
        <v>0</v>
      </c>
      <c r="Y129" s="96">
        <v>0</v>
      </c>
      <c r="Z129" s="96">
        <v>0</v>
      </c>
      <c r="AA129" s="96">
        <v>0</v>
      </c>
      <c r="AB129" s="96">
        <v>0</v>
      </c>
      <c r="AC129" s="96">
        <v>0</v>
      </c>
      <c r="AD129" s="96">
        <v>0</v>
      </c>
      <c r="AE129" s="96">
        <v>0</v>
      </c>
      <c r="AF129" s="96">
        <v>0</v>
      </c>
      <c r="AG129" s="96">
        <v>0</v>
      </c>
      <c r="AH129" s="96">
        <v>0</v>
      </c>
      <c r="AI129" s="96">
        <v>0</v>
      </c>
      <c r="AJ129" s="96">
        <v>0</v>
      </c>
      <c r="AK129" s="96">
        <v>0</v>
      </c>
      <c r="AL129" s="101" t="s">
        <v>789</v>
      </c>
      <c r="AM129" s="96"/>
      <c r="AN129" s="115" t="s">
        <v>761</v>
      </c>
      <c r="AO129" s="96">
        <v>1126</v>
      </c>
      <c r="AP129" s="96">
        <v>0</v>
      </c>
      <c r="AQ129" s="96">
        <v>0</v>
      </c>
      <c r="AR129" s="96">
        <v>0</v>
      </c>
      <c r="AS129" s="96">
        <v>0</v>
      </c>
      <c r="AT129" s="96">
        <v>1</v>
      </c>
      <c r="AU129" s="96">
        <v>2</v>
      </c>
      <c r="AV129" s="96">
        <v>3</v>
      </c>
      <c r="AW129" s="96">
        <v>0</v>
      </c>
      <c r="AX129" s="96"/>
      <c r="AY129" s="96">
        <v>0</v>
      </c>
      <c r="AZ129" s="96">
        <v>0</v>
      </c>
      <c r="BA129" s="96">
        <v>0</v>
      </c>
      <c r="BB129" s="96">
        <v>0</v>
      </c>
    </row>
    <row r="130" spans="1:54" ht="15.75" customHeight="1">
      <c r="A130" s="13">
        <v>400179</v>
      </c>
      <c r="B130" s="101" t="s">
        <v>790</v>
      </c>
      <c r="C130" s="13">
        <v>400175</v>
      </c>
      <c r="D130" s="96">
        <v>5</v>
      </c>
      <c r="E130" s="13">
        <v>2</v>
      </c>
      <c r="F130" s="96">
        <v>90</v>
      </c>
      <c r="G130" s="96">
        <v>25000</v>
      </c>
      <c r="H130" s="96">
        <v>0</v>
      </c>
      <c r="I130" s="96">
        <v>0</v>
      </c>
      <c r="J130" s="96"/>
      <c r="K130" s="96"/>
      <c r="L130" s="96">
        <v>0</v>
      </c>
      <c r="M130" s="96">
        <v>1</v>
      </c>
      <c r="N130" s="96">
        <v>0</v>
      </c>
      <c r="O130" s="96">
        <v>0</v>
      </c>
      <c r="P130" s="96">
        <v>99</v>
      </c>
      <c r="Q130" s="96">
        <v>0</v>
      </c>
      <c r="R130" s="96">
        <v>0</v>
      </c>
      <c r="S130" s="96">
        <v>0</v>
      </c>
      <c r="T130" s="96">
        <v>0</v>
      </c>
      <c r="U130" s="96">
        <v>0</v>
      </c>
      <c r="V130" s="96">
        <v>0</v>
      </c>
      <c r="W130" s="96">
        <v>0</v>
      </c>
      <c r="X130" s="96">
        <v>0</v>
      </c>
      <c r="Y130" s="96">
        <v>0</v>
      </c>
      <c r="Z130" s="96">
        <v>0</v>
      </c>
      <c r="AA130" s="96">
        <v>0</v>
      </c>
      <c r="AB130" s="96">
        <v>0</v>
      </c>
      <c r="AC130" s="96">
        <v>0</v>
      </c>
      <c r="AD130" s="96">
        <v>0</v>
      </c>
      <c r="AE130" s="96">
        <v>0</v>
      </c>
      <c r="AF130" s="96">
        <v>0</v>
      </c>
      <c r="AG130" s="96">
        <v>0</v>
      </c>
      <c r="AH130" s="96">
        <v>0</v>
      </c>
      <c r="AI130" s="96">
        <v>0</v>
      </c>
      <c r="AJ130" s="96">
        <v>0</v>
      </c>
      <c r="AK130" s="96">
        <v>0</v>
      </c>
      <c r="AL130" s="101" t="s">
        <v>791</v>
      </c>
      <c r="AM130" s="96"/>
      <c r="AN130" s="115" t="s">
        <v>761</v>
      </c>
      <c r="AO130" s="96">
        <v>1127</v>
      </c>
      <c r="AP130" s="96">
        <v>0</v>
      </c>
      <c r="AQ130" s="96">
        <v>0</v>
      </c>
      <c r="AR130" s="96">
        <v>0</v>
      </c>
      <c r="AS130" s="96">
        <v>0</v>
      </c>
      <c r="AT130" s="96">
        <v>1</v>
      </c>
      <c r="AU130" s="96">
        <v>2</v>
      </c>
      <c r="AV130" s="96">
        <v>2</v>
      </c>
      <c r="AW130" s="96">
        <v>0</v>
      </c>
      <c r="AX130" s="96"/>
      <c r="AY130" s="96">
        <v>0</v>
      </c>
      <c r="AZ130" s="96">
        <v>0</v>
      </c>
      <c r="BA130" s="96">
        <v>0</v>
      </c>
      <c r="BB130" s="96">
        <v>0</v>
      </c>
    </row>
    <row r="131" spans="1:54" ht="15.75" customHeight="1">
      <c r="A131" s="13">
        <v>400180</v>
      </c>
      <c r="B131" s="101" t="s">
        <v>792</v>
      </c>
      <c r="C131" s="13">
        <v>400175</v>
      </c>
      <c r="D131" s="96">
        <v>5</v>
      </c>
      <c r="E131" s="13">
        <v>2</v>
      </c>
      <c r="F131" s="96">
        <v>90</v>
      </c>
      <c r="G131" s="96">
        <v>25000</v>
      </c>
      <c r="H131" s="96">
        <v>0</v>
      </c>
      <c r="I131" s="96">
        <v>0</v>
      </c>
      <c r="J131" s="96"/>
      <c r="K131" s="96"/>
      <c r="L131" s="96">
        <v>0</v>
      </c>
      <c r="M131" s="96">
        <v>1</v>
      </c>
      <c r="N131" s="96">
        <v>0</v>
      </c>
      <c r="O131" s="96">
        <v>0</v>
      </c>
      <c r="P131" s="96">
        <v>99</v>
      </c>
      <c r="Q131" s="96">
        <v>0</v>
      </c>
      <c r="R131" s="96">
        <v>0</v>
      </c>
      <c r="S131" s="96">
        <v>0</v>
      </c>
      <c r="T131" s="96">
        <v>0</v>
      </c>
      <c r="U131" s="96">
        <v>0</v>
      </c>
      <c r="V131" s="96">
        <v>0</v>
      </c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6">
        <v>0</v>
      </c>
      <c r="AD131" s="96">
        <v>0</v>
      </c>
      <c r="AE131" s="96">
        <v>0</v>
      </c>
      <c r="AF131" s="96">
        <v>0</v>
      </c>
      <c r="AG131" s="96">
        <v>0</v>
      </c>
      <c r="AH131" s="96">
        <v>0</v>
      </c>
      <c r="AI131" s="96">
        <v>0</v>
      </c>
      <c r="AJ131" s="96">
        <v>0</v>
      </c>
      <c r="AK131" s="96">
        <v>0</v>
      </c>
      <c r="AL131" s="101" t="s">
        <v>793</v>
      </c>
      <c r="AM131" s="96"/>
      <c r="AN131" s="115" t="s">
        <v>761</v>
      </c>
      <c r="AO131" s="96">
        <v>1128</v>
      </c>
      <c r="AP131" s="96">
        <v>0</v>
      </c>
      <c r="AQ131" s="96">
        <v>0</v>
      </c>
      <c r="AR131" s="96">
        <v>0</v>
      </c>
      <c r="AS131" s="96">
        <v>0</v>
      </c>
      <c r="AT131" s="96">
        <v>1</v>
      </c>
      <c r="AU131" s="96">
        <v>2</v>
      </c>
      <c r="AV131" s="96">
        <v>3</v>
      </c>
      <c r="AW131" s="96">
        <v>0</v>
      </c>
      <c r="AX131" s="96"/>
      <c r="AY131" s="96">
        <v>0</v>
      </c>
      <c r="AZ131" s="96">
        <v>0</v>
      </c>
      <c r="BA131" s="96">
        <v>0</v>
      </c>
      <c r="BB131" s="96">
        <v>0</v>
      </c>
    </row>
    <row r="132" spans="1:54" ht="15.75" customHeight="1">
      <c r="A132" s="13">
        <v>400181</v>
      </c>
      <c r="B132" s="101" t="s">
        <v>794</v>
      </c>
      <c r="C132" s="13">
        <v>400175</v>
      </c>
      <c r="D132" s="96">
        <v>5</v>
      </c>
      <c r="E132" s="13">
        <v>2</v>
      </c>
      <c r="F132" s="96">
        <v>90</v>
      </c>
      <c r="G132" s="96">
        <v>25000</v>
      </c>
      <c r="H132" s="96">
        <v>0</v>
      </c>
      <c r="I132" s="96">
        <v>0</v>
      </c>
      <c r="J132" s="96"/>
      <c r="K132" s="96"/>
      <c r="L132" s="96">
        <v>0</v>
      </c>
      <c r="M132" s="96">
        <v>1</v>
      </c>
      <c r="N132" s="96">
        <v>0</v>
      </c>
      <c r="O132" s="96">
        <v>0</v>
      </c>
      <c r="P132" s="96">
        <v>99</v>
      </c>
      <c r="Q132" s="96">
        <v>0</v>
      </c>
      <c r="R132" s="96">
        <v>0</v>
      </c>
      <c r="S132" s="96">
        <v>0</v>
      </c>
      <c r="T132" s="96">
        <v>0</v>
      </c>
      <c r="U132" s="96">
        <v>0</v>
      </c>
      <c r="V132" s="96">
        <v>0</v>
      </c>
      <c r="W132" s="96">
        <v>0</v>
      </c>
      <c r="X132" s="96">
        <v>0</v>
      </c>
      <c r="Y132" s="96">
        <v>0</v>
      </c>
      <c r="Z132" s="96">
        <v>0</v>
      </c>
      <c r="AA132" s="96">
        <v>0</v>
      </c>
      <c r="AB132" s="96">
        <v>0</v>
      </c>
      <c r="AC132" s="96">
        <v>0</v>
      </c>
      <c r="AD132" s="96">
        <v>0</v>
      </c>
      <c r="AE132" s="96">
        <v>0</v>
      </c>
      <c r="AF132" s="96">
        <v>0</v>
      </c>
      <c r="AG132" s="96">
        <v>0</v>
      </c>
      <c r="AH132" s="96">
        <v>0</v>
      </c>
      <c r="AI132" s="96">
        <v>0</v>
      </c>
      <c r="AJ132" s="96">
        <v>0</v>
      </c>
      <c r="AK132" s="96">
        <v>0</v>
      </c>
      <c r="AL132" s="101" t="s">
        <v>795</v>
      </c>
      <c r="AM132" s="96"/>
      <c r="AN132" s="115" t="s">
        <v>761</v>
      </c>
      <c r="AO132" s="96">
        <v>1129</v>
      </c>
      <c r="AP132" s="96">
        <v>0</v>
      </c>
      <c r="AQ132" s="96">
        <v>0</v>
      </c>
      <c r="AR132" s="96">
        <v>0</v>
      </c>
      <c r="AS132" s="96">
        <v>0</v>
      </c>
      <c r="AT132" s="96">
        <v>1</v>
      </c>
      <c r="AU132" s="96">
        <v>2</v>
      </c>
      <c r="AV132" s="96">
        <v>3</v>
      </c>
      <c r="AW132" s="96">
        <v>0</v>
      </c>
      <c r="AX132" s="96"/>
      <c r="AY132" s="96">
        <v>0</v>
      </c>
      <c r="AZ132" s="96">
        <v>0</v>
      </c>
      <c r="BA132" s="96">
        <v>0</v>
      </c>
      <c r="BB132" s="96">
        <v>0</v>
      </c>
    </row>
    <row r="133" spans="1:54" ht="15.75" customHeight="1">
      <c r="A133" s="13">
        <v>400182</v>
      </c>
      <c r="B133" s="101" t="s">
        <v>796</v>
      </c>
      <c r="C133" s="13">
        <v>400175</v>
      </c>
      <c r="D133" s="96">
        <v>5</v>
      </c>
      <c r="E133" s="13">
        <v>2</v>
      </c>
      <c r="F133" s="96">
        <v>90</v>
      </c>
      <c r="G133" s="96">
        <v>25000</v>
      </c>
      <c r="H133" s="96">
        <v>0</v>
      </c>
      <c r="I133" s="96">
        <v>0</v>
      </c>
      <c r="J133" s="96"/>
      <c r="K133" s="96"/>
      <c r="L133" s="96">
        <v>0</v>
      </c>
      <c r="M133" s="96">
        <v>1</v>
      </c>
      <c r="N133" s="96">
        <v>0</v>
      </c>
      <c r="O133" s="96">
        <v>0</v>
      </c>
      <c r="P133" s="96">
        <v>99</v>
      </c>
      <c r="Q133" s="96">
        <v>0</v>
      </c>
      <c r="R133" s="96">
        <v>0</v>
      </c>
      <c r="S133" s="96">
        <v>0</v>
      </c>
      <c r="T133" s="96">
        <v>0</v>
      </c>
      <c r="U133" s="96">
        <v>0</v>
      </c>
      <c r="V133" s="96">
        <v>0</v>
      </c>
      <c r="W133" s="96">
        <v>0</v>
      </c>
      <c r="X133" s="96">
        <v>0</v>
      </c>
      <c r="Y133" s="96">
        <v>0</v>
      </c>
      <c r="Z133" s="96">
        <v>0</v>
      </c>
      <c r="AA133" s="96">
        <v>0</v>
      </c>
      <c r="AB133" s="96">
        <v>0</v>
      </c>
      <c r="AC133" s="96">
        <v>0</v>
      </c>
      <c r="AD133" s="96">
        <v>0</v>
      </c>
      <c r="AE133" s="96">
        <v>0</v>
      </c>
      <c r="AF133" s="96">
        <v>0</v>
      </c>
      <c r="AG133" s="96">
        <v>0</v>
      </c>
      <c r="AH133" s="96">
        <v>0</v>
      </c>
      <c r="AI133" s="96">
        <v>0</v>
      </c>
      <c r="AJ133" s="96">
        <v>0</v>
      </c>
      <c r="AK133" s="96">
        <v>0</v>
      </c>
      <c r="AL133" s="101" t="s">
        <v>797</v>
      </c>
      <c r="AM133" s="96"/>
      <c r="AN133" s="115" t="s">
        <v>761</v>
      </c>
      <c r="AO133" s="96">
        <v>1130</v>
      </c>
      <c r="AP133" s="96">
        <v>0</v>
      </c>
      <c r="AQ133" s="96">
        <v>0</v>
      </c>
      <c r="AR133" s="96">
        <v>0</v>
      </c>
      <c r="AS133" s="96">
        <v>0</v>
      </c>
      <c r="AT133" s="96">
        <v>1</v>
      </c>
      <c r="AU133" s="96">
        <v>2</v>
      </c>
      <c r="AV133" s="96">
        <v>2</v>
      </c>
      <c r="AW133" s="96">
        <v>0</v>
      </c>
      <c r="AX133" s="96"/>
      <c r="AY133" s="96">
        <v>0</v>
      </c>
      <c r="AZ133" s="96">
        <v>0</v>
      </c>
      <c r="BA133" s="96">
        <v>0</v>
      </c>
      <c r="BB133" s="96">
        <v>0</v>
      </c>
    </row>
    <row r="134" spans="1:54" ht="15.75" customHeight="1">
      <c r="A134" s="13">
        <v>400183</v>
      </c>
      <c r="B134" s="101" t="s">
        <v>798</v>
      </c>
      <c r="C134" s="13">
        <v>400183</v>
      </c>
      <c r="D134" s="96">
        <v>2</v>
      </c>
      <c r="E134" s="96">
        <v>2</v>
      </c>
      <c r="F134" s="96">
        <v>25</v>
      </c>
      <c r="G134" s="96">
        <v>2500</v>
      </c>
      <c r="H134" s="96">
        <v>0</v>
      </c>
      <c r="I134" s="96">
        <v>0</v>
      </c>
      <c r="J134" s="96"/>
      <c r="K134" s="96"/>
      <c r="L134" s="96">
        <v>0</v>
      </c>
      <c r="M134" s="96">
        <v>1</v>
      </c>
      <c r="N134" s="96">
        <v>0</v>
      </c>
      <c r="O134" s="96">
        <v>0</v>
      </c>
      <c r="P134" s="96">
        <v>99</v>
      </c>
      <c r="Q134" s="96">
        <v>0</v>
      </c>
      <c r="R134" s="96">
        <v>0</v>
      </c>
      <c r="S134" s="96">
        <v>0</v>
      </c>
      <c r="T134" s="96">
        <v>0</v>
      </c>
      <c r="U134" s="96">
        <v>0</v>
      </c>
      <c r="V134" s="96">
        <v>0</v>
      </c>
      <c r="W134" s="96">
        <v>0</v>
      </c>
      <c r="X134" s="96">
        <v>0</v>
      </c>
      <c r="Y134" s="96">
        <v>0</v>
      </c>
      <c r="Z134" s="96">
        <v>0</v>
      </c>
      <c r="AA134" s="96">
        <v>0</v>
      </c>
      <c r="AB134" s="96">
        <v>0</v>
      </c>
      <c r="AC134" s="96">
        <v>0</v>
      </c>
      <c r="AD134" s="96">
        <v>0</v>
      </c>
      <c r="AE134" s="96">
        <v>0</v>
      </c>
      <c r="AF134" s="96">
        <v>0</v>
      </c>
      <c r="AG134" s="96">
        <v>0</v>
      </c>
      <c r="AH134" s="96">
        <v>0</v>
      </c>
      <c r="AI134" s="96">
        <v>0</v>
      </c>
      <c r="AJ134" s="96">
        <v>0</v>
      </c>
      <c r="AK134" s="96">
        <v>0</v>
      </c>
      <c r="AL134" s="101" t="s">
        <v>799</v>
      </c>
      <c r="AM134" s="96"/>
      <c r="AN134" s="115" t="s">
        <v>800</v>
      </c>
      <c r="AO134" s="96">
        <v>1131</v>
      </c>
      <c r="AP134" s="96">
        <v>0</v>
      </c>
      <c r="AQ134" s="96">
        <v>0</v>
      </c>
      <c r="AR134" s="96">
        <v>0</v>
      </c>
      <c r="AS134" s="96">
        <v>0</v>
      </c>
      <c r="AT134" s="96">
        <v>1</v>
      </c>
      <c r="AU134" s="96">
        <v>2</v>
      </c>
      <c r="AV134" s="96">
        <v>4</v>
      </c>
      <c r="AW134" s="96">
        <v>0</v>
      </c>
      <c r="AX134" s="96"/>
      <c r="AY134" s="96">
        <v>0</v>
      </c>
      <c r="AZ134" s="96">
        <v>0</v>
      </c>
      <c r="BA134" s="96">
        <v>0</v>
      </c>
      <c r="BB134" s="96">
        <v>0</v>
      </c>
    </row>
    <row r="135" spans="1:54" ht="15.75" customHeight="1">
      <c r="A135" s="13">
        <v>400184</v>
      </c>
      <c r="B135" s="101" t="s">
        <v>278</v>
      </c>
      <c r="C135" s="13">
        <v>400184</v>
      </c>
      <c r="D135" s="96">
        <v>3</v>
      </c>
      <c r="E135" s="96">
        <v>2</v>
      </c>
      <c r="F135" s="96">
        <v>50</v>
      </c>
      <c r="G135" s="96">
        <v>5000</v>
      </c>
      <c r="H135" s="96">
        <v>0</v>
      </c>
      <c r="I135" s="96">
        <v>0</v>
      </c>
      <c r="J135" s="96"/>
      <c r="K135" s="96"/>
      <c r="L135" s="96">
        <v>0</v>
      </c>
      <c r="M135" s="96">
        <v>1</v>
      </c>
      <c r="N135" s="96">
        <v>0</v>
      </c>
      <c r="O135" s="96">
        <v>0</v>
      </c>
      <c r="P135" s="96">
        <v>99</v>
      </c>
      <c r="Q135" s="96">
        <v>0</v>
      </c>
      <c r="R135" s="96">
        <v>0</v>
      </c>
      <c r="S135" s="96">
        <v>0</v>
      </c>
      <c r="T135" s="96">
        <v>0</v>
      </c>
      <c r="U135" s="96">
        <v>0</v>
      </c>
      <c r="V135" s="96">
        <v>0</v>
      </c>
      <c r="W135" s="96">
        <v>0</v>
      </c>
      <c r="X135" s="96">
        <v>0</v>
      </c>
      <c r="Y135" s="96">
        <v>0</v>
      </c>
      <c r="Z135" s="96">
        <v>0</v>
      </c>
      <c r="AA135" s="96">
        <v>0</v>
      </c>
      <c r="AB135" s="96">
        <v>0</v>
      </c>
      <c r="AC135" s="96">
        <v>0</v>
      </c>
      <c r="AD135" s="96">
        <v>0</v>
      </c>
      <c r="AE135" s="96">
        <v>0</v>
      </c>
      <c r="AF135" s="96">
        <v>0</v>
      </c>
      <c r="AG135" s="96">
        <v>0</v>
      </c>
      <c r="AH135" s="96">
        <v>0</v>
      </c>
      <c r="AI135" s="96">
        <v>0</v>
      </c>
      <c r="AJ135" s="96">
        <v>0</v>
      </c>
      <c r="AK135" s="96">
        <v>0</v>
      </c>
      <c r="AL135" s="101" t="s">
        <v>801</v>
      </c>
      <c r="AM135" s="96"/>
      <c r="AN135" s="115" t="s">
        <v>802</v>
      </c>
      <c r="AO135" s="96">
        <v>1132</v>
      </c>
      <c r="AP135" s="96">
        <v>0</v>
      </c>
      <c r="AQ135" s="96">
        <v>0</v>
      </c>
      <c r="AR135" s="96">
        <v>0</v>
      </c>
      <c r="AS135" s="96">
        <v>0</v>
      </c>
      <c r="AT135" s="96">
        <v>1</v>
      </c>
      <c r="AU135" s="96">
        <v>2</v>
      </c>
      <c r="AV135" s="96">
        <v>4</v>
      </c>
      <c r="AW135" s="96">
        <v>0</v>
      </c>
      <c r="AX135" s="96"/>
      <c r="AY135" s="96">
        <v>0</v>
      </c>
      <c r="AZ135" s="96">
        <v>0</v>
      </c>
      <c r="BA135" s="96">
        <v>0</v>
      </c>
      <c r="BB135" s="96">
        <v>0</v>
      </c>
    </row>
    <row r="136" spans="1:54" ht="15.75" customHeight="1">
      <c r="A136" s="13">
        <v>400185</v>
      </c>
      <c r="B136" s="101" t="s">
        <v>279</v>
      </c>
      <c r="C136" s="13">
        <v>400185</v>
      </c>
      <c r="D136" s="96">
        <v>4</v>
      </c>
      <c r="E136" s="96">
        <v>2</v>
      </c>
      <c r="F136" s="96">
        <v>70</v>
      </c>
      <c r="G136" s="96">
        <v>7500</v>
      </c>
      <c r="H136" s="96">
        <v>0</v>
      </c>
      <c r="I136" s="96">
        <v>0</v>
      </c>
      <c r="J136" s="96"/>
      <c r="K136" s="96"/>
      <c r="L136" s="96">
        <v>0</v>
      </c>
      <c r="M136" s="96">
        <v>1</v>
      </c>
      <c r="N136" s="96">
        <v>0</v>
      </c>
      <c r="O136" s="96">
        <v>0</v>
      </c>
      <c r="P136" s="96">
        <v>99</v>
      </c>
      <c r="Q136" s="96">
        <v>0</v>
      </c>
      <c r="R136" s="96">
        <v>0</v>
      </c>
      <c r="S136" s="96">
        <v>0</v>
      </c>
      <c r="T136" s="96">
        <v>0</v>
      </c>
      <c r="U136" s="96">
        <v>0</v>
      </c>
      <c r="V136" s="96">
        <v>0</v>
      </c>
      <c r="W136" s="96">
        <v>0</v>
      </c>
      <c r="X136" s="96">
        <v>0</v>
      </c>
      <c r="Y136" s="96">
        <v>0</v>
      </c>
      <c r="Z136" s="96">
        <v>0</v>
      </c>
      <c r="AA136" s="96">
        <v>0</v>
      </c>
      <c r="AB136" s="96">
        <v>0</v>
      </c>
      <c r="AC136" s="96">
        <v>0</v>
      </c>
      <c r="AD136" s="96">
        <v>0</v>
      </c>
      <c r="AE136" s="96">
        <v>0</v>
      </c>
      <c r="AF136" s="96">
        <v>0</v>
      </c>
      <c r="AG136" s="96">
        <v>0</v>
      </c>
      <c r="AH136" s="96">
        <v>0</v>
      </c>
      <c r="AI136" s="96">
        <v>0</v>
      </c>
      <c r="AJ136" s="96">
        <v>0</v>
      </c>
      <c r="AK136" s="96">
        <v>0</v>
      </c>
      <c r="AL136" s="101" t="s">
        <v>803</v>
      </c>
      <c r="AM136" s="96"/>
      <c r="AN136" s="115" t="s">
        <v>804</v>
      </c>
      <c r="AO136" s="96">
        <v>1133</v>
      </c>
      <c r="AP136" s="96">
        <v>0</v>
      </c>
      <c r="AQ136" s="96">
        <v>0</v>
      </c>
      <c r="AR136" s="96">
        <v>0</v>
      </c>
      <c r="AS136" s="96">
        <v>0</v>
      </c>
      <c r="AT136" s="96">
        <v>1</v>
      </c>
      <c r="AU136" s="96">
        <v>2</v>
      </c>
      <c r="AV136" s="96">
        <v>4</v>
      </c>
      <c r="AW136" s="96">
        <v>0</v>
      </c>
      <c r="AX136" s="96"/>
      <c r="AY136" s="96">
        <v>0</v>
      </c>
      <c r="AZ136" s="96">
        <v>0</v>
      </c>
      <c r="BA136" s="96">
        <v>0</v>
      </c>
      <c r="BB136" s="96">
        <v>0</v>
      </c>
    </row>
    <row r="137" spans="1:54" ht="15.75" customHeight="1">
      <c r="A137" s="13">
        <v>400186</v>
      </c>
      <c r="B137" s="101" t="s">
        <v>280</v>
      </c>
      <c r="C137" s="13">
        <v>400186</v>
      </c>
      <c r="D137" s="96">
        <v>5</v>
      </c>
      <c r="E137" s="96">
        <v>2</v>
      </c>
      <c r="F137" s="96">
        <v>100</v>
      </c>
      <c r="G137" s="96">
        <v>10000</v>
      </c>
      <c r="H137" s="96">
        <v>0</v>
      </c>
      <c r="I137" s="96">
        <v>0</v>
      </c>
      <c r="J137" s="96"/>
      <c r="K137" s="96"/>
      <c r="L137" s="96">
        <v>0</v>
      </c>
      <c r="M137" s="96">
        <v>1</v>
      </c>
      <c r="N137" s="96">
        <v>0</v>
      </c>
      <c r="O137" s="96">
        <v>0</v>
      </c>
      <c r="P137" s="96">
        <v>99</v>
      </c>
      <c r="Q137" s="96">
        <v>0</v>
      </c>
      <c r="R137" s="96">
        <v>0</v>
      </c>
      <c r="S137" s="96">
        <v>0</v>
      </c>
      <c r="T137" s="96">
        <v>0</v>
      </c>
      <c r="U137" s="96">
        <v>0</v>
      </c>
      <c r="V137" s="96">
        <v>0</v>
      </c>
      <c r="W137" s="96">
        <v>0</v>
      </c>
      <c r="X137" s="96">
        <v>0</v>
      </c>
      <c r="Y137" s="96">
        <v>0</v>
      </c>
      <c r="Z137" s="96">
        <v>0</v>
      </c>
      <c r="AA137" s="96">
        <v>0</v>
      </c>
      <c r="AB137" s="96">
        <v>0</v>
      </c>
      <c r="AC137" s="96">
        <v>0</v>
      </c>
      <c r="AD137" s="96">
        <v>0</v>
      </c>
      <c r="AE137" s="96">
        <v>0</v>
      </c>
      <c r="AF137" s="96">
        <v>0</v>
      </c>
      <c r="AG137" s="96">
        <v>0</v>
      </c>
      <c r="AH137" s="96">
        <v>0</v>
      </c>
      <c r="AI137" s="96">
        <v>0</v>
      </c>
      <c r="AJ137" s="96">
        <v>0</v>
      </c>
      <c r="AK137" s="96">
        <v>0</v>
      </c>
      <c r="AL137" s="101" t="s">
        <v>805</v>
      </c>
      <c r="AM137" s="96"/>
      <c r="AN137" s="115" t="s">
        <v>684</v>
      </c>
      <c r="AO137" s="96">
        <v>1134</v>
      </c>
      <c r="AP137" s="96">
        <v>0</v>
      </c>
      <c r="AQ137" s="96">
        <v>0</v>
      </c>
      <c r="AR137" s="96">
        <v>0</v>
      </c>
      <c r="AS137" s="96">
        <v>0</v>
      </c>
      <c r="AT137" s="96">
        <v>1</v>
      </c>
      <c r="AU137" s="96">
        <v>2</v>
      </c>
      <c r="AV137" s="96">
        <v>4</v>
      </c>
      <c r="AW137" s="96">
        <v>0</v>
      </c>
      <c r="AX137" s="96"/>
      <c r="AY137" s="96">
        <v>0</v>
      </c>
      <c r="AZ137" s="96">
        <v>0</v>
      </c>
      <c r="BA137" s="96">
        <v>0</v>
      </c>
      <c r="BB137" s="96">
        <v>0</v>
      </c>
    </row>
    <row r="138" spans="1:54" ht="15.75" customHeight="1">
      <c r="A138" s="13">
        <v>400187</v>
      </c>
      <c r="B138" s="101" t="s">
        <v>806</v>
      </c>
      <c r="C138" s="13">
        <v>400187</v>
      </c>
      <c r="D138" s="96">
        <v>2</v>
      </c>
      <c r="E138" s="96">
        <v>2</v>
      </c>
      <c r="F138" s="96">
        <v>25</v>
      </c>
      <c r="G138" s="96">
        <v>2500</v>
      </c>
      <c r="H138" s="96">
        <v>0</v>
      </c>
      <c r="I138" s="96">
        <v>0</v>
      </c>
      <c r="J138" s="96"/>
      <c r="K138" s="96"/>
      <c r="L138" s="96">
        <v>0</v>
      </c>
      <c r="M138" s="96">
        <v>1</v>
      </c>
      <c r="N138" s="96">
        <v>0</v>
      </c>
      <c r="O138" s="96">
        <v>0</v>
      </c>
      <c r="P138" s="96">
        <v>99</v>
      </c>
      <c r="Q138" s="96">
        <v>0</v>
      </c>
      <c r="R138" s="96">
        <v>0</v>
      </c>
      <c r="S138" s="96">
        <v>0</v>
      </c>
      <c r="T138" s="96">
        <v>0</v>
      </c>
      <c r="U138" s="96">
        <v>0</v>
      </c>
      <c r="V138" s="96">
        <v>0</v>
      </c>
      <c r="W138" s="96">
        <v>0</v>
      </c>
      <c r="X138" s="96">
        <v>0</v>
      </c>
      <c r="Y138" s="96">
        <v>0</v>
      </c>
      <c r="Z138" s="96">
        <v>0</v>
      </c>
      <c r="AA138" s="96">
        <v>0</v>
      </c>
      <c r="AB138" s="96">
        <v>0</v>
      </c>
      <c r="AC138" s="96">
        <v>0</v>
      </c>
      <c r="AD138" s="96">
        <v>0</v>
      </c>
      <c r="AE138" s="96">
        <v>0</v>
      </c>
      <c r="AF138" s="96">
        <v>0</v>
      </c>
      <c r="AG138" s="96">
        <v>0</v>
      </c>
      <c r="AH138" s="96">
        <v>0</v>
      </c>
      <c r="AI138" s="96">
        <v>0</v>
      </c>
      <c r="AJ138" s="96">
        <v>0</v>
      </c>
      <c r="AK138" s="96">
        <v>0</v>
      </c>
      <c r="AL138" s="101" t="s">
        <v>799</v>
      </c>
      <c r="AM138" s="96"/>
      <c r="AN138" s="115" t="s">
        <v>807</v>
      </c>
      <c r="AO138" s="96">
        <v>1135</v>
      </c>
      <c r="AP138" s="96">
        <v>0</v>
      </c>
      <c r="AQ138" s="96">
        <v>0</v>
      </c>
      <c r="AR138" s="96">
        <v>0</v>
      </c>
      <c r="AS138" s="96">
        <v>0</v>
      </c>
      <c r="AT138" s="96">
        <v>1</v>
      </c>
      <c r="AU138" s="96">
        <v>2</v>
      </c>
      <c r="AV138" s="96">
        <v>4</v>
      </c>
      <c r="AW138" s="96">
        <v>0</v>
      </c>
      <c r="AX138" s="96"/>
      <c r="AY138" s="96">
        <v>0</v>
      </c>
      <c r="AZ138" s="96">
        <v>0</v>
      </c>
      <c r="BA138" s="96">
        <v>0</v>
      </c>
      <c r="BB138" s="96">
        <v>0</v>
      </c>
    </row>
    <row r="139" spans="1:54" ht="15.75" customHeight="1">
      <c r="A139" s="13">
        <v>400188</v>
      </c>
      <c r="B139" s="101" t="s">
        <v>808</v>
      </c>
      <c r="C139" s="13">
        <v>400188</v>
      </c>
      <c r="D139" s="96">
        <v>3</v>
      </c>
      <c r="E139" s="96">
        <v>2</v>
      </c>
      <c r="F139" s="96">
        <v>50</v>
      </c>
      <c r="G139" s="96">
        <v>5000</v>
      </c>
      <c r="H139" s="96">
        <v>0</v>
      </c>
      <c r="I139" s="96">
        <v>0</v>
      </c>
      <c r="J139" s="96"/>
      <c r="K139" s="96"/>
      <c r="L139" s="96">
        <v>0</v>
      </c>
      <c r="M139" s="96">
        <v>1</v>
      </c>
      <c r="N139" s="96">
        <v>0</v>
      </c>
      <c r="O139" s="96">
        <v>0</v>
      </c>
      <c r="P139" s="96">
        <v>99</v>
      </c>
      <c r="Q139" s="96">
        <v>0</v>
      </c>
      <c r="R139" s="96">
        <v>0</v>
      </c>
      <c r="S139" s="96">
        <v>0</v>
      </c>
      <c r="T139" s="96">
        <v>0</v>
      </c>
      <c r="U139" s="96">
        <v>0</v>
      </c>
      <c r="V139" s="96">
        <v>0</v>
      </c>
      <c r="W139" s="96">
        <v>0</v>
      </c>
      <c r="X139" s="96">
        <v>0</v>
      </c>
      <c r="Y139" s="96">
        <v>0</v>
      </c>
      <c r="Z139" s="96">
        <v>0</v>
      </c>
      <c r="AA139" s="96">
        <v>0</v>
      </c>
      <c r="AB139" s="96">
        <v>0</v>
      </c>
      <c r="AC139" s="96">
        <v>0</v>
      </c>
      <c r="AD139" s="96">
        <v>0</v>
      </c>
      <c r="AE139" s="96">
        <v>0</v>
      </c>
      <c r="AF139" s="96">
        <v>0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101" t="s">
        <v>801</v>
      </c>
      <c r="AM139" s="96"/>
      <c r="AN139" s="115" t="s">
        <v>802</v>
      </c>
      <c r="AO139" s="96">
        <v>1136</v>
      </c>
      <c r="AP139" s="96">
        <v>0</v>
      </c>
      <c r="AQ139" s="96">
        <v>0</v>
      </c>
      <c r="AR139" s="96">
        <v>0</v>
      </c>
      <c r="AS139" s="96">
        <v>0</v>
      </c>
      <c r="AT139" s="96">
        <v>1</v>
      </c>
      <c r="AU139" s="96">
        <v>2</v>
      </c>
      <c r="AV139" s="96">
        <v>4</v>
      </c>
      <c r="AW139" s="96">
        <v>0</v>
      </c>
      <c r="AX139" s="96"/>
      <c r="AY139" s="96">
        <v>0</v>
      </c>
      <c r="AZ139" s="96">
        <v>0</v>
      </c>
      <c r="BA139" s="96">
        <v>0</v>
      </c>
      <c r="BB139" s="96">
        <v>0</v>
      </c>
    </row>
    <row r="140" spans="1:54" ht="15.75" customHeight="1">
      <c r="A140" s="13">
        <v>400189</v>
      </c>
      <c r="B140" s="101" t="s">
        <v>809</v>
      </c>
      <c r="C140" s="13">
        <v>400189</v>
      </c>
      <c r="D140" s="96">
        <v>4</v>
      </c>
      <c r="E140" s="96">
        <v>2</v>
      </c>
      <c r="F140" s="96">
        <v>70</v>
      </c>
      <c r="G140" s="96">
        <v>7500</v>
      </c>
      <c r="H140" s="96">
        <v>0</v>
      </c>
      <c r="I140" s="96">
        <v>0</v>
      </c>
      <c r="J140" s="96"/>
      <c r="K140" s="96"/>
      <c r="L140" s="96">
        <v>0</v>
      </c>
      <c r="M140" s="96">
        <v>1</v>
      </c>
      <c r="N140" s="96">
        <v>0</v>
      </c>
      <c r="O140" s="96">
        <v>0</v>
      </c>
      <c r="P140" s="96">
        <v>99</v>
      </c>
      <c r="Q140" s="96">
        <v>0</v>
      </c>
      <c r="R140" s="96">
        <v>0</v>
      </c>
      <c r="S140" s="96">
        <v>0</v>
      </c>
      <c r="T140" s="96">
        <v>0</v>
      </c>
      <c r="U140" s="96">
        <v>0</v>
      </c>
      <c r="V140" s="96">
        <v>0</v>
      </c>
      <c r="W140" s="96">
        <v>0</v>
      </c>
      <c r="X140" s="96">
        <v>0</v>
      </c>
      <c r="Y140" s="96">
        <v>0</v>
      </c>
      <c r="Z140" s="96">
        <v>0</v>
      </c>
      <c r="AA140" s="96">
        <v>0</v>
      </c>
      <c r="AB140" s="96">
        <v>0</v>
      </c>
      <c r="AC140" s="96">
        <v>0</v>
      </c>
      <c r="AD140" s="96">
        <v>0</v>
      </c>
      <c r="AE140" s="96">
        <v>0</v>
      </c>
      <c r="AF140" s="96">
        <v>0</v>
      </c>
      <c r="AG140" s="96">
        <v>0</v>
      </c>
      <c r="AH140" s="96">
        <v>0</v>
      </c>
      <c r="AI140" s="96">
        <v>0</v>
      </c>
      <c r="AJ140" s="96">
        <v>0</v>
      </c>
      <c r="AK140" s="96">
        <v>0</v>
      </c>
      <c r="AL140" s="101" t="s">
        <v>803</v>
      </c>
      <c r="AM140" s="96"/>
      <c r="AN140" s="115" t="s">
        <v>804</v>
      </c>
      <c r="AO140" s="96">
        <v>1137</v>
      </c>
      <c r="AP140" s="96">
        <v>0</v>
      </c>
      <c r="AQ140" s="96">
        <v>0</v>
      </c>
      <c r="AR140" s="96">
        <v>0</v>
      </c>
      <c r="AS140" s="96">
        <v>0</v>
      </c>
      <c r="AT140" s="96">
        <v>1</v>
      </c>
      <c r="AU140" s="96">
        <v>2</v>
      </c>
      <c r="AV140" s="96">
        <v>4</v>
      </c>
      <c r="AW140" s="96">
        <v>0</v>
      </c>
      <c r="AX140" s="96"/>
      <c r="AY140" s="96">
        <v>0</v>
      </c>
      <c r="AZ140" s="96">
        <v>0</v>
      </c>
      <c r="BA140" s="96">
        <v>0</v>
      </c>
      <c r="BB140" s="96">
        <v>0</v>
      </c>
    </row>
    <row r="141" spans="1:54" ht="15.75" customHeight="1">
      <c r="A141" s="13">
        <v>400190</v>
      </c>
      <c r="B141" s="101" t="s">
        <v>810</v>
      </c>
      <c r="C141" s="13">
        <v>400190</v>
      </c>
      <c r="D141" s="96">
        <v>5</v>
      </c>
      <c r="E141" s="96">
        <v>2</v>
      </c>
      <c r="F141" s="96">
        <v>100</v>
      </c>
      <c r="G141" s="96">
        <v>10000</v>
      </c>
      <c r="H141" s="96">
        <v>0</v>
      </c>
      <c r="I141" s="96">
        <v>0</v>
      </c>
      <c r="J141" s="96"/>
      <c r="K141" s="96"/>
      <c r="L141" s="96">
        <v>0</v>
      </c>
      <c r="M141" s="96">
        <v>1</v>
      </c>
      <c r="N141" s="96">
        <v>0</v>
      </c>
      <c r="O141" s="96">
        <v>0</v>
      </c>
      <c r="P141" s="96">
        <v>99</v>
      </c>
      <c r="Q141" s="96">
        <v>0</v>
      </c>
      <c r="R141" s="96">
        <v>0</v>
      </c>
      <c r="S141" s="96">
        <v>0</v>
      </c>
      <c r="T141" s="96">
        <v>0</v>
      </c>
      <c r="U141" s="96">
        <v>0</v>
      </c>
      <c r="V141" s="96">
        <v>0</v>
      </c>
      <c r="W141" s="96">
        <v>0</v>
      </c>
      <c r="X141" s="96">
        <v>0</v>
      </c>
      <c r="Y141" s="96">
        <v>0</v>
      </c>
      <c r="Z141" s="96">
        <v>0</v>
      </c>
      <c r="AA141" s="96">
        <v>0</v>
      </c>
      <c r="AB141" s="96">
        <v>0</v>
      </c>
      <c r="AC141" s="96">
        <v>0</v>
      </c>
      <c r="AD141" s="96">
        <v>0</v>
      </c>
      <c r="AE141" s="96">
        <v>0</v>
      </c>
      <c r="AF141" s="96">
        <v>0</v>
      </c>
      <c r="AG141" s="96">
        <v>0</v>
      </c>
      <c r="AH141" s="96">
        <v>0</v>
      </c>
      <c r="AI141" s="96">
        <v>0</v>
      </c>
      <c r="AJ141" s="96">
        <v>0</v>
      </c>
      <c r="AK141" s="96">
        <v>0</v>
      </c>
      <c r="AL141" s="101" t="s">
        <v>805</v>
      </c>
      <c r="AM141" s="96"/>
      <c r="AN141" s="115" t="s">
        <v>684</v>
      </c>
      <c r="AO141" s="96">
        <v>1138</v>
      </c>
      <c r="AP141" s="96">
        <v>0</v>
      </c>
      <c r="AQ141" s="96">
        <v>0</v>
      </c>
      <c r="AR141" s="96">
        <v>0</v>
      </c>
      <c r="AS141" s="96">
        <v>0</v>
      </c>
      <c r="AT141" s="96">
        <v>1</v>
      </c>
      <c r="AU141" s="96">
        <v>2</v>
      </c>
      <c r="AV141" s="96">
        <v>4</v>
      </c>
      <c r="AW141" s="96">
        <v>0</v>
      </c>
      <c r="AX141" s="96"/>
      <c r="AY141" s="96">
        <v>0</v>
      </c>
      <c r="AZ141" s="96">
        <v>0</v>
      </c>
      <c r="BA141" s="96">
        <v>0</v>
      </c>
      <c r="BB141" s="96">
        <v>0</v>
      </c>
    </row>
    <row r="142" spans="1:54" ht="15.75" customHeight="1">
      <c r="A142" s="13">
        <v>400191</v>
      </c>
      <c r="B142" s="101" t="s">
        <v>811</v>
      </c>
      <c r="C142" s="13">
        <v>400191</v>
      </c>
      <c r="D142" s="96">
        <v>2</v>
      </c>
      <c r="E142" s="96">
        <v>2</v>
      </c>
      <c r="F142" s="96">
        <v>25</v>
      </c>
      <c r="G142" s="96">
        <v>2500</v>
      </c>
      <c r="H142" s="96">
        <v>0</v>
      </c>
      <c r="I142" s="96">
        <v>0</v>
      </c>
      <c r="J142" s="96"/>
      <c r="K142" s="96"/>
      <c r="L142" s="96">
        <v>0</v>
      </c>
      <c r="M142" s="96">
        <v>1</v>
      </c>
      <c r="N142" s="96">
        <v>0</v>
      </c>
      <c r="O142" s="96">
        <v>0</v>
      </c>
      <c r="P142" s="96">
        <v>99</v>
      </c>
      <c r="Q142" s="96">
        <v>0</v>
      </c>
      <c r="R142" s="96">
        <v>0</v>
      </c>
      <c r="S142" s="96">
        <v>0</v>
      </c>
      <c r="T142" s="96">
        <v>0</v>
      </c>
      <c r="U142" s="96">
        <v>0</v>
      </c>
      <c r="V142" s="96">
        <v>0</v>
      </c>
      <c r="W142" s="96">
        <v>0</v>
      </c>
      <c r="X142" s="96">
        <v>0</v>
      </c>
      <c r="Y142" s="96">
        <v>0</v>
      </c>
      <c r="Z142" s="96">
        <v>0</v>
      </c>
      <c r="AA142" s="96">
        <v>0</v>
      </c>
      <c r="AB142" s="96">
        <v>0</v>
      </c>
      <c r="AC142" s="96">
        <v>0</v>
      </c>
      <c r="AD142" s="96">
        <v>0</v>
      </c>
      <c r="AE142" s="96">
        <v>0</v>
      </c>
      <c r="AF142" s="96">
        <v>0</v>
      </c>
      <c r="AG142" s="96">
        <v>0</v>
      </c>
      <c r="AH142" s="96">
        <v>0</v>
      </c>
      <c r="AI142" s="96">
        <v>0</v>
      </c>
      <c r="AJ142" s="96">
        <v>0</v>
      </c>
      <c r="AK142" s="96">
        <v>0</v>
      </c>
      <c r="AL142" s="101" t="s">
        <v>799</v>
      </c>
      <c r="AM142" s="96"/>
      <c r="AN142" s="115" t="s">
        <v>807</v>
      </c>
      <c r="AO142" s="96">
        <v>1139</v>
      </c>
      <c r="AP142" s="96">
        <v>0</v>
      </c>
      <c r="AQ142" s="96">
        <v>0</v>
      </c>
      <c r="AR142" s="96">
        <v>0</v>
      </c>
      <c r="AS142" s="96">
        <v>0</v>
      </c>
      <c r="AT142" s="96">
        <v>1</v>
      </c>
      <c r="AU142" s="96">
        <v>2</v>
      </c>
      <c r="AV142" s="96">
        <v>4</v>
      </c>
      <c r="AW142" s="96">
        <v>0</v>
      </c>
      <c r="AX142" s="96"/>
      <c r="AY142" s="96">
        <v>0</v>
      </c>
      <c r="AZ142" s="96">
        <v>0</v>
      </c>
      <c r="BA142" s="96">
        <v>0</v>
      </c>
      <c r="BB142" s="96">
        <v>0</v>
      </c>
    </row>
    <row r="143" spans="1:54" ht="15.75" customHeight="1">
      <c r="A143" s="13">
        <v>400192</v>
      </c>
      <c r="B143" s="101" t="s">
        <v>281</v>
      </c>
      <c r="C143" s="13">
        <v>400192</v>
      </c>
      <c r="D143" s="96">
        <v>3</v>
      </c>
      <c r="E143" s="96">
        <v>2</v>
      </c>
      <c r="F143" s="96">
        <v>50</v>
      </c>
      <c r="G143" s="96">
        <v>5000</v>
      </c>
      <c r="H143" s="96">
        <v>0</v>
      </c>
      <c r="I143" s="96">
        <v>0</v>
      </c>
      <c r="J143" s="96"/>
      <c r="K143" s="96"/>
      <c r="L143" s="96">
        <v>0</v>
      </c>
      <c r="M143" s="96">
        <v>1</v>
      </c>
      <c r="N143" s="96">
        <v>0</v>
      </c>
      <c r="O143" s="96">
        <v>0</v>
      </c>
      <c r="P143" s="96">
        <v>99</v>
      </c>
      <c r="Q143" s="96">
        <v>0</v>
      </c>
      <c r="R143" s="96">
        <v>0</v>
      </c>
      <c r="S143" s="96">
        <v>0</v>
      </c>
      <c r="T143" s="96">
        <v>0</v>
      </c>
      <c r="U143" s="96">
        <v>0</v>
      </c>
      <c r="V143" s="96">
        <v>0</v>
      </c>
      <c r="W143" s="96">
        <v>0</v>
      </c>
      <c r="X143" s="96">
        <v>0</v>
      </c>
      <c r="Y143" s="96">
        <v>0</v>
      </c>
      <c r="Z143" s="96">
        <v>0</v>
      </c>
      <c r="AA143" s="96">
        <v>0</v>
      </c>
      <c r="AB143" s="96">
        <v>0</v>
      </c>
      <c r="AC143" s="96">
        <v>0</v>
      </c>
      <c r="AD143" s="96">
        <v>0</v>
      </c>
      <c r="AE143" s="96">
        <v>0</v>
      </c>
      <c r="AF143" s="96">
        <v>0</v>
      </c>
      <c r="AG143" s="96">
        <v>0</v>
      </c>
      <c r="AH143" s="96">
        <v>0</v>
      </c>
      <c r="AI143" s="96">
        <v>0</v>
      </c>
      <c r="AJ143" s="96">
        <v>0</v>
      </c>
      <c r="AK143" s="96">
        <v>0</v>
      </c>
      <c r="AL143" s="101" t="s">
        <v>801</v>
      </c>
      <c r="AM143" s="96"/>
      <c r="AN143" s="115" t="s">
        <v>802</v>
      </c>
      <c r="AO143" s="96">
        <v>1140</v>
      </c>
      <c r="AP143" s="96">
        <v>0</v>
      </c>
      <c r="AQ143" s="96">
        <v>0</v>
      </c>
      <c r="AR143" s="96">
        <v>0</v>
      </c>
      <c r="AS143" s="96">
        <v>0</v>
      </c>
      <c r="AT143" s="96">
        <v>1</v>
      </c>
      <c r="AU143" s="96">
        <v>2</v>
      </c>
      <c r="AV143" s="96">
        <v>4</v>
      </c>
      <c r="AW143" s="96">
        <v>0</v>
      </c>
      <c r="AX143" s="96"/>
      <c r="AY143" s="96">
        <v>0</v>
      </c>
      <c r="AZ143" s="96">
        <v>0</v>
      </c>
      <c r="BA143" s="96">
        <v>0</v>
      </c>
      <c r="BB143" s="96">
        <v>0</v>
      </c>
    </row>
    <row r="144" spans="1:54" ht="15.75" customHeight="1">
      <c r="A144" s="13">
        <v>400193</v>
      </c>
      <c r="B144" s="101" t="s">
        <v>812</v>
      </c>
      <c r="C144" s="13">
        <v>400193</v>
      </c>
      <c r="D144" s="96">
        <v>4</v>
      </c>
      <c r="E144" s="96">
        <v>2</v>
      </c>
      <c r="F144" s="96">
        <v>70</v>
      </c>
      <c r="G144" s="96">
        <v>7500</v>
      </c>
      <c r="H144" s="96">
        <v>0</v>
      </c>
      <c r="I144" s="96">
        <v>0</v>
      </c>
      <c r="J144" s="96"/>
      <c r="K144" s="96"/>
      <c r="L144" s="96">
        <v>0</v>
      </c>
      <c r="M144" s="96">
        <v>1</v>
      </c>
      <c r="N144" s="96">
        <v>0</v>
      </c>
      <c r="O144" s="96">
        <v>0</v>
      </c>
      <c r="P144" s="96">
        <v>99</v>
      </c>
      <c r="Q144" s="96">
        <v>0</v>
      </c>
      <c r="R144" s="96">
        <v>0</v>
      </c>
      <c r="S144" s="96">
        <v>0</v>
      </c>
      <c r="T144" s="96">
        <v>0</v>
      </c>
      <c r="U144" s="96">
        <v>0</v>
      </c>
      <c r="V144" s="96">
        <v>0</v>
      </c>
      <c r="W144" s="96">
        <v>0</v>
      </c>
      <c r="X144" s="96">
        <v>0</v>
      </c>
      <c r="Y144" s="96">
        <v>0</v>
      </c>
      <c r="Z144" s="96">
        <v>0</v>
      </c>
      <c r="AA144" s="96">
        <v>0</v>
      </c>
      <c r="AB144" s="96">
        <v>0</v>
      </c>
      <c r="AC144" s="96">
        <v>0</v>
      </c>
      <c r="AD144" s="96">
        <v>0</v>
      </c>
      <c r="AE144" s="96">
        <v>0</v>
      </c>
      <c r="AF144" s="96">
        <v>0</v>
      </c>
      <c r="AG144" s="96">
        <v>0</v>
      </c>
      <c r="AH144" s="96">
        <v>0</v>
      </c>
      <c r="AI144" s="96">
        <v>0</v>
      </c>
      <c r="AJ144" s="96">
        <v>0</v>
      </c>
      <c r="AK144" s="96">
        <v>0</v>
      </c>
      <c r="AL144" s="101" t="s">
        <v>803</v>
      </c>
      <c r="AM144" s="96"/>
      <c r="AN144" s="115" t="s">
        <v>804</v>
      </c>
      <c r="AO144" s="96">
        <v>1141</v>
      </c>
      <c r="AP144" s="96">
        <v>0</v>
      </c>
      <c r="AQ144" s="96">
        <v>0</v>
      </c>
      <c r="AR144" s="96">
        <v>0</v>
      </c>
      <c r="AS144" s="96">
        <v>0</v>
      </c>
      <c r="AT144" s="96">
        <v>1</v>
      </c>
      <c r="AU144" s="96">
        <v>2</v>
      </c>
      <c r="AV144" s="96">
        <v>4</v>
      </c>
      <c r="AW144" s="96">
        <v>0</v>
      </c>
      <c r="AX144" s="96"/>
      <c r="AY144" s="96">
        <v>0</v>
      </c>
      <c r="AZ144" s="96">
        <v>0</v>
      </c>
      <c r="BA144" s="96">
        <v>0</v>
      </c>
      <c r="BB144" s="96">
        <v>0</v>
      </c>
    </row>
    <row r="145" spans="1:54" ht="15.75" customHeight="1">
      <c r="A145" s="13">
        <v>400194</v>
      </c>
      <c r="B145" s="101" t="s">
        <v>813</v>
      </c>
      <c r="C145" s="13">
        <v>400194</v>
      </c>
      <c r="D145" s="96">
        <v>5</v>
      </c>
      <c r="E145" s="96">
        <v>2</v>
      </c>
      <c r="F145" s="96">
        <v>100</v>
      </c>
      <c r="G145" s="96">
        <v>10000</v>
      </c>
      <c r="H145" s="96">
        <v>0</v>
      </c>
      <c r="I145" s="96">
        <v>0</v>
      </c>
      <c r="J145" s="96"/>
      <c r="K145" s="96"/>
      <c r="L145" s="96">
        <v>0</v>
      </c>
      <c r="M145" s="96">
        <v>1</v>
      </c>
      <c r="N145" s="96">
        <v>0</v>
      </c>
      <c r="O145" s="96">
        <v>0</v>
      </c>
      <c r="P145" s="96">
        <v>99</v>
      </c>
      <c r="Q145" s="96">
        <v>0</v>
      </c>
      <c r="R145" s="96">
        <v>0</v>
      </c>
      <c r="S145" s="96">
        <v>0</v>
      </c>
      <c r="T145" s="96">
        <v>0</v>
      </c>
      <c r="U145" s="96">
        <v>0</v>
      </c>
      <c r="V145" s="96">
        <v>0</v>
      </c>
      <c r="W145" s="96">
        <v>0</v>
      </c>
      <c r="X145" s="96">
        <v>0</v>
      </c>
      <c r="Y145" s="96">
        <v>0</v>
      </c>
      <c r="Z145" s="96">
        <v>0</v>
      </c>
      <c r="AA145" s="96">
        <v>0</v>
      </c>
      <c r="AB145" s="96">
        <v>0</v>
      </c>
      <c r="AC145" s="96">
        <v>0</v>
      </c>
      <c r="AD145" s="96">
        <v>0</v>
      </c>
      <c r="AE145" s="96">
        <v>0</v>
      </c>
      <c r="AF145" s="96">
        <v>0</v>
      </c>
      <c r="AG145" s="96">
        <v>0</v>
      </c>
      <c r="AH145" s="96">
        <v>0</v>
      </c>
      <c r="AI145" s="96">
        <v>0</v>
      </c>
      <c r="AJ145" s="96">
        <v>0</v>
      </c>
      <c r="AK145" s="96">
        <v>0</v>
      </c>
      <c r="AL145" s="101" t="s">
        <v>805</v>
      </c>
      <c r="AM145" s="96"/>
      <c r="AN145" s="115" t="s">
        <v>684</v>
      </c>
      <c r="AO145" s="96">
        <v>1142</v>
      </c>
      <c r="AP145" s="96">
        <v>0</v>
      </c>
      <c r="AQ145" s="96">
        <v>0</v>
      </c>
      <c r="AR145" s="96">
        <v>0</v>
      </c>
      <c r="AS145" s="96">
        <v>0</v>
      </c>
      <c r="AT145" s="96">
        <v>1</v>
      </c>
      <c r="AU145" s="96">
        <v>2</v>
      </c>
      <c r="AV145" s="96">
        <v>4</v>
      </c>
      <c r="AW145" s="96">
        <v>0</v>
      </c>
      <c r="AX145" s="96"/>
      <c r="AY145" s="96">
        <v>0</v>
      </c>
      <c r="AZ145" s="96">
        <v>0</v>
      </c>
      <c r="BA145" s="96">
        <v>0</v>
      </c>
      <c r="BB145" s="96">
        <v>0</v>
      </c>
    </row>
    <row r="146" spans="1:54" ht="15.75" customHeight="1">
      <c r="A146" s="13">
        <v>400195</v>
      </c>
      <c r="B146" s="101" t="s">
        <v>814</v>
      </c>
      <c r="C146" s="13">
        <v>400195</v>
      </c>
      <c r="D146" s="96">
        <v>5</v>
      </c>
      <c r="E146" s="96">
        <v>2</v>
      </c>
      <c r="F146" s="96">
        <v>1</v>
      </c>
      <c r="G146" s="96">
        <v>10000</v>
      </c>
      <c r="H146" s="96">
        <v>0</v>
      </c>
      <c r="I146" s="96">
        <v>0</v>
      </c>
      <c r="J146" s="96"/>
      <c r="K146" s="96"/>
      <c r="L146" s="96">
        <v>0</v>
      </c>
      <c r="M146" s="96">
        <v>1</v>
      </c>
      <c r="N146" s="96">
        <v>0</v>
      </c>
      <c r="O146" s="96">
        <v>0</v>
      </c>
      <c r="P146" s="96">
        <v>99</v>
      </c>
      <c r="Q146" s="96">
        <v>0</v>
      </c>
      <c r="R146" s="96">
        <v>0</v>
      </c>
      <c r="S146" s="96">
        <v>0</v>
      </c>
      <c r="T146" s="96">
        <v>0</v>
      </c>
      <c r="U146" s="96">
        <v>0</v>
      </c>
      <c r="V146" s="96">
        <v>0</v>
      </c>
      <c r="W146" s="96">
        <v>0</v>
      </c>
      <c r="X146" s="96">
        <v>0</v>
      </c>
      <c r="Y146" s="96">
        <v>0</v>
      </c>
      <c r="Z146" s="96">
        <v>0</v>
      </c>
      <c r="AA146" s="96">
        <v>0</v>
      </c>
      <c r="AB146" s="96">
        <v>0</v>
      </c>
      <c r="AC146" s="96">
        <v>0</v>
      </c>
      <c r="AD146" s="96">
        <v>0</v>
      </c>
      <c r="AE146" s="96">
        <v>0</v>
      </c>
      <c r="AF146" s="96">
        <v>0</v>
      </c>
      <c r="AG146" s="96">
        <v>0</v>
      </c>
      <c r="AH146" s="96">
        <v>0</v>
      </c>
      <c r="AI146" s="96">
        <v>0</v>
      </c>
      <c r="AJ146" s="96">
        <v>0</v>
      </c>
      <c r="AK146" s="96">
        <v>0</v>
      </c>
      <c r="AL146" s="101" t="s">
        <v>815</v>
      </c>
      <c r="AM146" s="96"/>
      <c r="AN146" s="115" t="s">
        <v>684</v>
      </c>
      <c r="AO146" s="96">
        <v>1143</v>
      </c>
      <c r="AP146" s="96">
        <v>0</v>
      </c>
      <c r="AQ146" s="96">
        <v>0</v>
      </c>
      <c r="AR146" s="96">
        <v>0</v>
      </c>
      <c r="AS146" s="96">
        <v>0</v>
      </c>
      <c r="AT146" s="96">
        <v>1</v>
      </c>
      <c r="AU146" s="96">
        <v>0</v>
      </c>
      <c r="AV146" s="96">
        <v>0</v>
      </c>
      <c r="AW146" s="96">
        <v>0</v>
      </c>
      <c r="AX146" s="96"/>
      <c r="AY146" s="96">
        <v>0</v>
      </c>
      <c r="AZ146" s="96">
        <v>0</v>
      </c>
      <c r="BA146" s="96">
        <v>0</v>
      </c>
      <c r="BB146" s="96">
        <v>0</v>
      </c>
    </row>
    <row r="147" spans="1:54" ht="15.75" customHeight="1">
      <c r="A147" s="13">
        <v>400196</v>
      </c>
      <c r="B147" s="101" t="s">
        <v>282</v>
      </c>
      <c r="C147" s="13">
        <v>400196</v>
      </c>
      <c r="D147" s="96">
        <v>5</v>
      </c>
      <c r="E147" s="96">
        <v>2</v>
      </c>
      <c r="F147" s="96">
        <v>1</v>
      </c>
      <c r="G147" s="96">
        <v>5000</v>
      </c>
      <c r="H147" s="96">
        <v>0</v>
      </c>
      <c r="I147" s="96">
        <v>0</v>
      </c>
      <c r="J147" s="96"/>
      <c r="K147" s="96"/>
      <c r="L147" s="96">
        <v>0</v>
      </c>
      <c r="M147" s="96">
        <v>1</v>
      </c>
      <c r="N147" s="96">
        <v>0</v>
      </c>
      <c r="O147" s="96">
        <v>0</v>
      </c>
      <c r="P147" s="96">
        <v>99</v>
      </c>
      <c r="Q147" s="96">
        <v>1</v>
      </c>
      <c r="R147" s="96">
        <v>0</v>
      </c>
      <c r="S147" s="96">
        <v>0</v>
      </c>
      <c r="T147" s="96">
        <v>0</v>
      </c>
      <c r="U147" s="96">
        <v>0</v>
      </c>
      <c r="V147" s="96">
        <v>0</v>
      </c>
      <c r="W147" s="96">
        <v>0</v>
      </c>
      <c r="X147" s="96">
        <v>0</v>
      </c>
      <c r="Y147" s="96">
        <v>0</v>
      </c>
      <c r="Z147" s="96">
        <v>0</v>
      </c>
      <c r="AA147" s="96">
        <v>0</v>
      </c>
      <c r="AB147" s="96">
        <v>0</v>
      </c>
      <c r="AC147" s="96">
        <v>0</v>
      </c>
      <c r="AD147" s="96">
        <v>0</v>
      </c>
      <c r="AE147" s="96">
        <v>0</v>
      </c>
      <c r="AF147" s="96">
        <v>0</v>
      </c>
      <c r="AG147" s="96">
        <v>0</v>
      </c>
      <c r="AH147" s="96">
        <v>0</v>
      </c>
      <c r="AI147" s="96">
        <v>0</v>
      </c>
      <c r="AJ147" s="96">
        <v>0</v>
      </c>
      <c r="AK147" s="96">
        <v>0</v>
      </c>
      <c r="AL147" s="101" t="s">
        <v>1742</v>
      </c>
      <c r="AM147" s="96"/>
      <c r="AN147" s="115" t="s">
        <v>684</v>
      </c>
      <c r="AO147" s="96">
        <v>1144</v>
      </c>
      <c r="AP147" s="96">
        <v>2</v>
      </c>
      <c r="AQ147" s="96">
        <v>1</v>
      </c>
      <c r="AR147" s="96">
        <v>1</v>
      </c>
      <c r="AS147" s="96">
        <v>0</v>
      </c>
      <c r="AT147" s="96">
        <v>1</v>
      </c>
      <c r="AU147" s="96">
        <v>0</v>
      </c>
      <c r="AV147" s="19">
        <v>1</v>
      </c>
      <c r="AW147" s="96">
        <v>0</v>
      </c>
      <c r="AX147" s="96"/>
      <c r="AY147" s="96">
        <v>0</v>
      </c>
      <c r="AZ147" s="96">
        <v>0</v>
      </c>
      <c r="BA147" s="96">
        <v>0</v>
      </c>
      <c r="BB147" s="96">
        <v>0</v>
      </c>
    </row>
    <row r="148" spans="1:54" ht="15.75" customHeight="1">
      <c r="A148" s="13">
        <v>400197</v>
      </c>
      <c r="B148" s="101" t="s">
        <v>283</v>
      </c>
      <c r="C148" s="13">
        <v>400197</v>
      </c>
      <c r="D148" s="96">
        <v>5</v>
      </c>
      <c r="E148" s="96">
        <v>2</v>
      </c>
      <c r="F148" s="96">
        <v>1</v>
      </c>
      <c r="G148" s="96">
        <v>15000</v>
      </c>
      <c r="H148" s="96">
        <v>0</v>
      </c>
      <c r="I148" s="96">
        <v>0</v>
      </c>
      <c r="J148" s="96"/>
      <c r="K148" s="96"/>
      <c r="L148" s="96">
        <v>0</v>
      </c>
      <c r="M148" s="96">
        <v>1</v>
      </c>
      <c r="N148" s="96">
        <v>0</v>
      </c>
      <c r="O148" s="96">
        <v>0</v>
      </c>
      <c r="P148" s="96">
        <v>99</v>
      </c>
      <c r="Q148" s="96">
        <v>1</v>
      </c>
      <c r="R148" s="96">
        <v>0</v>
      </c>
      <c r="S148" s="96">
        <v>0</v>
      </c>
      <c r="T148" s="96">
        <v>0</v>
      </c>
      <c r="U148" s="96">
        <v>0</v>
      </c>
      <c r="V148" s="96">
        <v>0</v>
      </c>
      <c r="W148" s="96">
        <v>0</v>
      </c>
      <c r="X148" s="96">
        <v>0</v>
      </c>
      <c r="Y148" s="96">
        <v>0</v>
      </c>
      <c r="Z148" s="96">
        <v>0</v>
      </c>
      <c r="AA148" s="96">
        <v>0</v>
      </c>
      <c r="AB148" s="96">
        <v>0</v>
      </c>
      <c r="AC148" s="96">
        <v>0</v>
      </c>
      <c r="AD148" s="96">
        <v>0</v>
      </c>
      <c r="AE148" s="96">
        <v>0</v>
      </c>
      <c r="AF148" s="96">
        <v>0</v>
      </c>
      <c r="AG148" s="96">
        <v>0</v>
      </c>
      <c r="AH148" s="96">
        <v>0</v>
      </c>
      <c r="AI148" s="96">
        <v>0</v>
      </c>
      <c r="AJ148" s="96">
        <v>0</v>
      </c>
      <c r="AK148" s="96">
        <v>0</v>
      </c>
      <c r="AL148" s="101" t="s">
        <v>816</v>
      </c>
      <c r="AM148" s="96"/>
      <c r="AN148" s="115" t="s">
        <v>684</v>
      </c>
      <c r="AO148" s="96">
        <v>1145</v>
      </c>
      <c r="AP148" s="96">
        <v>199</v>
      </c>
      <c r="AQ148" s="96">
        <v>99</v>
      </c>
      <c r="AR148" s="96">
        <v>99</v>
      </c>
      <c r="AS148" s="96">
        <v>0</v>
      </c>
      <c r="AT148" s="96">
        <v>1</v>
      </c>
      <c r="AU148" s="96">
        <v>0</v>
      </c>
      <c r="AV148" s="19">
        <v>1</v>
      </c>
      <c r="AW148" s="96">
        <v>0</v>
      </c>
      <c r="AX148" s="96"/>
      <c r="AY148" s="96">
        <v>0</v>
      </c>
      <c r="AZ148" s="96">
        <v>0</v>
      </c>
      <c r="BA148" s="96">
        <v>0</v>
      </c>
      <c r="BB148" s="96">
        <v>0</v>
      </c>
    </row>
    <row r="149" spans="1:54" ht="15.75" customHeight="1">
      <c r="A149" s="13">
        <v>400198</v>
      </c>
      <c r="B149" s="101" t="s">
        <v>284</v>
      </c>
      <c r="C149" s="13">
        <v>400198</v>
      </c>
      <c r="D149" s="96">
        <v>5</v>
      </c>
      <c r="E149" s="96">
        <v>2</v>
      </c>
      <c r="F149" s="96">
        <v>1</v>
      </c>
      <c r="G149" s="96">
        <v>20000</v>
      </c>
      <c r="H149" s="96">
        <v>0</v>
      </c>
      <c r="I149" s="96">
        <v>0</v>
      </c>
      <c r="J149" s="96"/>
      <c r="K149" s="96"/>
      <c r="L149" s="96">
        <v>0</v>
      </c>
      <c r="M149" s="96">
        <v>1</v>
      </c>
      <c r="N149" s="96">
        <v>0</v>
      </c>
      <c r="O149" s="96">
        <v>0</v>
      </c>
      <c r="P149" s="96">
        <v>99</v>
      </c>
      <c r="Q149" s="96">
        <v>1</v>
      </c>
      <c r="R149" s="96">
        <v>0</v>
      </c>
      <c r="S149" s="96">
        <v>0</v>
      </c>
      <c r="T149" s="96">
        <v>0</v>
      </c>
      <c r="U149" s="96">
        <v>0</v>
      </c>
      <c r="V149" s="96">
        <v>0</v>
      </c>
      <c r="W149" s="96">
        <v>0</v>
      </c>
      <c r="X149" s="96">
        <v>0</v>
      </c>
      <c r="Y149" s="96">
        <v>0</v>
      </c>
      <c r="Z149" s="96">
        <v>0</v>
      </c>
      <c r="AA149" s="96">
        <v>0</v>
      </c>
      <c r="AB149" s="96">
        <v>0</v>
      </c>
      <c r="AC149" s="96">
        <v>0</v>
      </c>
      <c r="AD149" s="96">
        <v>0</v>
      </c>
      <c r="AE149" s="96">
        <v>0</v>
      </c>
      <c r="AF149" s="96">
        <v>0</v>
      </c>
      <c r="AG149" s="96">
        <v>0</v>
      </c>
      <c r="AH149" s="96">
        <v>0</v>
      </c>
      <c r="AI149" s="96">
        <v>0</v>
      </c>
      <c r="AJ149" s="96">
        <v>0</v>
      </c>
      <c r="AK149" s="96">
        <v>0</v>
      </c>
      <c r="AL149" s="101" t="s">
        <v>817</v>
      </c>
      <c r="AM149" s="96"/>
      <c r="AN149" s="115" t="s">
        <v>684</v>
      </c>
      <c r="AO149" s="96">
        <v>1146</v>
      </c>
      <c r="AP149" s="96">
        <v>1999</v>
      </c>
      <c r="AQ149" s="96">
        <v>999</v>
      </c>
      <c r="AR149" s="96">
        <v>999</v>
      </c>
      <c r="AS149" s="96">
        <v>0</v>
      </c>
      <c r="AT149" s="96">
        <v>1</v>
      </c>
      <c r="AU149" s="96">
        <v>0</v>
      </c>
      <c r="AV149" s="19">
        <v>1</v>
      </c>
      <c r="AW149" s="96">
        <v>0</v>
      </c>
      <c r="AX149" s="96"/>
      <c r="AY149" s="96">
        <v>0</v>
      </c>
      <c r="AZ149" s="96">
        <v>0</v>
      </c>
      <c r="BA149" s="96">
        <v>0</v>
      </c>
      <c r="BB149" s="96">
        <v>0</v>
      </c>
    </row>
    <row r="150" spans="1:54" ht="15.75" customHeight="1">
      <c r="A150" s="96">
        <v>400199</v>
      </c>
      <c r="B150" s="101" t="s">
        <v>818</v>
      </c>
      <c r="C150" s="16">
        <v>400199</v>
      </c>
      <c r="D150" s="96">
        <v>5</v>
      </c>
      <c r="E150" s="96">
        <v>2</v>
      </c>
      <c r="F150" s="96">
        <v>1</v>
      </c>
      <c r="G150" s="96">
        <v>10000</v>
      </c>
      <c r="H150" s="96">
        <v>0</v>
      </c>
      <c r="I150" s="96">
        <v>0</v>
      </c>
      <c r="J150" s="96"/>
      <c r="K150" s="96"/>
      <c r="L150" s="96">
        <v>0</v>
      </c>
      <c r="M150" s="96">
        <v>1</v>
      </c>
      <c r="N150" s="96">
        <v>0</v>
      </c>
      <c r="O150" s="96">
        <v>0</v>
      </c>
      <c r="P150" s="96">
        <v>99</v>
      </c>
      <c r="Q150" s="96">
        <v>0</v>
      </c>
      <c r="R150" s="96">
        <v>0</v>
      </c>
      <c r="S150" s="96">
        <v>0</v>
      </c>
      <c r="T150" s="96">
        <v>0</v>
      </c>
      <c r="U150" s="96">
        <v>0</v>
      </c>
      <c r="V150" s="96">
        <v>0</v>
      </c>
      <c r="W150" s="96">
        <v>0</v>
      </c>
      <c r="X150" s="96">
        <v>0</v>
      </c>
      <c r="Y150" s="96">
        <v>0</v>
      </c>
      <c r="Z150" s="96">
        <v>0</v>
      </c>
      <c r="AA150" s="96">
        <v>0</v>
      </c>
      <c r="AB150" s="96">
        <v>0</v>
      </c>
      <c r="AC150" s="96">
        <v>0</v>
      </c>
      <c r="AD150" s="96">
        <v>0</v>
      </c>
      <c r="AE150" s="96">
        <v>0</v>
      </c>
      <c r="AF150" s="96">
        <v>0</v>
      </c>
      <c r="AG150" s="96">
        <v>0</v>
      </c>
      <c r="AH150" s="96">
        <v>0</v>
      </c>
      <c r="AI150" s="96">
        <v>0</v>
      </c>
      <c r="AJ150" s="96">
        <v>0</v>
      </c>
      <c r="AK150" s="96">
        <v>0</v>
      </c>
      <c r="AL150" s="101" t="s">
        <v>819</v>
      </c>
      <c r="AM150" s="96"/>
      <c r="AN150" s="115" t="s">
        <v>684</v>
      </c>
      <c r="AO150" s="96">
        <v>1147</v>
      </c>
      <c r="AP150" s="96">
        <v>0</v>
      </c>
      <c r="AQ150" s="96">
        <v>0</v>
      </c>
      <c r="AR150" s="96">
        <v>0</v>
      </c>
      <c r="AS150" s="96">
        <v>0</v>
      </c>
      <c r="AT150" s="96">
        <v>1</v>
      </c>
      <c r="AU150" s="96">
        <v>0</v>
      </c>
      <c r="AV150" s="96">
        <v>0</v>
      </c>
      <c r="AW150" s="96">
        <v>0</v>
      </c>
      <c r="AX150" s="96"/>
      <c r="AY150" s="96">
        <v>0</v>
      </c>
      <c r="AZ150" s="96">
        <v>0</v>
      </c>
      <c r="BA150" s="96">
        <v>0</v>
      </c>
      <c r="BB150" s="96">
        <v>0</v>
      </c>
    </row>
    <row r="151" spans="1:54" ht="15.75" customHeight="1">
      <c r="A151" s="96">
        <v>400200</v>
      </c>
      <c r="B151" s="101" t="s">
        <v>820</v>
      </c>
      <c r="C151" s="96">
        <v>400200</v>
      </c>
      <c r="D151" s="96">
        <v>4</v>
      </c>
      <c r="E151" s="96">
        <v>2</v>
      </c>
      <c r="F151" s="96">
        <v>37</v>
      </c>
      <c r="G151" s="96">
        <v>10000</v>
      </c>
      <c r="H151" s="96">
        <v>0</v>
      </c>
      <c r="I151" s="96">
        <v>0</v>
      </c>
      <c r="J151" s="96"/>
      <c r="K151" s="96"/>
      <c r="L151" s="96">
        <v>0</v>
      </c>
      <c r="M151" s="96">
        <v>1</v>
      </c>
      <c r="N151" s="96">
        <v>0</v>
      </c>
      <c r="O151" s="96">
        <v>0</v>
      </c>
      <c r="P151" s="96">
        <v>99</v>
      </c>
      <c r="Q151" s="96">
        <v>0</v>
      </c>
      <c r="R151" s="96">
        <v>0</v>
      </c>
      <c r="S151" s="96">
        <v>0</v>
      </c>
      <c r="T151" s="96">
        <v>0</v>
      </c>
      <c r="U151" s="96">
        <v>0</v>
      </c>
      <c r="V151" s="96">
        <v>0</v>
      </c>
      <c r="W151" s="96">
        <v>0</v>
      </c>
      <c r="X151" s="96">
        <v>0</v>
      </c>
      <c r="Y151" s="96">
        <v>0</v>
      </c>
      <c r="Z151" s="96">
        <v>0</v>
      </c>
      <c r="AA151" s="96">
        <v>0</v>
      </c>
      <c r="AB151" s="96">
        <v>0</v>
      </c>
      <c r="AC151" s="96">
        <v>0</v>
      </c>
      <c r="AD151" s="96">
        <v>0</v>
      </c>
      <c r="AE151" s="96">
        <v>0</v>
      </c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>
        <v>0</v>
      </c>
      <c r="AL151" s="101" t="s">
        <v>821</v>
      </c>
      <c r="AM151" s="96"/>
      <c r="AN151" s="115" t="s">
        <v>822</v>
      </c>
      <c r="AO151" s="96">
        <v>1148</v>
      </c>
      <c r="AP151" s="96">
        <v>0</v>
      </c>
      <c r="AQ151" s="96">
        <v>0</v>
      </c>
      <c r="AR151" s="96">
        <v>0</v>
      </c>
      <c r="AS151" s="96">
        <v>0</v>
      </c>
      <c r="AT151" s="96">
        <v>1</v>
      </c>
      <c r="AU151" s="96">
        <v>3</v>
      </c>
      <c r="AV151" s="96">
        <v>1</v>
      </c>
      <c r="AW151" s="96">
        <v>0</v>
      </c>
      <c r="AX151" s="96"/>
      <c r="AY151" s="96">
        <v>0</v>
      </c>
      <c r="AZ151" s="96">
        <v>0</v>
      </c>
      <c r="BA151" s="96">
        <v>0</v>
      </c>
      <c r="BB151" s="96">
        <v>0</v>
      </c>
    </row>
    <row r="152" spans="1:54" ht="15.75" customHeight="1">
      <c r="A152" s="96">
        <v>400201</v>
      </c>
      <c r="B152" s="101" t="s">
        <v>823</v>
      </c>
      <c r="C152" s="96">
        <v>400202</v>
      </c>
      <c r="D152" s="96">
        <v>4</v>
      </c>
      <c r="E152" s="96">
        <v>2</v>
      </c>
      <c r="F152" s="96">
        <v>31</v>
      </c>
      <c r="G152" s="96">
        <v>10000</v>
      </c>
      <c r="H152" s="96">
        <v>0</v>
      </c>
      <c r="I152" s="96">
        <v>0</v>
      </c>
      <c r="J152" s="96"/>
      <c r="K152" s="96"/>
      <c r="L152" s="96">
        <v>0</v>
      </c>
      <c r="M152" s="96">
        <v>1</v>
      </c>
      <c r="N152" s="96">
        <v>0</v>
      </c>
      <c r="O152" s="96">
        <v>0</v>
      </c>
      <c r="P152" s="96">
        <v>99</v>
      </c>
      <c r="Q152" s="96">
        <v>0</v>
      </c>
      <c r="R152" s="96">
        <v>0</v>
      </c>
      <c r="S152" s="96">
        <v>0</v>
      </c>
      <c r="T152" s="96">
        <v>0</v>
      </c>
      <c r="U152" s="96">
        <v>0</v>
      </c>
      <c r="V152" s="96">
        <v>0</v>
      </c>
      <c r="W152" s="96">
        <v>0</v>
      </c>
      <c r="X152" s="96">
        <v>0</v>
      </c>
      <c r="Y152" s="96">
        <v>0</v>
      </c>
      <c r="Z152" s="96">
        <v>0</v>
      </c>
      <c r="AA152" s="96">
        <v>0</v>
      </c>
      <c r="AB152" s="96">
        <v>0</v>
      </c>
      <c r="AC152" s="96">
        <v>0</v>
      </c>
      <c r="AD152" s="96">
        <v>0</v>
      </c>
      <c r="AE152" s="96">
        <v>0</v>
      </c>
      <c r="AF152" s="96">
        <v>0</v>
      </c>
      <c r="AG152" s="96">
        <v>0</v>
      </c>
      <c r="AH152" s="96">
        <v>0</v>
      </c>
      <c r="AI152" s="96">
        <v>0</v>
      </c>
      <c r="AJ152" s="96">
        <v>0</v>
      </c>
      <c r="AK152" s="96">
        <v>0</v>
      </c>
      <c r="AL152" s="101" t="s">
        <v>824</v>
      </c>
      <c r="AM152" s="96"/>
      <c r="AN152" s="115" t="s">
        <v>825</v>
      </c>
      <c r="AO152" s="96">
        <v>1149</v>
      </c>
      <c r="AP152" s="96">
        <v>0</v>
      </c>
      <c r="AQ152" s="96">
        <v>0</v>
      </c>
      <c r="AR152" s="96">
        <v>0</v>
      </c>
      <c r="AS152" s="96">
        <v>0</v>
      </c>
      <c r="AT152" s="96">
        <v>1</v>
      </c>
      <c r="AU152" s="96">
        <v>4</v>
      </c>
      <c r="AV152" s="96">
        <v>1</v>
      </c>
      <c r="AW152" s="96">
        <v>0</v>
      </c>
      <c r="AX152" s="96"/>
      <c r="AY152" s="96">
        <v>0</v>
      </c>
      <c r="AZ152" s="96">
        <v>0</v>
      </c>
      <c r="BA152" s="96">
        <v>0</v>
      </c>
      <c r="BB152" s="96">
        <v>0</v>
      </c>
    </row>
    <row r="153" spans="1:54" ht="15.75" customHeight="1">
      <c r="A153" s="96">
        <v>400202</v>
      </c>
      <c r="B153" s="101" t="s">
        <v>826</v>
      </c>
      <c r="C153" s="96">
        <v>400201</v>
      </c>
      <c r="D153" s="96">
        <v>4</v>
      </c>
      <c r="E153" s="96">
        <v>2</v>
      </c>
      <c r="F153" s="96">
        <v>31</v>
      </c>
      <c r="G153" s="96">
        <v>10000</v>
      </c>
      <c r="H153" s="96">
        <v>0</v>
      </c>
      <c r="I153" s="96">
        <v>0</v>
      </c>
      <c r="J153" s="96"/>
      <c r="K153" s="96"/>
      <c r="L153" s="96">
        <v>0</v>
      </c>
      <c r="M153" s="96">
        <v>1</v>
      </c>
      <c r="N153" s="96">
        <v>0</v>
      </c>
      <c r="O153" s="96">
        <v>0</v>
      </c>
      <c r="P153" s="96">
        <v>99</v>
      </c>
      <c r="Q153" s="96">
        <v>0</v>
      </c>
      <c r="R153" s="96">
        <v>0</v>
      </c>
      <c r="S153" s="96">
        <v>0</v>
      </c>
      <c r="T153" s="96">
        <v>0</v>
      </c>
      <c r="U153" s="96">
        <v>0</v>
      </c>
      <c r="V153" s="96">
        <v>0</v>
      </c>
      <c r="W153" s="96">
        <v>0</v>
      </c>
      <c r="X153" s="96">
        <v>0</v>
      </c>
      <c r="Y153" s="96">
        <v>0</v>
      </c>
      <c r="Z153" s="96">
        <v>0</v>
      </c>
      <c r="AA153" s="96">
        <v>0</v>
      </c>
      <c r="AB153" s="96">
        <v>0</v>
      </c>
      <c r="AC153" s="96">
        <v>0</v>
      </c>
      <c r="AD153" s="96">
        <v>0</v>
      </c>
      <c r="AE153" s="96">
        <v>0</v>
      </c>
      <c r="AF153" s="96">
        <v>0</v>
      </c>
      <c r="AG153" s="96">
        <v>0</v>
      </c>
      <c r="AH153" s="96">
        <v>0</v>
      </c>
      <c r="AI153" s="96">
        <v>0</v>
      </c>
      <c r="AJ153" s="96">
        <v>0</v>
      </c>
      <c r="AK153" s="96">
        <v>0</v>
      </c>
      <c r="AL153" s="101" t="s">
        <v>827</v>
      </c>
      <c r="AM153" s="96"/>
      <c r="AN153" s="115" t="s">
        <v>828</v>
      </c>
      <c r="AO153" s="96">
        <v>1150</v>
      </c>
      <c r="AP153" s="96">
        <v>0</v>
      </c>
      <c r="AQ153" s="96">
        <v>0</v>
      </c>
      <c r="AR153" s="96">
        <v>0</v>
      </c>
      <c r="AS153" s="96">
        <v>0</v>
      </c>
      <c r="AT153" s="96">
        <v>1</v>
      </c>
      <c r="AU153" s="96">
        <v>4</v>
      </c>
      <c r="AV153" s="96">
        <v>1</v>
      </c>
      <c r="AW153" s="96">
        <v>0</v>
      </c>
      <c r="AX153" s="96"/>
      <c r="AY153" s="96">
        <v>0</v>
      </c>
      <c r="AZ153" s="96">
        <v>0</v>
      </c>
      <c r="BA153" s="96">
        <v>0</v>
      </c>
      <c r="BB153" s="96">
        <v>0</v>
      </c>
    </row>
    <row r="154" spans="1:54" ht="15.75" customHeight="1">
      <c r="A154" s="96">
        <v>400203</v>
      </c>
      <c r="B154" s="101" t="s">
        <v>829</v>
      </c>
      <c r="C154" s="96">
        <v>400203</v>
      </c>
      <c r="D154" s="96">
        <v>4</v>
      </c>
      <c r="E154" s="96">
        <v>2</v>
      </c>
      <c r="F154" s="96">
        <v>31</v>
      </c>
      <c r="G154" s="96">
        <v>10000</v>
      </c>
      <c r="H154" s="96">
        <v>0</v>
      </c>
      <c r="I154" s="96">
        <v>0</v>
      </c>
      <c r="J154" s="96"/>
      <c r="K154" s="96"/>
      <c r="L154" s="96">
        <v>0</v>
      </c>
      <c r="M154" s="96">
        <v>1</v>
      </c>
      <c r="N154" s="96">
        <v>0</v>
      </c>
      <c r="O154" s="96">
        <v>0</v>
      </c>
      <c r="P154" s="96">
        <v>99</v>
      </c>
      <c r="Q154" s="96">
        <v>0</v>
      </c>
      <c r="R154" s="96">
        <v>0</v>
      </c>
      <c r="S154" s="96">
        <v>0</v>
      </c>
      <c r="T154" s="96">
        <v>0</v>
      </c>
      <c r="U154" s="96">
        <v>0</v>
      </c>
      <c r="V154" s="96">
        <v>0</v>
      </c>
      <c r="W154" s="96">
        <v>0</v>
      </c>
      <c r="X154" s="96">
        <v>0</v>
      </c>
      <c r="Y154" s="96">
        <v>0</v>
      </c>
      <c r="Z154" s="96">
        <v>0</v>
      </c>
      <c r="AA154" s="96">
        <v>0</v>
      </c>
      <c r="AB154" s="96">
        <v>0</v>
      </c>
      <c r="AC154" s="96">
        <v>0</v>
      </c>
      <c r="AD154" s="96">
        <v>0</v>
      </c>
      <c r="AE154" s="96">
        <v>0</v>
      </c>
      <c r="AF154" s="96">
        <v>0</v>
      </c>
      <c r="AG154" s="96">
        <v>0</v>
      </c>
      <c r="AH154" s="96">
        <v>0</v>
      </c>
      <c r="AI154" s="96">
        <v>0</v>
      </c>
      <c r="AJ154" s="96">
        <v>0</v>
      </c>
      <c r="AK154" s="96">
        <v>0</v>
      </c>
      <c r="AL154" s="101" t="s">
        <v>830</v>
      </c>
      <c r="AM154" s="96"/>
      <c r="AN154" s="115" t="s">
        <v>828</v>
      </c>
      <c r="AO154" s="96">
        <v>1151</v>
      </c>
      <c r="AP154" s="96">
        <v>0</v>
      </c>
      <c r="AQ154" s="96">
        <v>0</v>
      </c>
      <c r="AR154" s="96">
        <v>0</v>
      </c>
      <c r="AS154" s="96">
        <v>0</v>
      </c>
      <c r="AT154" s="96">
        <v>1</v>
      </c>
      <c r="AU154" s="96">
        <v>4</v>
      </c>
      <c r="AV154" s="96">
        <v>1</v>
      </c>
      <c r="AW154" s="96">
        <v>0</v>
      </c>
      <c r="AX154" s="96"/>
      <c r="AY154" s="96">
        <v>0</v>
      </c>
      <c r="AZ154" s="96">
        <v>0</v>
      </c>
      <c r="BA154" s="96">
        <v>0</v>
      </c>
      <c r="BB154" s="96">
        <v>0</v>
      </c>
    </row>
    <row r="155" spans="1:54" s="3" customFormat="1" ht="15.75" customHeight="1">
      <c r="A155" s="11">
        <v>400204</v>
      </c>
      <c r="B155" s="101" t="s">
        <v>831</v>
      </c>
      <c r="C155" s="11">
        <v>400204</v>
      </c>
      <c r="D155" s="11">
        <v>4</v>
      </c>
      <c r="E155" s="11">
        <v>2</v>
      </c>
      <c r="F155" s="11">
        <v>31</v>
      </c>
      <c r="G155" s="11">
        <v>10000</v>
      </c>
      <c r="H155" s="11">
        <v>0</v>
      </c>
      <c r="I155" s="11">
        <v>0</v>
      </c>
      <c r="J155" s="11"/>
      <c r="K155" s="17" t="s">
        <v>147</v>
      </c>
      <c r="L155" s="11">
        <v>0</v>
      </c>
      <c r="M155" s="11">
        <v>1</v>
      </c>
      <c r="N155" s="11">
        <v>0</v>
      </c>
      <c r="O155" s="11">
        <v>0</v>
      </c>
      <c r="P155" s="11">
        <v>99</v>
      </c>
      <c r="Q155" s="11">
        <v>3001</v>
      </c>
      <c r="R155" s="11">
        <v>1</v>
      </c>
      <c r="S155" s="11">
        <v>0</v>
      </c>
      <c r="T155" s="11">
        <v>10000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2" t="s">
        <v>1599</v>
      </c>
      <c r="AM155" s="11"/>
      <c r="AN155" s="115" t="s">
        <v>1863</v>
      </c>
      <c r="AO155" s="96">
        <v>1152</v>
      </c>
      <c r="AP155" s="11">
        <v>0</v>
      </c>
      <c r="AQ155" s="11">
        <v>0</v>
      </c>
      <c r="AR155" s="96">
        <v>0</v>
      </c>
      <c r="AS155" s="11">
        <v>2000</v>
      </c>
      <c r="AT155" s="11">
        <v>1</v>
      </c>
      <c r="AU155" s="11">
        <v>5</v>
      </c>
      <c r="AV155" s="96">
        <v>0</v>
      </c>
      <c r="AW155" s="96">
        <v>0</v>
      </c>
      <c r="AX155" s="96"/>
      <c r="AY155" s="96">
        <v>0</v>
      </c>
      <c r="AZ155" s="96">
        <v>1</v>
      </c>
      <c r="BA155" s="96">
        <v>0</v>
      </c>
      <c r="BB155" s="96">
        <v>0</v>
      </c>
    </row>
    <row r="156" spans="1:54" s="3" customFormat="1" ht="15.75" customHeight="1">
      <c r="A156" s="11">
        <v>400205</v>
      </c>
      <c r="B156" s="101" t="s">
        <v>833</v>
      </c>
      <c r="C156" s="11">
        <v>400205</v>
      </c>
      <c r="D156" s="11">
        <v>4</v>
      </c>
      <c r="E156" s="11">
        <v>2</v>
      </c>
      <c r="F156" s="11">
        <v>31</v>
      </c>
      <c r="G156" s="11">
        <v>10000</v>
      </c>
      <c r="H156" s="11">
        <v>0</v>
      </c>
      <c r="I156" s="11">
        <v>0</v>
      </c>
      <c r="J156" s="11"/>
      <c r="K156" s="17" t="s">
        <v>285</v>
      </c>
      <c r="L156" s="11">
        <v>0</v>
      </c>
      <c r="M156" s="11">
        <v>1</v>
      </c>
      <c r="N156" s="11">
        <v>0</v>
      </c>
      <c r="O156" s="11">
        <v>0</v>
      </c>
      <c r="P156" s="11">
        <v>99</v>
      </c>
      <c r="Q156" s="11">
        <v>3002</v>
      </c>
      <c r="R156" s="11">
        <v>1</v>
      </c>
      <c r="S156" s="11">
        <v>0</v>
      </c>
      <c r="T156" s="11">
        <v>10000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2" t="s">
        <v>1600</v>
      </c>
      <c r="AM156" s="11"/>
      <c r="AN156" s="115" t="s">
        <v>1863</v>
      </c>
      <c r="AO156" s="96">
        <v>1153</v>
      </c>
      <c r="AP156" s="11">
        <v>0</v>
      </c>
      <c r="AQ156" s="11">
        <v>0</v>
      </c>
      <c r="AR156" s="96">
        <v>0</v>
      </c>
      <c r="AS156" s="11">
        <v>2000</v>
      </c>
      <c r="AT156" s="11">
        <v>1</v>
      </c>
      <c r="AU156" s="11">
        <v>5</v>
      </c>
      <c r="AV156" s="96">
        <v>0</v>
      </c>
      <c r="AW156" s="96">
        <v>0</v>
      </c>
      <c r="AX156" s="96"/>
      <c r="AY156" s="96">
        <v>0</v>
      </c>
      <c r="AZ156" s="96">
        <v>1</v>
      </c>
      <c r="BA156" s="96">
        <v>0</v>
      </c>
      <c r="BB156" s="96">
        <v>0</v>
      </c>
    </row>
    <row r="157" spans="1:54" s="3" customFormat="1" ht="15.75" customHeight="1">
      <c r="A157" s="11">
        <v>400206</v>
      </c>
      <c r="B157" s="101" t="s">
        <v>834</v>
      </c>
      <c r="C157" s="11">
        <v>400206</v>
      </c>
      <c r="D157" s="11">
        <v>4</v>
      </c>
      <c r="E157" s="11">
        <v>2</v>
      </c>
      <c r="F157" s="11">
        <v>31</v>
      </c>
      <c r="G157" s="11">
        <v>10000</v>
      </c>
      <c r="H157" s="11">
        <v>0</v>
      </c>
      <c r="I157" s="11">
        <v>0</v>
      </c>
      <c r="J157" s="11"/>
      <c r="K157" s="17" t="s">
        <v>286</v>
      </c>
      <c r="L157" s="11">
        <v>0</v>
      </c>
      <c r="M157" s="11">
        <v>1</v>
      </c>
      <c r="N157" s="11">
        <v>0</v>
      </c>
      <c r="O157" s="11">
        <v>0</v>
      </c>
      <c r="P157" s="11">
        <v>99</v>
      </c>
      <c r="Q157" s="11">
        <v>3003</v>
      </c>
      <c r="R157" s="11">
        <v>1</v>
      </c>
      <c r="S157" s="11">
        <v>0</v>
      </c>
      <c r="T157" s="11">
        <v>10000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2" t="s">
        <v>1601</v>
      </c>
      <c r="AM157" s="11"/>
      <c r="AN157" s="115" t="s">
        <v>1863</v>
      </c>
      <c r="AO157" s="96">
        <v>1154</v>
      </c>
      <c r="AP157" s="11">
        <v>0</v>
      </c>
      <c r="AQ157" s="11">
        <v>0</v>
      </c>
      <c r="AR157" s="96">
        <v>0</v>
      </c>
      <c r="AS157" s="11">
        <v>4000</v>
      </c>
      <c r="AT157" s="11">
        <v>1</v>
      </c>
      <c r="AU157" s="11">
        <v>5</v>
      </c>
      <c r="AV157" s="96">
        <v>0</v>
      </c>
      <c r="AW157" s="96">
        <v>0</v>
      </c>
      <c r="AX157" s="96"/>
      <c r="AY157" s="96">
        <v>0</v>
      </c>
      <c r="AZ157" s="96">
        <v>1</v>
      </c>
      <c r="BA157" s="96">
        <v>0</v>
      </c>
      <c r="BB157" s="96">
        <v>0</v>
      </c>
    </row>
    <row r="158" spans="1:54" s="3" customFormat="1" ht="15.75" customHeight="1">
      <c r="A158" s="11">
        <v>400207</v>
      </c>
      <c r="B158" s="101" t="s">
        <v>835</v>
      </c>
      <c r="C158" s="11">
        <v>400207</v>
      </c>
      <c r="D158" s="11">
        <v>4</v>
      </c>
      <c r="E158" s="11">
        <v>2</v>
      </c>
      <c r="F158" s="11">
        <v>31</v>
      </c>
      <c r="G158" s="11">
        <v>10000</v>
      </c>
      <c r="H158" s="11">
        <v>0</v>
      </c>
      <c r="I158" s="11">
        <v>0</v>
      </c>
      <c r="J158" s="11"/>
      <c r="K158" s="17" t="s">
        <v>287</v>
      </c>
      <c r="L158" s="11">
        <v>0</v>
      </c>
      <c r="M158" s="11">
        <v>1</v>
      </c>
      <c r="N158" s="11">
        <v>0</v>
      </c>
      <c r="O158" s="11">
        <v>0</v>
      </c>
      <c r="P158" s="11">
        <v>99</v>
      </c>
      <c r="Q158" s="11">
        <v>3004</v>
      </c>
      <c r="R158" s="11">
        <v>1</v>
      </c>
      <c r="S158" s="11">
        <v>0</v>
      </c>
      <c r="T158" s="11">
        <v>10000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2" t="s">
        <v>1602</v>
      </c>
      <c r="AM158" s="11"/>
      <c r="AN158" s="115" t="s">
        <v>1863</v>
      </c>
      <c r="AO158" s="96">
        <v>1155</v>
      </c>
      <c r="AP158" s="11">
        <v>0</v>
      </c>
      <c r="AQ158" s="11">
        <v>0</v>
      </c>
      <c r="AR158" s="96">
        <v>0</v>
      </c>
      <c r="AS158" s="11">
        <v>4000</v>
      </c>
      <c r="AT158" s="11">
        <v>1</v>
      </c>
      <c r="AU158" s="11">
        <v>5</v>
      </c>
      <c r="AV158" s="96">
        <v>0</v>
      </c>
      <c r="AW158" s="96">
        <v>0</v>
      </c>
      <c r="AX158" s="96"/>
      <c r="AY158" s="96">
        <v>0</v>
      </c>
      <c r="AZ158" s="96">
        <v>1</v>
      </c>
      <c r="BA158" s="96">
        <v>0</v>
      </c>
      <c r="BB158" s="96">
        <v>0</v>
      </c>
    </row>
    <row r="159" spans="1:54" s="3" customFormat="1" ht="15.75" customHeight="1">
      <c r="A159" s="11">
        <v>400208</v>
      </c>
      <c r="B159" s="101" t="s">
        <v>836</v>
      </c>
      <c r="C159" s="11">
        <v>400208</v>
      </c>
      <c r="D159" s="11">
        <v>4</v>
      </c>
      <c r="E159" s="11">
        <v>2</v>
      </c>
      <c r="F159" s="11">
        <v>31</v>
      </c>
      <c r="G159" s="11">
        <v>10000</v>
      </c>
      <c r="H159" s="11">
        <v>0</v>
      </c>
      <c r="I159" s="11">
        <v>0</v>
      </c>
      <c r="J159" s="11"/>
      <c r="K159" s="17" t="s">
        <v>288</v>
      </c>
      <c r="L159" s="11">
        <v>0</v>
      </c>
      <c r="M159" s="11">
        <v>1</v>
      </c>
      <c r="N159" s="11">
        <v>0</v>
      </c>
      <c r="O159" s="11">
        <v>0</v>
      </c>
      <c r="P159" s="11">
        <v>99</v>
      </c>
      <c r="Q159" s="11">
        <v>3005</v>
      </c>
      <c r="R159" s="11">
        <v>1</v>
      </c>
      <c r="S159" s="11">
        <v>0</v>
      </c>
      <c r="T159" s="11">
        <v>10000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2" t="s">
        <v>1603</v>
      </c>
      <c r="AM159" s="11"/>
      <c r="AN159" s="115" t="s">
        <v>1863</v>
      </c>
      <c r="AO159" s="96">
        <v>1156</v>
      </c>
      <c r="AP159" s="11">
        <v>0</v>
      </c>
      <c r="AQ159" s="11">
        <v>0</v>
      </c>
      <c r="AR159" s="96">
        <v>0</v>
      </c>
      <c r="AS159" s="11">
        <v>4000</v>
      </c>
      <c r="AT159" s="11">
        <v>1</v>
      </c>
      <c r="AU159" s="11">
        <v>5</v>
      </c>
      <c r="AV159" s="96">
        <v>0</v>
      </c>
      <c r="AW159" s="96">
        <v>0</v>
      </c>
      <c r="AX159" s="96"/>
      <c r="AY159" s="96">
        <v>0</v>
      </c>
      <c r="AZ159" s="96">
        <v>1</v>
      </c>
      <c r="BA159" s="96">
        <v>0</v>
      </c>
      <c r="BB159" s="96">
        <v>0</v>
      </c>
    </row>
    <row r="160" spans="1:54" s="3" customFormat="1" ht="15.75" customHeight="1">
      <c r="A160" s="11">
        <v>400209</v>
      </c>
      <c r="B160" s="101" t="s">
        <v>837</v>
      </c>
      <c r="C160" s="11">
        <v>400209</v>
      </c>
      <c r="D160" s="11">
        <v>4</v>
      </c>
      <c r="E160" s="11">
        <v>2</v>
      </c>
      <c r="F160" s="11">
        <v>31</v>
      </c>
      <c r="G160" s="11">
        <v>10000</v>
      </c>
      <c r="H160" s="11">
        <v>0</v>
      </c>
      <c r="I160" s="11">
        <v>0</v>
      </c>
      <c r="J160" s="11"/>
      <c r="K160" s="17" t="s">
        <v>289</v>
      </c>
      <c r="L160" s="11">
        <v>0</v>
      </c>
      <c r="M160" s="11">
        <v>1</v>
      </c>
      <c r="N160" s="11">
        <v>0</v>
      </c>
      <c r="O160" s="11">
        <v>0</v>
      </c>
      <c r="P160" s="11">
        <v>99</v>
      </c>
      <c r="Q160" s="11">
        <v>3006</v>
      </c>
      <c r="R160" s="11">
        <v>1</v>
      </c>
      <c r="S160" s="11">
        <v>0</v>
      </c>
      <c r="T160" s="11">
        <v>10000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2" t="s">
        <v>1604</v>
      </c>
      <c r="AM160" s="11"/>
      <c r="AN160" s="115" t="s">
        <v>1863</v>
      </c>
      <c r="AO160" s="96">
        <v>1157</v>
      </c>
      <c r="AP160" s="11">
        <v>0</v>
      </c>
      <c r="AQ160" s="11">
        <v>0</v>
      </c>
      <c r="AR160" s="96">
        <v>0</v>
      </c>
      <c r="AS160" s="11">
        <v>4000</v>
      </c>
      <c r="AT160" s="11">
        <v>1</v>
      </c>
      <c r="AU160" s="11">
        <v>5</v>
      </c>
      <c r="AV160" s="96">
        <v>0</v>
      </c>
      <c r="AW160" s="96">
        <v>0</v>
      </c>
      <c r="AX160" s="96"/>
      <c r="AY160" s="96">
        <v>0</v>
      </c>
      <c r="AZ160" s="96">
        <v>1</v>
      </c>
      <c r="BA160" s="96">
        <v>0</v>
      </c>
      <c r="BB160" s="96">
        <v>0</v>
      </c>
    </row>
    <row r="161" spans="1:54" s="3" customFormat="1" ht="15.75" customHeight="1">
      <c r="A161" s="11">
        <v>400210</v>
      </c>
      <c r="B161" s="101" t="s">
        <v>838</v>
      </c>
      <c r="C161" s="11">
        <v>400210</v>
      </c>
      <c r="D161" s="11">
        <v>4</v>
      </c>
      <c r="E161" s="11">
        <v>2</v>
      </c>
      <c r="F161" s="11">
        <v>31</v>
      </c>
      <c r="G161" s="11">
        <v>10000</v>
      </c>
      <c r="H161" s="11">
        <v>0</v>
      </c>
      <c r="I161" s="11">
        <v>0</v>
      </c>
      <c r="J161" s="11"/>
      <c r="K161" s="17" t="s">
        <v>290</v>
      </c>
      <c r="L161" s="11">
        <v>0</v>
      </c>
      <c r="M161" s="11">
        <v>1</v>
      </c>
      <c r="N161" s="11">
        <v>0</v>
      </c>
      <c r="O161" s="11">
        <v>0</v>
      </c>
      <c r="P161" s="11">
        <v>99</v>
      </c>
      <c r="Q161" s="11">
        <v>3007</v>
      </c>
      <c r="R161" s="11">
        <v>1</v>
      </c>
      <c r="S161" s="11">
        <v>0</v>
      </c>
      <c r="T161" s="11">
        <v>10000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2" t="s">
        <v>1605</v>
      </c>
      <c r="AM161" s="11"/>
      <c r="AN161" s="115" t="s">
        <v>1863</v>
      </c>
      <c r="AO161" s="96">
        <v>1158</v>
      </c>
      <c r="AP161" s="11">
        <v>0</v>
      </c>
      <c r="AQ161" s="11">
        <v>0</v>
      </c>
      <c r="AR161" s="96">
        <v>0</v>
      </c>
      <c r="AS161" s="11">
        <v>4000</v>
      </c>
      <c r="AT161" s="11">
        <v>1</v>
      </c>
      <c r="AU161" s="11">
        <v>5</v>
      </c>
      <c r="AV161" s="96">
        <v>0</v>
      </c>
      <c r="AW161" s="96">
        <v>0</v>
      </c>
      <c r="AX161" s="96"/>
      <c r="AY161" s="96">
        <v>0</v>
      </c>
      <c r="AZ161" s="96">
        <v>1</v>
      </c>
      <c r="BA161" s="96">
        <v>0</v>
      </c>
      <c r="BB161" s="96">
        <v>0</v>
      </c>
    </row>
    <row r="162" spans="1:54" s="3" customFormat="1" ht="15.75" customHeight="1">
      <c r="A162" s="11">
        <v>400211</v>
      </c>
      <c r="B162" s="101" t="s">
        <v>839</v>
      </c>
      <c r="C162" s="11">
        <v>400211</v>
      </c>
      <c r="D162" s="11">
        <v>4</v>
      </c>
      <c r="E162" s="11">
        <v>2</v>
      </c>
      <c r="F162" s="11">
        <v>31</v>
      </c>
      <c r="G162" s="11">
        <v>10000</v>
      </c>
      <c r="H162" s="11">
        <v>0</v>
      </c>
      <c r="I162" s="11">
        <v>0</v>
      </c>
      <c r="J162" s="11"/>
      <c r="K162" s="17" t="s">
        <v>1643</v>
      </c>
      <c r="L162" s="11">
        <v>0</v>
      </c>
      <c r="M162" s="11">
        <v>1</v>
      </c>
      <c r="N162" s="11">
        <v>0</v>
      </c>
      <c r="O162" s="11">
        <v>0</v>
      </c>
      <c r="P162" s="11">
        <v>99</v>
      </c>
      <c r="Q162" s="11">
        <v>5001</v>
      </c>
      <c r="R162" s="11">
        <v>1</v>
      </c>
      <c r="S162" s="11">
        <v>0</v>
      </c>
      <c r="T162" s="11">
        <v>10000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2" t="s">
        <v>1672</v>
      </c>
      <c r="AM162" s="11"/>
      <c r="AN162" s="115" t="s">
        <v>1863</v>
      </c>
      <c r="AO162" s="96">
        <v>1159</v>
      </c>
      <c r="AP162" s="11">
        <v>0</v>
      </c>
      <c r="AQ162" s="11">
        <v>0</v>
      </c>
      <c r="AR162" s="96">
        <v>0</v>
      </c>
      <c r="AS162" s="11">
        <v>4000</v>
      </c>
      <c r="AT162" s="11">
        <v>1</v>
      </c>
      <c r="AU162" s="11">
        <v>5</v>
      </c>
      <c r="AV162" s="96">
        <v>0</v>
      </c>
      <c r="AW162" s="96">
        <v>0</v>
      </c>
      <c r="AX162" s="96"/>
      <c r="AY162" s="96">
        <v>0</v>
      </c>
      <c r="AZ162" s="96">
        <v>1</v>
      </c>
      <c r="BA162" s="96">
        <v>0</v>
      </c>
      <c r="BB162" s="96">
        <v>0</v>
      </c>
    </row>
    <row r="163" spans="1:54" s="3" customFormat="1" ht="15.75" customHeight="1">
      <c r="A163" s="11">
        <v>400212</v>
      </c>
      <c r="B163" s="101" t="s">
        <v>840</v>
      </c>
      <c r="C163" s="11">
        <v>400212</v>
      </c>
      <c r="D163" s="11">
        <v>4</v>
      </c>
      <c r="E163" s="11">
        <v>2</v>
      </c>
      <c r="F163" s="11">
        <v>31</v>
      </c>
      <c r="G163" s="11">
        <v>10000</v>
      </c>
      <c r="H163" s="11">
        <v>0</v>
      </c>
      <c r="I163" s="11">
        <v>0</v>
      </c>
      <c r="J163" s="11"/>
      <c r="K163" s="17" t="s">
        <v>291</v>
      </c>
      <c r="L163" s="11">
        <v>0</v>
      </c>
      <c r="M163" s="11">
        <v>1</v>
      </c>
      <c r="N163" s="11">
        <v>0</v>
      </c>
      <c r="O163" s="11">
        <v>0</v>
      </c>
      <c r="P163" s="11">
        <v>99</v>
      </c>
      <c r="Q163" s="11">
        <v>5002</v>
      </c>
      <c r="R163" s="11">
        <v>1</v>
      </c>
      <c r="S163" s="11">
        <v>0</v>
      </c>
      <c r="T163" s="11">
        <v>10000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2" t="s">
        <v>1673</v>
      </c>
      <c r="AM163" s="11"/>
      <c r="AN163" s="115" t="s">
        <v>1863</v>
      </c>
      <c r="AO163" s="96">
        <v>1160</v>
      </c>
      <c r="AP163" s="11">
        <v>0</v>
      </c>
      <c r="AQ163" s="11">
        <v>0</v>
      </c>
      <c r="AR163" s="96">
        <v>0</v>
      </c>
      <c r="AS163" s="11">
        <v>4000</v>
      </c>
      <c r="AT163" s="11">
        <v>1</v>
      </c>
      <c r="AU163" s="11">
        <v>5</v>
      </c>
      <c r="AV163" s="96">
        <v>0</v>
      </c>
      <c r="AW163" s="96">
        <v>0</v>
      </c>
      <c r="AX163" s="96"/>
      <c r="AY163" s="96">
        <v>0</v>
      </c>
      <c r="AZ163" s="96">
        <v>1</v>
      </c>
      <c r="BA163" s="96">
        <v>0</v>
      </c>
      <c r="BB163" s="96">
        <v>0</v>
      </c>
    </row>
    <row r="164" spans="1:54" s="3" customFormat="1" ht="15.75" customHeight="1">
      <c r="A164" s="11">
        <v>400213</v>
      </c>
      <c r="B164" s="101" t="s">
        <v>841</v>
      </c>
      <c r="C164" s="11">
        <v>400213</v>
      </c>
      <c r="D164" s="11">
        <v>4</v>
      </c>
      <c r="E164" s="11">
        <v>2</v>
      </c>
      <c r="F164" s="11">
        <v>31</v>
      </c>
      <c r="G164" s="11">
        <v>10000</v>
      </c>
      <c r="H164" s="11">
        <v>0</v>
      </c>
      <c r="I164" s="11">
        <v>0</v>
      </c>
      <c r="J164" s="11"/>
      <c r="K164" s="17" t="s">
        <v>292</v>
      </c>
      <c r="L164" s="11">
        <v>0</v>
      </c>
      <c r="M164" s="11">
        <v>1</v>
      </c>
      <c r="N164" s="11">
        <v>0</v>
      </c>
      <c r="O164" s="11">
        <v>0</v>
      </c>
      <c r="P164" s="11">
        <v>99</v>
      </c>
      <c r="Q164" s="11">
        <v>5003</v>
      </c>
      <c r="R164" s="11">
        <v>1</v>
      </c>
      <c r="S164" s="11">
        <v>0</v>
      </c>
      <c r="T164" s="11">
        <v>10000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2" t="s">
        <v>1674</v>
      </c>
      <c r="AM164" s="11"/>
      <c r="AN164" s="115" t="s">
        <v>1863</v>
      </c>
      <c r="AO164" s="96">
        <v>1161</v>
      </c>
      <c r="AP164" s="11">
        <v>0</v>
      </c>
      <c r="AQ164" s="11">
        <v>0</v>
      </c>
      <c r="AR164" s="96">
        <v>0</v>
      </c>
      <c r="AS164" s="11">
        <v>4000</v>
      </c>
      <c r="AT164" s="11">
        <v>1</v>
      </c>
      <c r="AU164" s="11">
        <v>5</v>
      </c>
      <c r="AV164" s="96">
        <v>0</v>
      </c>
      <c r="AW164" s="96">
        <v>0</v>
      </c>
      <c r="AX164" s="96"/>
      <c r="AY164" s="96">
        <v>0</v>
      </c>
      <c r="AZ164" s="96">
        <v>1</v>
      </c>
      <c r="BA164" s="96">
        <v>0</v>
      </c>
      <c r="BB164" s="96">
        <v>0</v>
      </c>
    </row>
    <row r="165" spans="1:54" s="3" customFormat="1" ht="15.75" customHeight="1">
      <c r="A165" s="11">
        <v>400214</v>
      </c>
      <c r="B165" s="101" t="s">
        <v>842</v>
      </c>
      <c r="C165" s="11">
        <v>400214</v>
      </c>
      <c r="D165" s="11">
        <v>4</v>
      </c>
      <c r="E165" s="11">
        <v>2</v>
      </c>
      <c r="F165" s="11">
        <v>31</v>
      </c>
      <c r="G165" s="11">
        <v>10000</v>
      </c>
      <c r="H165" s="11">
        <v>0</v>
      </c>
      <c r="I165" s="11">
        <v>0</v>
      </c>
      <c r="J165" s="11"/>
      <c r="K165" s="17" t="s">
        <v>293</v>
      </c>
      <c r="L165" s="11">
        <v>0</v>
      </c>
      <c r="M165" s="11">
        <v>1</v>
      </c>
      <c r="N165" s="11">
        <v>0</v>
      </c>
      <c r="O165" s="11">
        <v>0</v>
      </c>
      <c r="P165" s="11">
        <v>99</v>
      </c>
      <c r="Q165" s="11">
        <v>5004</v>
      </c>
      <c r="R165" s="11">
        <v>1</v>
      </c>
      <c r="S165" s="11">
        <v>0</v>
      </c>
      <c r="T165" s="11">
        <v>10000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2" t="s">
        <v>1675</v>
      </c>
      <c r="AM165" s="11"/>
      <c r="AN165" s="115" t="s">
        <v>1863</v>
      </c>
      <c r="AO165" s="96">
        <v>1162</v>
      </c>
      <c r="AP165" s="11">
        <v>0</v>
      </c>
      <c r="AQ165" s="11">
        <v>0</v>
      </c>
      <c r="AR165" s="96">
        <v>0</v>
      </c>
      <c r="AS165" s="11">
        <v>4000</v>
      </c>
      <c r="AT165" s="11">
        <v>1</v>
      </c>
      <c r="AU165" s="11">
        <v>5</v>
      </c>
      <c r="AV165" s="96">
        <v>0</v>
      </c>
      <c r="AW165" s="96">
        <v>0</v>
      </c>
      <c r="AX165" s="96"/>
      <c r="AY165" s="96">
        <v>0</v>
      </c>
      <c r="AZ165" s="96">
        <v>1</v>
      </c>
      <c r="BA165" s="96">
        <v>0</v>
      </c>
      <c r="BB165" s="96">
        <v>0</v>
      </c>
    </row>
    <row r="166" spans="1:54" s="3" customFormat="1" ht="15.75" customHeight="1">
      <c r="A166" s="11">
        <v>400215</v>
      </c>
      <c r="B166" s="101" t="s">
        <v>843</v>
      </c>
      <c r="C166" s="11">
        <v>400215</v>
      </c>
      <c r="D166" s="11">
        <v>4</v>
      </c>
      <c r="E166" s="11">
        <v>2</v>
      </c>
      <c r="F166" s="11">
        <v>31</v>
      </c>
      <c r="G166" s="11">
        <v>10000</v>
      </c>
      <c r="H166" s="11">
        <v>0</v>
      </c>
      <c r="I166" s="11">
        <v>0</v>
      </c>
      <c r="J166" s="11"/>
      <c r="K166" s="17" t="s">
        <v>294</v>
      </c>
      <c r="L166" s="11">
        <v>0</v>
      </c>
      <c r="M166" s="11">
        <v>1</v>
      </c>
      <c r="N166" s="11">
        <v>0</v>
      </c>
      <c r="O166" s="11">
        <v>0</v>
      </c>
      <c r="P166" s="11">
        <v>99</v>
      </c>
      <c r="Q166" s="11">
        <v>5005</v>
      </c>
      <c r="R166" s="11">
        <v>1</v>
      </c>
      <c r="S166" s="11">
        <v>0</v>
      </c>
      <c r="T166" s="11">
        <v>10000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2" t="s">
        <v>1676</v>
      </c>
      <c r="AM166" s="11"/>
      <c r="AN166" s="115" t="s">
        <v>1863</v>
      </c>
      <c r="AO166" s="96">
        <v>1163</v>
      </c>
      <c r="AP166" s="11">
        <v>0</v>
      </c>
      <c r="AQ166" s="11">
        <v>0</v>
      </c>
      <c r="AR166" s="96">
        <v>0</v>
      </c>
      <c r="AS166" s="11">
        <v>4000</v>
      </c>
      <c r="AT166" s="11">
        <v>1</v>
      </c>
      <c r="AU166" s="11">
        <v>5</v>
      </c>
      <c r="AV166" s="96">
        <v>0</v>
      </c>
      <c r="AW166" s="96">
        <v>0</v>
      </c>
      <c r="AX166" s="96"/>
      <c r="AY166" s="96">
        <v>0</v>
      </c>
      <c r="AZ166" s="96">
        <v>1</v>
      </c>
      <c r="BA166" s="96">
        <v>0</v>
      </c>
      <c r="BB166" s="96">
        <v>0</v>
      </c>
    </row>
    <row r="167" spans="1:54" s="3" customFormat="1" ht="15.75" customHeight="1">
      <c r="A167" s="11">
        <v>400216</v>
      </c>
      <c r="B167" s="101" t="s">
        <v>844</v>
      </c>
      <c r="C167" s="11">
        <v>400216</v>
      </c>
      <c r="D167" s="11">
        <v>4</v>
      </c>
      <c r="E167" s="11">
        <v>2</v>
      </c>
      <c r="F167" s="11">
        <v>31</v>
      </c>
      <c r="G167" s="11">
        <v>10000</v>
      </c>
      <c r="H167" s="11">
        <v>0</v>
      </c>
      <c r="I167" s="11">
        <v>0</v>
      </c>
      <c r="J167" s="11"/>
      <c r="K167" s="17" t="s">
        <v>295</v>
      </c>
      <c r="L167" s="11">
        <v>0</v>
      </c>
      <c r="M167" s="11">
        <v>1</v>
      </c>
      <c r="N167" s="11">
        <v>0</v>
      </c>
      <c r="O167" s="11">
        <v>0</v>
      </c>
      <c r="P167" s="11">
        <v>99</v>
      </c>
      <c r="Q167" s="11">
        <v>5006</v>
      </c>
      <c r="R167" s="11">
        <v>1</v>
      </c>
      <c r="S167" s="11">
        <v>0</v>
      </c>
      <c r="T167" s="11">
        <v>10000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2" t="s">
        <v>1677</v>
      </c>
      <c r="AM167" s="11"/>
      <c r="AN167" s="115" t="s">
        <v>1863</v>
      </c>
      <c r="AO167" s="96">
        <v>1164</v>
      </c>
      <c r="AP167" s="11">
        <v>0</v>
      </c>
      <c r="AQ167" s="11">
        <v>0</v>
      </c>
      <c r="AR167" s="96">
        <v>0</v>
      </c>
      <c r="AS167" s="11">
        <v>4000</v>
      </c>
      <c r="AT167" s="11">
        <v>1</v>
      </c>
      <c r="AU167" s="11">
        <v>5</v>
      </c>
      <c r="AV167" s="96">
        <v>0</v>
      </c>
      <c r="AW167" s="96">
        <v>0</v>
      </c>
      <c r="AX167" s="96"/>
      <c r="AY167" s="96">
        <v>0</v>
      </c>
      <c r="AZ167" s="96">
        <v>1</v>
      </c>
      <c r="BA167" s="96">
        <v>0</v>
      </c>
      <c r="BB167" s="96">
        <v>0</v>
      </c>
    </row>
    <row r="168" spans="1:54" s="3" customFormat="1" ht="15.75" customHeight="1">
      <c r="A168" s="11">
        <v>400217</v>
      </c>
      <c r="B168" s="101" t="s">
        <v>845</v>
      </c>
      <c r="C168" s="11">
        <v>400217</v>
      </c>
      <c r="D168" s="11">
        <v>4</v>
      </c>
      <c r="E168" s="11">
        <v>2</v>
      </c>
      <c r="F168" s="11">
        <v>31</v>
      </c>
      <c r="G168" s="11">
        <v>10000</v>
      </c>
      <c r="H168" s="11">
        <v>0</v>
      </c>
      <c r="I168" s="11">
        <v>0</v>
      </c>
      <c r="J168" s="11"/>
      <c r="K168" s="17" t="s">
        <v>296</v>
      </c>
      <c r="L168" s="11">
        <v>0</v>
      </c>
      <c r="M168" s="11">
        <v>1</v>
      </c>
      <c r="N168" s="11">
        <v>0</v>
      </c>
      <c r="O168" s="11">
        <v>0</v>
      </c>
      <c r="P168" s="11">
        <v>99</v>
      </c>
      <c r="Q168" s="11">
        <v>5007</v>
      </c>
      <c r="R168" s="11">
        <v>1</v>
      </c>
      <c r="S168" s="11">
        <v>0</v>
      </c>
      <c r="T168" s="11">
        <v>10000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2" t="s">
        <v>1678</v>
      </c>
      <c r="AM168" s="11"/>
      <c r="AN168" s="115" t="s">
        <v>1863</v>
      </c>
      <c r="AO168" s="96">
        <v>1165</v>
      </c>
      <c r="AP168" s="11">
        <v>0</v>
      </c>
      <c r="AQ168" s="11">
        <v>0</v>
      </c>
      <c r="AR168" s="96">
        <v>0</v>
      </c>
      <c r="AS168" s="11">
        <v>4000</v>
      </c>
      <c r="AT168" s="11">
        <v>1</v>
      </c>
      <c r="AU168" s="11">
        <v>5</v>
      </c>
      <c r="AV168" s="96">
        <v>0</v>
      </c>
      <c r="AW168" s="96">
        <v>0</v>
      </c>
      <c r="AX168" s="96"/>
      <c r="AY168" s="96">
        <v>0</v>
      </c>
      <c r="AZ168" s="96">
        <v>1</v>
      </c>
      <c r="BA168" s="96">
        <v>0</v>
      </c>
      <c r="BB168" s="96">
        <v>0</v>
      </c>
    </row>
    <row r="169" spans="1:54" s="4" customFormat="1" ht="15.75" customHeight="1">
      <c r="A169" s="12">
        <v>400220</v>
      </c>
      <c r="B169" s="101" t="s">
        <v>846</v>
      </c>
      <c r="C169" s="12">
        <v>400220</v>
      </c>
      <c r="D169" s="11">
        <v>4</v>
      </c>
      <c r="E169" s="12">
        <v>2</v>
      </c>
      <c r="F169" s="11">
        <v>31</v>
      </c>
      <c r="G169" s="12">
        <v>20000</v>
      </c>
      <c r="H169" s="12">
        <v>0</v>
      </c>
      <c r="I169" s="12">
        <v>0</v>
      </c>
      <c r="J169" s="12"/>
      <c r="K169" s="18" t="s">
        <v>297</v>
      </c>
      <c r="L169" s="12">
        <v>0</v>
      </c>
      <c r="M169" s="12">
        <v>1</v>
      </c>
      <c r="N169" s="12">
        <v>0</v>
      </c>
      <c r="O169" s="12">
        <v>0</v>
      </c>
      <c r="P169" s="11">
        <v>99</v>
      </c>
      <c r="Q169" s="12">
        <v>3001</v>
      </c>
      <c r="R169" s="12">
        <v>2</v>
      </c>
      <c r="S169" s="12">
        <v>0</v>
      </c>
      <c r="T169" s="11">
        <v>7000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 t="s">
        <v>1606</v>
      </c>
      <c r="AM169" s="12"/>
      <c r="AN169" s="115" t="s">
        <v>1863</v>
      </c>
      <c r="AO169" s="96">
        <v>1166</v>
      </c>
      <c r="AP169" s="12">
        <v>0</v>
      </c>
      <c r="AQ169" s="12">
        <v>0</v>
      </c>
      <c r="AR169" s="96">
        <v>0</v>
      </c>
      <c r="AS169" s="12">
        <v>1500</v>
      </c>
      <c r="AT169" s="11">
        <v>1</v>
      </c>
      <c r="AU169" s="11">
        <v>5</v>
      </c>
      <c r="AV169" s="96">
        <v>0</v>
      </c>
      <c r="AW169" s="96">
        <v>0</v>
      </c>
      <c r="AX169" s="96"/>
      <c r="AY169" s="96">
        <v>0</v>
      </c>
      <c r="AZ169" s="96">
        <v>1</v>
      </c>
      <c r="BA169" s="96">
        <v>0</v>
      </c>
      <c r="BB169" s="96">
        <v>0</v>
      </c>
    </row>
    <row r="170" spans="1:54" s="4" customFormat="1" ht="15.75" customHeight="1">
      <c r="A170" s="12">
        <v>400221</v>
      </c>
      <c r="B170" s="101" t="s">
        <v>847</v>
      </c>
      <c r="C170" s="12">
        <v>400221</v>
      </c>
      <c r="D170" s="11">
        <v>4</v>
      </c>
      <c r="E170" s="12">
        <v>2</v>
      </c>
      <c r="F170" s="11">
        <v>31</v>
      </c>
      <c r="G170" s="12">
        <v>20000</v>
      </c>
      <c r="H170" s="12">
        <v>0</v>
      </c>
      <c r="I170" s="12">
        <v>0</v>
      </c>
      <c r="J170" s="12"/>
      <c r="K170" s="18" t="s">
        <v>298</v>
      </c>
      <c r="L170" s="12">
        <v>0</v>
      </c>
      <c r="M170" s="12">
        <v>1</v>
      </c>
      <c r="N170" s="12">
        <v>0</v>
      </c>
      <c r="O170" s="12">
        <v>0</v>
      </c>
      <c r="P170" s="11">
        <v>99</v>
      </c>
      <c r="Q170" s="12">
        <v>3002</v>
      </c>
      <c r="R170" s="12">
        <v>2</v>
      </c>
      <c r="S170" s="12">
        <v>0</v>
      </c>
      <c r="T170" s="11">
        <v>7000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 t="s">
        <v>1607</v>
      </c>
      <c r="AM170" s="12"/>
      <c r="AN170" s="115" t="s">
        <v>1863</v>
      </c>
      <c r="AO170" s="96">
        <v>1167</v>
      </c>
      <c r="AP170" s="12">
        <v>0</v>
      </c>
      <c r="AQ170" s="12">
        <v>0</v>
      </c>
      <c r="AR170" s="96">
        <v>0</v>
      </c>
      <c r="AS170" s="12">
        <v>1500</v>
      </c>
      <c r="AT170" s="11">
        <v>1</v>
      </c>
      <c r="AU170" s="11">
        <v>5</v>
      </c>
      <c r="AV170" s="96">
        <v>0</v>
      </c>
      <c r="AW170" s="96">
        <v>0</v>
      </c>
      <c r="AX170" s="96"/>
      <c r="AY170" s="96">
        <v>0</v>
      </c>
      <c r="AZ170" s="96">
        <v>1</v>
      </c>
      <c r="BA170" s="96">
        <v>0</v>
      </c>
      <c r="BB170" s="96">
        <v>0</v>
      </c>
    </row>
    <row r="171" spans="1:54" s="4" customFormat="1" ht="15.75" customHeight="1">
      <c r="A171" s="12">
        <v>400222</v>
      </c>
      <c r="B171" s="101" t="s">
        <v>848</v>
      </c>
      <c r="C171" s="12">
        <v>400222</v>
      </c>
      <c r="D171" s="11">
        <v>4</v>
      </c>
      <c r="E171" s="12">
        <v>2</v>
      </c>
      <c r="F171" s="11">
        <v>31</v>
      </c>
      <c r="G171" s="12">
        <v>20000</v>
      </c>
      <c r="H171" s="12">
        <v>0</v>
      </c>
      <c r="I171" s="12">
        <v>0</v>
      </c>
      <c r="J171" s="12"/>
      <c r="K171" s="18" t="s">
        <v>299</v>
      </c>
      <c r="L171" s="12">
        <v>0</v>
      </c>
      <c r="M171" s="12">
        <v>1</v>
      </c>
      <c r="N171" s="12">
        <v>0</v>
      </c>
      <c r="O171" s="12">
        <v>0</v>
      </c>
      <c r="P171" s="11">
        <v>99</v>
      </c>
      <c r="Q171" s="12">
        <v>3003</v>
      </c>
      <c r="R171" s="12">
        <v>2</v>
      </c>
      <c r="S171" s="12">
        <v>0</v>
      </c>
      <c r="T171" s="11">
        <v>7000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 t="s">
        <v>1608</v>
      </c>
      <c r="AM171" s="12"/>
      <c r="AN171" s="115" t="s">
        <v>1863</v>
      </c>
      <c r="AO171" s="96">
        <v>1168</v>
      </c>
      <c r="AP171" s="12">
        <v>0</v>
      </c>
      <c r="AQ171" s="12">
        <v>0</v>
      </c>
      <c r="AR171" s="96">
        <v>0</v>
      </c>
      <c r="AS171" s="12">
        <v>3000</v>
      </c>
      <c r="AT171" s="11">
        <v>1</v>
      </c>
      <c r="AU171" s="11">
        <v>5</v>
      </c>
      <c r="AV171" s="96">
        <v>0</v>
      </c>
      <c r="AW171" s="96">
        <v>0</v>
      </c>
      <c r="AX171" s="96"/>
      <c r="AY171" s="96">
        <v>0</v>
      </c>
      <c r="AZ171" s="96">
        <v>1</v>
      </c>
      <c r="BA171" s="96">
        <v>0</v>
      </c>
      <c r="BB171" s="96">
        <v>0</v>
      </c>
    </row>
    <row r="172" spans="1:54" s="4" customFormat="1" ht="15.75" customHeight="1">
      <c r="A172" s="12">
        <v>400223</v>
      </c>
      <c r="B172" s="101" t="s">
        <v>849</v>
      </c>
      <c r="C172" s="12">
        <v>400223</v>
      </c>
      <c r="D172" s="11">
        <v>4</v>
      </c>
      <c r="E172" s="12">
        <v>2</v>
      </c>
      <c r="F172" s="11">
        <v>31</v>
      </c>
      <c r="G172" s="12">
        <v>20000</v>
      </c>
      <c r="H172" s="12">
        <v>0</v>
      </c>
      <c r="I172" s="12">
        <v>0</v>
      </c>
      <c r="J172" s="12"/>
      <c r="K172" s="18" t="s">
        <v>300</v>
      </c>
      <c r="L172" s="12">
        <v>0</v>
      </c>
      <c r="M172" s="12">
        <v>1</v>
      </c>
      <c r="N172" s="12">
        <v>0</v>
      </c>
      <c r="O172" s="12">
        <v>0</v>
      </c>
      <c r="P172" s="11">
        <v>99</v>
      </c>
      <c r="Q172" s="12">
        <v>3004</v>
      </c>
      <c r="R172" s="12">
        <v>2</v>
      </c>
      <c r="S172" s="12">
        <v>0</v>
      </c>
      <c r="T172" s="11">
        <v>7000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 t="s">
        <v>1609</v>
      </c>
      <c r="AM172" s="12"/>
      <c r="AN172" s="115" t="s">
        <v>1863</v>
      </c>
      <c r="AO172" s="96">
        <v>1169</v>
      </c>
      <c r="AP172" s="12">
        <v>0</v>
      </c>
      <c r="AQ172" s="12">
        <v>0</v>
      </c>
      <c r="AR172" s="96">
        <v>0</v>
      </c>
      <c r="AS172" s="12">
        <v>3000</v>
      </c>
      <c r="AT172" s="11">
        <v>1</v>
      </c>
      <c r="AU172" s="11">
        <v>5</v>
      </c>
      <c r="AV172" s="96">
        <v>0</v>
      </c>
      <c r="AW172" s="96">
        <v>0</v>
      </c>
      <c r="AX172" s="96"/>
      <c r="AY172" s="96">
        <v>0</v>
      </c>
      <c r="AZ172" s="96">
        <v>1</v>
      </c>
      <c r="BA172" s="96">
        <v>0</v>
      </c>
      <c r="BB172" s="96">
        <v>0</v>
      </c>
    </row>
    <row r="173" spans="1:54" s="4" customFormat="1" ht="15.75" customHeight="1">
      <c r="A173" s="12">
        <v>400224</v>
      </c>
      <c r="B173" s="101" t="s">
        <v>850</v>
      </c>
      <c r="C173" s="12">
        <v>400224</v>
      </c>
      <c r="D173" s="11">
        <v>4</v>
      </c>
      <c r="E173" s="12">
        <v>2</v>
      </c>
      <c r="F173" s="11">
        <v>31</v>
      </c>
      <c r="G173" s="12">
        <v>20000</v>
      </c>
      <c r="H173" s="12">
        <v>0</v>
      </c>
      <c r="I173" s="12">
        <v>0</v>
      </c>
      <c r="J173" s="12"/>
      <c r="K173" s="18" t="s">
        <v>301</v>
      </c>
      <c r="L173" s="12">
        <v>0</v>
      </c>
      <c r="M173" s="12">
        <v>1</v>
      </c>
      <c r="N173" s="12">
        <v>0</v>
      </c>
      <c r="O173" s="12">
        <v>0</v>
      </c>
      <c r="P173" s="11">
        <v>99</v>
      </c>
      <c r="Q173" s="12">
        <v>3005</v>
      </c>
      <c r="R173" s="12">
        <v>2</v>
      </c>
      <c r="S173" s="12">
        <v>0</v>
      </c>
      <c r="T173" s="11">
        <v>7000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 t="s">
        <v>1610</v>
      </c>
      <c r="AM173" s="12"/>
      <c r="AN173" s="115" t="s">
        <v>1863</v>
      </c>
      <c r="AO173" s="96">
        <v>1170</v>
      </c>
      <c r="AP173" s="12">
        <v>0</v>
      </c>
      <c r="AQ173" s="12">
        <v>0</v>
      </c>
      <c r="AR173" s="96">
        <v>0</v>
      </c>
      <c r="AS173" s="12">
        <v>3000</v>
      </c>
      <c r="AT173" s="11">
        <v>1</v>
      </c>
      <c r="AU173" s="11">
        <v>5</v>
      </c>
      <c r="AV173" s="96">
        <v>0</v>
      </c>
      <c r="AW173" s="96">
        <v>0</v>
      </c>
      <c r="AX173" s="96"/>
      <c r="AY173" s="96">
        <v>0</v>
      </c>
      <c r="AZ173" s="96">
        <v>1</v>
      </c>
      <c r="BA173" s="96">
        <v>0</v>
      </c>
      <c r="BB173" s="96">
        <v>0</v>
      </c>
    </row>
    <row r="174" spans="1:54" s="4" customFormat="1" ht="15.75" customHeight="1">
      <c r="A174" s="12">
        <v>400225</v>
      </c>
      <c r="B174" s="101" t="s">
        <v>851</v>
      </c>
      <c r="C174" s="12">
        <v>400225</v>
      </c>
      <c r="D174" s="11">
        <v>4</v>
      </c>
      <c r="E174" s="12">
        <v>2</v>
      </c>
      <c r="F174" s="11">
        <v>31</v>
      </c>
      <c r="G174" s="12">
        <v>20000</v>
      </c>
      <c r="H174" s="12">
        <v>0</v>
      </c>
      <c r="I174" s="12">
        <v>0</v>
      </c>
      <c r="J174" s="12"/>
      <c r="K174" s="18" t="s">
        <v>302</v>
      </c>
      <c r="L174" s="12">
        <v>0</v>
      </c>
      <c r="M174" s="12">
        <v>1</v>
      </c>
      <c r="N174" s="12">
        <v>0</v>
      </c>
      <c r="O174" s="12">
        <v>0</v>
      </c>
      <c r="P174" s="11">
        <v>99</v>
      </c>
      <c r="Q174" s="12">
        <v>3006</v>
      </c>
      <c r="R174" s="12">
        <v>2</v>
      </c>
      <c r="S174" s="12">
        <v>0</v>
      </c>
      <c r="T174" s="11">
        <v>7000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 t="s">
        <v>1611</v>
      </c>
      <c r="AM174" s="12"/>
      <c r="AN174" s="115" t="s">
        <v>1863</v>
      </c>
      <c r="AO174" s="96">
        <v>1171</v>
      </c>
      <c r="AP174" s="12">
        <v>0</v>
      </c>
      <c r="AQ174" s="12">
        <v>0</v>
      </c>
      <c r="AR174" s="96">
        <v>0</v>
      </c>
      <c r="AS174" s="12">
        <v>3000</v>
      </c>
      <c r="AT174" s="11">
        <v>1</v>
      </c>
      <c r="AU174" s="11">
        <v>5</v>
      </c>
      <c r="AV174" s="96">
        <v>0</v>
      </c>
      <c r="AW174" s="96">
        <v>0</v>
      </c>
      <c r="AX174" s="96"/>
      <c r="AY174" s="96">
        <v>0</v>
      </c>
      <c r="AZ174" s="96">
        <v>1</v>
      </c>
      <c r="BA174" s="96">
        <v>0</v>
      </c>
      <c r="BB174" s="96">
        <v>0</v>
      </c>
    </row>
    <row r="175" spans="1:54" s="4" customFormat="1" ht="15.75" customHeight="1">
      <c r="A175" s="12">
        <v>400226</v>
      </c>
      <c r="B175" s="101" t="s">
        <v>852</v>
      </c>
      <c r="C175" s="12">
        <v>400226</v>
      </c>
      <c r="D175" s="11">
        <v>4</v>
      </c>
      <c r="E175" s="12">
        <v>2</v>
      </c>
      <c r="F175" s="11">
        <v>31</v>
      </c>
      <c r="G175" s="12">
        <v>20000</v>
      </c>
      <c r="H175" s="12">
        <v>0</v>
      </c>
      <c r="I175" s="12">
        <v>0</v>
      </c>
      <c r="J175" s="12"/>
      <c r="K175" s="18" t="s">
        <v>303</v>
      </c>
      <c r="L175" s="12">
        <v>0</v>
      </c>
      <c r="M175" s="12">
        <v>1</v>
      </c>
      <c r="N175" s="12">
        <v>0</v>
      </c>
      <c r="O175" s="12">
        <v>0</v>
      </c>
      <c r="P175" s="11">
        <v>99</v>
      </c>
      <c r="Q175" s="12">
        <v>3007</v>
      </c>
      <c r="R175" s="12">
        <v>2</v>
      </c>
      <c r="S175" s="12">
        <v>0</v>
      </c>
      <c r="T175" s="11">
        <v>7000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 t="s">
        <v>1612</v>
      </c>
      <c r="AM175" s="12"/>
      <c r="AN175" s="115" t="s">
        <v>1863</v>
      </c>
      <c r="AO175" s="96">
        <v>1172</v>
      </c>
      <c r="AP175" s="12">
        <v>0</v>
      </c>
      <c r="AQ175" s="12">
        <v>0</v>
      </c>
      <c r="AR175" s="96">
        <v>0</v>
      </c>
      <c r="AS175" s="12">
        <v>3000</v>
      </c>
      <c r="AT175" s="11">
        <v>1</v>
      </c>
      <c r="AU175" s="11">
        <v>5</v>
      </c>
      <c r="AV175" s="96">
        <v>0</v>
      </c>
      <c r="AW175" s="96">
        <v>0</v>
      </c>
      <c r="AX175" s="96"/>
      <c r="AY175" s="96">
        <v>0</v>
      </c>
      <c r="AZ175" s="96">
        <v>1</v>
      </c>
      <c r="BA175" s="96">
        <v>0</v>
      </c>
      <c r="BB175" s="96">
        <v>0</v>
      </c>
    </row>
    <row r="176" spans="1:54" s="4" customFormat="1" ht="15.75" customHeight="1">
      <c r="A176" s="12">
        <v>400227</v>
      </c>
      <c r="B176" s="101" t="s">
        <v>853</v>
      </c>
      <c r="C176" s="12">
        <v>400227</v>
      </c>
      <c r="D176" s="11">
        <v>4</v>
      </c>
      <c r="E176" s="12">
        <v>2</v>
      </c>
      <c r="F176" s="11">
        <v>31</v>
      </c>
      <c r="G176" s="12">
        <v>20000</v>
      </c>
      <c r="H176" s="12">
        <v>0</v>
      </c>
      <c r="I176" s="12">
        <v>0</v>
      </c>
      <c r="J176" s="12"/>
      <c r="K176" s="18" t="s">
        <v>304</v>
      </c>
      <c r="L176" s="12">
        <v>0</v>
      </c>
      <c r="M176" s="12">
        <v>1</v>
      </c>
      <c r="N176" s="12">
        <v>0</v>
      </c>
      <c r="O176" s="12">
        <v>0</v>
      </c>
      <c r="P176" s="11">
        <v>99</v>
      </c>
      <c r="Q176" s="11">
        <v>5001</v>
      </c>
      <c r="R176" s="12">
        <v>2</v>
      </c>
      <c r="S176" s="12">
        <v>0</v>
      </c>
      <c r="T176" s="11">
        <v>7000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 t="s">
        <v>1665</v>
      </c>
      <c r="AM176" s="12"/>
      <c r="AN176" s="115" t="s">
        <v>1863</v>
      </c>
      <c r="AO176" s="96">
        <v>1173</v>
      </c>
      <c r="AP176" s="12">
        <v>0</v>
      </c>
      <c r="AQ176" s="12">
        <v>0</v>
      </c>
      <c r="AR176" s="96">
        <v>0</v>
      </c>
      <c r="AS176" s="12">
        <v>3000</v>
      </c>
      <c r="AT176" s="11">
        <v>1</v>
      </c>
      <c r="AU176" s="11">
        <v>5</v>
      </c>
      <c r="AV176" s="96">
        <v>0</v>
      </c>
      <c r="AW176" s="96">
        <v>0</v>
      </c>
      <c r="AX176" s="96"/>
      <c r="AY176" s="96">
        <v>0</v>
      </c>
      <c r="AZ176" s="96">
        <v>1</v>
      </c>
      <c r="BA176" s="96">
        <v>0</v>
      </c>
      <c r="BB176" s="96">
        <v>0</v>
      </c>
    </row>
    <row r="177" spans="1:54" s="4" customFormat="1" ht="15.75" customHeight="1">
      <c r="A177" s="12">
        <v>400228</v>
      </c>
      <c r="B177" s="101" t="s">
        <v>854</v>
      </c>
      <c r="C177" s="12">
        <v>400228</v>
      </c>
      <c r="D177" s="11">
        <v>4</v>
      </c>
      <c r="E177" s="12">
        <v>2</v>
      </c>
      <c r="F177" s="11">
        <v>31</v>
      </c>
      <c r="G177" s="12">
        <v>20000</v>
      </c>
      <c r="H177" s="12">
        <v>0</v>
      </c>
      <c r="I177" s="12">
        <v>0</v>
      </c>
      <c r="J177" s="12"/>
      <c r="K177" s="18" t="s">
        <v>305</v>
      </c>
      <c r="L177" s="12">
        <v>0</v>
      </c>
      <c r="M177" s="12">
        <v>1</v>
      </c>
      <c r="N177" s="12">
        <v>0</v>
      </c>
      <c r="O177" s="12">
        <v>0</v>
      </c>
      <c r="P177" s="11">
        <v>99</v>
      </c>
      <c r="Q177" s="11">
        <v>5002</v>
      </c>
      <c r="R177" s="12">
        <v>2</v>
      </c>
      <c r="S177" s="12">
        <v>0</v>
      </c>
      <c r="T177" s="11">
        <v>7000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 t="s">
        <v>1666</v>
      </c>
      <c r="AM177" s="12"/>
      <c r="AN177" s="115" t="s">
        <v>1863</v>
      </c>
      <c r="AO177" s="96">
        <v>1174</v>
      </c>
      <c r="AP177" s="12">
        <v>0</v>
      </c>
      <c r="AQ177" s="12">
        <v>0</v>
      </c>
      <c r="AR177" s="96">
        <v>0</v>
      </c>
      <c r="AS177" s="12">
        <v>3000</v>
      </c>
      <c r="AT177" s="11">
        <v>1</v>
      </c>
      <c r="AU177" s="11">
        <v>5</v>
      </c>
      <c r="AV177" s="96">
        <v>0</v>
      </c>
      <c r="AW177" s="96">
        <v>0</v>
      </c>
      <c r="AX177" s="96"/>
      <c r="AY177" s="96">
        <v>0</v>
      </c>
      <c r="AZ177" s="96">
        <v>1</v>
      </c>
      <c r="BA177" s="96">
        <v>0</v>
      </c>
      <c r="BB177" s="96">
        <v>0</v>
      </c>
    </row>
    <row r="178" spans="1:54" s="4" customFormat="1" ht="15.75" customHeight="1">
      <c r="A178" s="12">
        <v>400229</v>
      </c>
      <c r="B178" s="101" t="s">
        <v>855</v>
      </c>
      <c r="C178" s="12">
        <v>400229</v>
      </c>
      <c r="D178" s="11">
        <v>4</v>
      </c>
      <c r="E178" s="12">
        <v>2</v>
      </c>
      <c r="F178" s="11">
        <v>31</v>
      </c>
      <c r="G178" s="12">
        <v>20000</v>
      </c>
      <c r="H178" s="12">
        <v>0</v>
      </c>
      <c r="I178" s="12">
        <v>0</v>
      </c>
      <c r="J178" s="12"/>
      <c r="K178" s="18" t="s">
        <v>306</v>
      </c>
      <c r="L178" s="12">
        <v>0</v>
      </c>
      <c r="M178" s="12">
        <v>1</v>
      </c>
      <c r="N178" s="12">
        <v>0</v>
      </c>
      <c r="O178" s="12">
        <v>0</v>
      </c>
      <c r="P178" s="11">
        <v>99</v>
      </c>
      <c r="Q178" s="11">
        <v>5003</v>
      </c>
      <c r="R178" s="12">
        <v>2</v>
      </c>
      <c r="S178" s="12">
        <v>0</v>
      </c>
      <c r="T178" s="11">
        <v>7000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 t="s">
        <v>1667</v>
      </c>
      <c r="AM178" s="12"/>
      <c r="AN178" s="115" t="s">
        <v>1863</v>
      </c>
      <c r="AO178" s="96">
        <v>1175</v>
      </c>
      <c r="AP178" s="12">
        <v>0</v>
      </c>
      <c r="AQ178" s="12">
        <v>0</v>
      </c>
      <c r="AR178" s="96">
        <v>0</v>
      </c>
      <c r="AS178" s="12">
        <v>3000</v>
      </c>
      <c r="AT178" s="11">
        <v>1</v>
      </c>
      <c r="AU178" s="11">
        <v>5</v>
      </c>
      <c r="AV178" s="96">
        <v>0</v>
      </c>
      <c r="AW178" s="96">
        <v>0</v>
      </c>
      <c r="AX178" s="96"/>
      <c r="AY178" s="96">
        <v>0</v>
      </c>
      <c r="AZ178" s="96">
        <v>1</v>
      </c>
      <c r="BA178" s="96">
        <v>0</v>
      </c>
      <c r="BB178" s="96">
        <v>0</v>
      </c>
    </row>
    <row r="179" spans="1:54" s="4" customFormat="1" ht="15.75" customHeight="1">
      <c r="A179" s="12">
        <v>400230</v>
      </c>
      <c r="B179" s="101" t="s">
        <v>856</v>
      </c>
      <c r="C179" s="12">
        <v>400230</v>
      </c>
      <c r="D179" s="11">
        <v>4</v>
      </c>
      <c r="E179" s="12">
        <v>2</v>
      </c>
      <c r="F179" s="11">
        <v>31</v>
      </c>
      <c r="G179" s="12">
        <v>20000</v>
      </c>
      <c r="H179" s="12">
        <v>0</v>
      </c>
      <c r="I179" s="12">
        <v>0</v>
      </c>
      <c r="J179" s="12"/>
      <c r="K179" s="18" t="s">
        <v>307</v>
      </c>
      <c r="L179" s="12">
        <v>0</v>
      </c>
      <c r="M179" s="12">
        <v>1</v>
      </c>
      <c r="N179" s="12">
        <v>0</v>
      </c>
      <c r="O179" s="12">
        <v>0</v>
      </c>
      <c r="P179" s="11">
        <v>99</v>
      </c>
      <c r="Q179" s="11">
        <v>5004</v>
      </c>
      <c r="R179" s="12">
        <v>2</v>
      </c>
      <c r="S179" s="12">
        <v>0</v>
      </c>
      <c r="T179" s="11">
        <v>7000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 t="s">
        <v>1668</v>
      </c>
      <c r="AM179" s="12"/>
      <c r="AN179" s="115" t="s">
        <v>1863</v>
      </c>
      <c r="AO179" s="96">
        <v>1176</v>
      </c>
      <c r="AP179" s="12">
        <v>0</v>
      </c>
      <c r="AQ179" s="12">
        <v>0</v>
      </c>
      <c r="AR179" s="96">
        <v>0</v>
      </c>
      <c r="AS179" s="12">
        <v>3000</v>
      </c>
      <c r="AT179" s="11">
        <v>1</v>
      </c>
      <c r="AU179" s="11">
        <v>5</v>
      </c>
      <c r="AV179" s="96">
        <v>0</v>
      </c>
      <c r="AW179" s="96">
        <v>0</v>
      </c>
      <c r="AX179" s="96"/>
      <c r="AY179" s="96">
        <v>0</v>
      </c>
      <c r="AZ179" s="96">
        <v>1</v>
      </c>
      <c r="BA179" s="96">
        <v>0</v>
      </c>
      <c r="BB179" s="96">
        <v>0</v>
      </c>
    </row>
    <row r="180" spans="1:54" s="4" customFormat="1" ht="15.75" customHeight="1">
      <c r="A180" s="12">
        <v>400231</v>
      </c>
      <c r="B180" s="101" t="s">
        <v>857</v>
      </c>
      <c r="C180" s="12">
        <v>400231</v>
      </c>
      <c r="D180" s="11">
        <v>4</v>
      </c>
      <c r="E180" s="12">
        <v>2</v>
      </c>
      <c r="F180" s="11">
        <v>31</v>
      </c>
      <c r="G180" s="12">
        <v>20000</v>
      </c>
      <c r="H180" s="12">
        <v>0</v>
      </c>
      <c r="I180" s="12">
        <v>0</v>
      </c>
      <c r="J180" s="12"/>
      <c r="K180" s="18" t="s">
        <v>308</v>
      </c>
      <c r="L180" s="12">
        <v>0</v>
      </c>
      <c r="M180" s="12">
        <v>1</v>
      </c>
      <c r="N180" s="12">
        <v>0</v>
      </c>
      <c r="O180" s="12">
        <v>0</v>
      </c>
      <c r="P180" s="11">
        <v>99</v>
      </c>
      <c r="Q180" s="11">
        <v>5005</v>
      </c>
      <c r="R180" s="12">
        <v>2</v>
      </c>
      <c r="S180" s="12">
        <v>0</v>
      </c>
      <c r="T180" s="11">
        <v>7000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 t="s">
        <v>1669</v>
      </c>
      <c r="AM180" s="12"/>
      <c r="AN180" s="115" t="s">
        <v>1863</v>
      </c>
      <c r="AO180" s="96">
        <v>1177</v>
      </c>
      <c r="AP180" s="12">
        <v>0</v>
      </c>
      <c r="AQ180" s="12">
        <v>0</v>
      </c>
      <c r="AR180" s="96">
        <v>0</v>
      </c>
      <c r="AS180" s="12">
        <v>3000</v>
      </c>
      <c r="AT180" s="11">
        <v>1</v>
      </c>
      <c r="AU180" s="11">
        <v>5</v>
      </c>
      <c r="AV180" s="96">
        <v>0</v>
      </c>
      <c r="AW180" s="96">
        <v>0</v>
      </c>
      <c r="AX180" s="96"/>
      <c r="AY180" s="96">
        <v>0</v>
      </c>
      <c r="AZ180" s="96">
        <v>1</v>
      </c>
      <c r="BA180" s="96">
        <v>0</v>
      </c>
      <c r="BB180" s="96">
        <v>0</v>
      </c>
    </row>
    <row r="181" spans="1:54" s="4" customFormat="1" ht="15.75" customHeight="1">
      <c r="A181" s="12">
        <v>400232</v>
      </c>
      <c r="B181" s="101" t="s">
        <v>858</v>
      </c>
      <c r="C181" s="12">
        <v>400232</v>
      </c>
      <c r="D181" s="11">
        <v>4</v>
      </c>
      <c r="E181" s="12">
        <v>2</v>
      </c>
      <c r="F181" s="11">
        <v>31</v>
      </c>
      <c r="G181" s="12">
        <v>20000</v>
      </c>
      <c r="H181" s="12">
        <v>0</v>
      </c>
      <c r="I181" s="12">
        <v>0</v>
      </c>
      <c r="J181" s="12"/>
      <c r="K181" s="18" t="s">
        <v>309</v>
      </c>
      <c r="L181" s="12">
        <v>0</v>
      </c>
      <c r="M181" s="12">
        <v>1</v>
      </c>
      <c r="N181" s="12">
        <v>0</v>
      </c>
      <c r="O181" s="12">
        <v>0</v>
      </c>
      <c r="P181" s="11">
        <v>99</v>
      </c>
      <c r="Q181" s="11">
        <v>5006</v>
      </c>
      <c r="R181" s="12">
        <v>2</v>
      </c>
      <c r="S181" s="12">
        <v>0</v>
      </c>
      <c r="T181" s="11">
        <v>7000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 t="s">
        <v>1670</v>
      </c>
      <c r="AM181" s="12"/>
      <c r="AN181" s="115" t="s">
        <v>1863</v>
      </c>
      <c r="AO181" s="96">
        <v>1178</v>
      </c>
      <c r="AP181" s="12">
        <v>0</v>
      </c>
      <c r="AQ181" s="12">
        <v>0</v>
      </c>
      <c r="AR181" s="96">
        <v>0</v>
      </c>
      <c r="AS181" s="12">
        <v>3000</v>
      </c>
      <c r="AT181" s="11">
        <v>1</v>
      </c>
      <c r="AU181" s="11">
        <v>5</v>
      </c>
      <c r="AV181" s="96">
        <v>0</v>
      </c>
      <c r="AW181" s="96">
        <v>0</v>
      </c>
      <c r="AX181" s="96"/>
      <c r="AY181" s="96">
        <v>0</v>
      </c>
      <c r="AZ181" s="96">
        <v>1</v>
      </c>
      <c r="BA181" s="96">
        <v>0</v>
      </c>
      <c r="BB181" s="96">
        <v>0</v>
      </c>
    </row>
    <row r="182" spans="1:54" s="4" customFormat="1" ht="15.75" customHeight="1">
      <c r="A182" s="12">
        <v>400233</v>
      </c>
      <c r="B182" s="101" t="s">
        <v>859</v>
      </c>
      <c r="C182" s="12">
        <v>400233</v>
      </c>
      <c r="D182" s="11">
        <v>4</v>
      </c>
      <c r="E182" s="12">
        <v>2</v>
      </c>
      <c r="F182" s="11">
        <v>31</v>
      </c>
      <c r="G182" s="12">
        <v>20000</v>
      </c>
      <c r="H182" s="12">
        <v>0</v>
      </c>
      <c r="I182" s="12">
        <v>0</v>
      </c>
      <c r="J182" s="12"/>
      <c r="K182" s="18" t="s">
        <v>310</v>
      </c>
      <c r="L182" s="12">
        <v>0</v>
      </c>
      <c r="M182" s="12">
        <v>1</v>
      </c>
      <c r="N182" s="12">
        <v>0</v>
      </c>
      <c r="O182" s="12">
        <v>0</v>
      </c>
      <c r="P182" s="11">
        <v>99</v>
      </c>
      <c r="Q182" s="11">
        <v>5007</v>
      </c>
      <c r="R182" s="12">
        <v>2</v>
      </c>
      <c r="S182" s="12">
        <v>0</v>
      </c>
      <c r="T182" s="11">
        <v>7000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 t="s">
        <v>1671</v>
      </c>
      <c r="AM182" s="12"/>
      <c r="AN182" s="115" t="s">
        <v>1863</v>
      </c>
      <c r="AO182" s="96">
        <v>1179</v>
      </c>
      <c r="AP182" s="12">
        <v>0</v>
      </c>
      <c r="AQ182" s="12">
        <v>0</v>
      </c>
      <c r="AR182" s="96">
        <v>0</v>
      </c>
      <c r="AS182" s="12">
        <v>3000</v>
      </c>
      <c r="AT182" s="11">
        <v>1</v>
      </c>
      <c r="AU182" s="11">
        <v>5</v>
      </c>
      <c r="AV182" s="96">
        <v>0</v>
      </c>
      <c r="AW182" s="96">
        <v>0</v>
      </c>
      <c r="AX182" s="96"/>
      <c r="AY182" s="96">
        <v>0</v>
      </c>
      <c r="AZ182" s="96">
        <v>1</v>
      </c>
      <c r="BA182" s="96">
        <v>0</v>
      </c>
      <c r="BB182" s="96">
        <v>0</v>
      </c>
    </row>
    <row r="183" spans="1:54" s="3" customFormat="1" ht="15.75" customHeight="1">
      <c r="A183" s="11">
        <v>400236</v>
      </c>
      <c r="B183" s="101" t="s">
        <v>860</v>
      </c>
      <c r="C183" s="11">
        <v>400236</v>
      </c>
      <c r="D183" s="11">
        <v>4</v>
      </c>
      <c r="E183" s="11">
        <v>2</v>
      </c>
      <c r="F183" s="11">
        <v>31</v>
      </c>
      <c r="G183" s="11">
        <v>30000</v>
      </c>
      <c r="H183" s="11">
        <v>0</v>
      </c>
      <c r="I183" s="11">
        <v>0</v>
      </c>
      <c r="J183" s="11"/>
      <c r="K183" s="17" t="s">
        <v>311</v>
      </c>
      <c r="L183" s="11">
        <v>0</v>
      </c>
      <c r="M183" s="11">
        <v>1</v>
      </c>
      <c r="N183" s="11">
        <v>0</v>
      </c>
      <c r="O183" s="11">
        <v>0</v>
      </c>
      <c r="P183" s="11">
        <v>99</v>
      </c>
      <c r="Q183" s="11">
        <v>3001</v>
      </c>
      <c r="R183" s="11">
        <v>3</v>
      </c>
      <c r="S183" s="11">
        <v>0</v>
      </c>
      <c r="T183" s="12">
        <v>5000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2" t="s">
        <v>1613</v>
      </c>
      <c r="AM183" s="11"/>
      <c r="AN183" s="115" t="s">
        <v>1863</v>
      </c>
      <c r="AO183" s="96">
        <v>1180</v>
      </c>
      <c r="AP183" s="11">
        <v>0</v>
      </c>
      <c r="AQ183" s="11">
        <v>0</v>
      </c>
      <c r="AR183" s="96">
        <v>0</v>
      </c>
      <c r="AS183" s="11">
        <v>1000</v>
      </c>
      <c r="AT183" s="11">
        <v>1</v>
      </c>
      <c r="AU183" s="11">
        <v>5</v>
      </c>
      <c r="AV183" s="96">
        <v>0</v>
      </c>
      <c r="AW183" s="96">
        <v>0</v>
      </c>
      <c r="AX183" s="96"/>
      <c r="AY183" s="96">
        <v>0</v>
      </c>
      <c r="AZ183" s="96">
        <v>1</v>
      </c>
      <c r="BA183" s="96">
        <v>0</v>
      </c>
      <c r="BB183" s="96">
        <v>0</v>
      </c>
    </row>
    <row r="184" spans="1:54" s="3" customFormat="1" ht="15.75" customHeight="1">
      <c r="A184" s="11">
        <v>400237</v>
      </c>
      <c r="B184" s="101" t="s">
        <v>861</v>
      </c>
      <c r="C184" s="11">
        <v>400237</v>
      </c>
      <c r="D184" s="11">
        <v>4</v>
      </c>
      <c r="E184" s="11">
        <v>2</v>
      </c>
      <c r="F184" s="11">
        <v>31</v>
      </c>
      <c r="G184" s="11">
        <v>30000</v>
      </c>
      <c r="H184" s="11">
        <v>0</v>
      </c>
      <c r="I184" s="11">
        <v>0</v>
      </c>
      <c r="J184" s="11"/>
      <c r="K184" s="17" t="s">
        <v>312</v>
      </c>
      <c r="L184" s="11">
        <v>0</v>
      </c>
      <c r="M184" s="11">
        <v>1</v>
      </c>
      <c r="N184" s="11">
        <v>0</v>
      </c>
      <c r="O184" s="11">
        <v>0</v>
      </c>
      <c r="P184" s="11">
        <v>99</v>
      </c>
      <c r="Q184" s="11">
        <v>3002</v>
      </c>
      <c r="R184" s="11">
        <v>3</v>
      </c>
      <c r="S184" s="11">
        <v>0</v>
      </c>
      <c r="T184" s="12">
        <v>5000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2" t="s">
        <v>1614</v>
      </c>
      <c r="AM184" s="11"/>
      <c r="AN184" s="115" t="s">
        <v>1863</v>
      </c>
      <c r="AO184" s="96">
        <v>1181</v>
      </c>
      <c r="AP184" s="11">
        <v>0</v>
      </c>
      <c r="AQ184" s="11">
        <v>0</v>
      </c>
      <c r="AR184" s="96">
        <v>0</v>
      </c>
      <c r="AS184" s="11">
        <v>1000</v>
      </c>
      <c r="AT184" s="11">
        <v>1</v>
      </c>
      <c r="AU184" s="11">
        <v>5</v>
      </c>
      <c r="AV184" s="96">
        <v>0</v>
      </c>
      <c r="AW184" s="96">
        <v>0</v>
      </c>
      <c r="AX184" s="96"/>
      <c r="AY184" s="96">
        <v>0</v>
      </c>
      <c r="AZ184" s="96">
        <v>1</v>
      </c>
      <c r="BA184" s="96">
        <v>0</v>
      </c>
      <c r="BB184" s="96">
        <v>0</v>
      </c>
    </row>
    <row r="185" spans="1:54" s="3" customFormat="1" ht="15.75" customHeight="1">
      <c r="A185" s="11">
        <v>400238</v>
      </c>
      <c r="B185" s="101" t="s">
        <v>863</v>
      </c>
      <c r="C185" s="11">
        <v>400238</v>
      </c>
      <c r="D185" s="11">
        <v>4</v>
      </c>
      <c r="E185" s="11">
        <v>2</v>
      </c>
      <c r="F185" s="11">
        <v>31</v>
      </c>
      <c r="G185" s="11">
        <v>30000</v>
      </c>
      <c r="H185" s="11">
        <v>0</v>
      </c>
      <c r="I185" s="11">
        <v>0</v>
      </c>
      <c r="J185" s="11"/>
      <c r="K185" s="17" t="s">
        <v>313</v>
      </c>
      <c r="L185" s="11">
        <v>0</v>
      </c>
      <c r="M185" s="11">
        <v>1</v>
      </c>
      <c r="N185" s="11">
        <v>0</v>
      </c>
      <c r="O185" s="11">
        <v>0</v>
      </c>
      <c r="P185" s="11">
        <v>99</v>
      </c>
      <c r="Q185" s="11">
        <v>3003</v>
      </c>
      <c r="R185" s="11">
        <v>3</v>
      </c>
      <c r="S185" s="11">
        <v>0</v>
      </c>
      <c r="T185" s="12">
        <v>5000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2" t="s">
        <v>1615</v>
      </c>
      <c r="AM185" s="11"/>
      <c r="AN185" s="115" t="s">
        <v>1863</v>
      </c>
      <c r="AO185" s="96">
        <v>1182</v>
      </c>
      <c r="AP185" s="11">
        <v>0</v>
      </c>
      <c r="AQ185" s="11">
        <v>0</v>
      </c>
      <c r="AR185" s="96">
        <v>0</v>
      </c>
      <c r="AS185" s="11">
        <v>2000</v>
      </c>
      <c r="AT185" s="11">
        <v>1</v>
      </c>
      <c r="AU185" s="11">
        <v>5</v>
      </c>
      <c r="AV185" s="96">
        <v>0</v>
      </c>
      <c r="AW185" s="96">
        <v>0</v>
      </c>
      <c r="AX185" s="96"/>
      <c r="AY185" s="96">
        <v>0</v>
      </c>
      <c r="AZ185" s="96">
        <v>1</v>
      </c>
      <c r="BA185" s="96">
        <v>0</v>
      </c>
      <c r="BB185" s="96">
        <v>0</v>
      </c>
    </row>
    <row r="186" spans="1:54" s="3" customFormat="1" ht="15.75" customHeight="1">
      <c r="A186" s="11">
        <v>400239</v>
      </c>
      <c r="B186" s="101" t="s">
        <v>864</v>
      </c>
      <c r="C186" s="11">
        <v>400239</v>
      </c>
      <c r="D186" s="11">
        <v>4</v>
      </c>
      <c r="E186" s="11">
        <v>2</v>
      </c>
      <c r="F186" s="11">
        <v>31</v>
      </c>
      <c r="G186" s="11">
        <v>30000</v>
      </c>
      <c r="H186" s="11">
        <v>0</v>
      </c>
      <c r="I186" s="11">
        <v>0</v>
      </c>
      <c r="J186" s="11"/>
      <c r="K186" s="17" t="s">
        <v>314</v>
      </c>
      <c r="L186" s="11">
        <v>0</v>
      </c>
      <c r="M186" s="11">
        <v>1</v>
      </c>
      <c r="N186" s="11">
        <v>0</v>
      </c>
      <c r="O186" s="11">
        <v>0</v>
      </c>
      <c r="P186" s="11">
        <v>99</v>
      </c>
      <c r="Q186" s="11">
        <v>3004</v>
      </c>
      <c r="R186" s="11">
        <v>3</v>
      </c>
      <c r="S186" s="11">
        <v>0</v>
      </c>
      <c r="T186" s="12">
        <v>5000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2" t="s">
        <v>1616</v>
      </c>
      <c r="AM186" s="11"/>
      <c r="AN186" s="115" t="s">
        <v>1863</v>
      </c>
      <c r="AO186" s="96">
        <v>1183</v>
      </c>
      <c r="AP186" s="11">
        <v>0</v>
      </c>
      <c r="AQ186" s="11">
        <v>0</v>
      </c>
      <c r="AR186" s="96">
        <v>0</v>
      </c>
      <c r="AS186" s="11">
        <v>2000</v>
      </c>
      <c r="AT186" s="11">
        <v>1</v>
      </c>
      <c r="AU186" s="11">
        <v>5</v>
      </c>
      <c r="AV186" s="96">
        <v>0</v>
      </c>
      <c r="AW186" s="96">
        <v>0</v>
      </c>
      <c r="AX186" s="96"/>
      <c r="AY186" s="96">
        <v>0</v>
      </c>
      <c r="AZ186" s="96">
        <v>1</v>
      </c>
      <c r="BA186" s="96">
        <v>0</v>
      </c>
      <c r="BB186" s="96">
        <v>0</v>
      </c>
    </row>
    <row r="187" spans="1:54" s="3" customFormat="1" ht="15.75" customHeight="1">
      <c r="A187" s="11">
        <v>400240</v>
      </c>
      <c r="B187" s="101" t="s">
        <v>865</v>
      </c>
      <c r="C187" s="11">
        <v>400240</v>
      </c>
      <c r="D187" s="11">
        <v>4</v>
      </c>
      <c r="E187" s="11">
        <v>2</v>
      </c>
      <c r="F187" s="11">
        <v>31</v>
      </c>
      <c r="G187" s="11">
        <v>30000</v>
      </c>
      <c r="H187" s="11">
        <v>0</v>
      </c>
      <c r="I187" s="11">
        <v>0</v>
      </c>
      <c r="J187" s="11"/>
      <c r="K187" s="17" t="s">
        <v>315</v>
      </c>
      <c r="L187" s="11">
        <v>0</v>
      </c>
      <c r="M187" s="11">
        <v>1</v>
      </c>
      <c r="N187" s="11">
        <v>0</v>
      </c>
      <c r="O187" s="11">
        <v>0</v>
      </c>
      <c r="P187" s="11">
        <v>99</v>
      </c>
      <c r="Q187" s="11">
        <v>3005</v>
      </c>
      <c r="R187" s="11">
        <v>3</v>
      </c>
      <c r="S187" s="11">
        <v>0</v>
      </c>
      <c r="T187" s="12">
        <v>5000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2" t="s">
        <v>1617</v>
      </c>
      <c r="AM187" s="11"/>
      <c r="AN187" s="115" t="s">
        <v>1863</v>
      </c>
      <c r="AO187" s="96">
        <v>1184</v>
      </c>
      <c r="AP187" s="11">
        <v>0</v>
      </c>
      <c r="AQ187" s="11">
        <v>0</v>
      </c>
      <c r="AR187" s="96">
        <v>0</v>
      </c>
      <c r="AS187" s="11">
        <v>2000</v>
      </c>
      <c r="AT187" s="11">
        <v>1</v>
      </c>
      <c r="AU187" s="11">
        <v>5</v>
      </c>
      <c r="AV187" s="96">
        <v>0</v>
      </c>
      <c r="AW187" s="96">
        <v>0</v>
      </c>
      <c r="AX187" s="96"/>
      <c r="AY187" s="96">
        <v>0</v>
      </c>
      <c r="AZ187" s="96">
        <v>1</v>
      </c>
      <c r="BA187" s="96">
        <v>0</v>
      </c>
      <c r="BB187" s="96">
        <v>0</v>
      </c>
    </row>
    <row r="188" spans="1:54" s="3" customFormat="1" ht="15.75" customHeight="1">
      <c r="A188" s="11">
        <v>400241</v>
      </c>
      <c r="B188" s="101" t="s">
        <v>866</v>
      </c>
      <c r="C188" s="11">
        <v>400241</v>
      </c>
      <c r="D188" s="11">
        <v>4</v>
      </c>
      <c r="E188" s="11">
        <v>2</v>
      </c>
      <c r="F188" s="11">
        <v>31</v>
      </c>
      <c r="G188" s="11">
        <v>30000</v>
      </c>
      <c r="H188" s="11">
        <v>0</v>
      </c>
      <c r="I188" s="11">
        <v>0</v>
      </c>
      <c r="J188" s="11"/>
      <c r="K188" s="17" t="s">
        <v>316</v>
      </c>
      <c r="L188" s="11">
        <v>0</v>
      </c>
      <c r="M188" s="11">
        <v>1</v>
      </c>
      <c r="N188" s="11">
        <v>0</v>
      </c>
      <c r="O188" s="11">
        <v>0</v>
      </c>
      <c r="P188" s="11">
        <v>99</v>
      </c>
      <c r="Q188" s="11">
        <v>3006</v>
      </c>
      <c r="R188" s="11">
        <v>3</v>
      </c>
      <c r="S188" s="11">
        <v>0</v>
      </c>
      <c r="T188" s="12">
        <v>5000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2" t="s">
        <v>1618</v>
      </c>
      <c r="AM188" s="11"/>
      <c r="AN188" s="115" t="s">
        <v>1863</v>
      </c>
      <c r="AO188" s="96">
        <v>1185</v>
      </c>
      <c r="AP188" s="11">
        <v>0</v>
      </c>
      <c r="AQ188" s="11">
        <v>0</v>
      </c>
      <c r="AR188" s="96">
        <v>0</v>
      </c>
      <c r="AS188" s="11">
        <v>2000</v>
      </c>
      <c r="AT188" s="11">
        <v>1</v>
      </c>
      <c r="AU188" s="11">
        <v>5</v>
      </c>
      <c r="AV188" s="96">
        <v>0</v>
      </c>
      <c r="AW188" s="96">
        <v>0</v>
      </c>
      <c r="AX188" s="96"/>
      <c r="AY188" s="96">
        <v>0</v>
      </c>
      <c r="AZ188" s="96">
        <v>1</v>
      </c>
      <c r="BA188" s="96">
        <v>0</v>
      </c>
      <c r="BB188" s="96">
        <v>0</v>
      </c>
    </row>
    <row r="189" spans="1:54" s="3" customFormat="1" ht="15.75" customHeight="1">
      <c r="A189" s="11">
        <v>400242</v>
      </c>
      <c r="B189" s="101" t="s">
        <v>867</v>
      </c>
      <c r="C189" s="11">
        <v>400242</v>
      </c>
      <c r="D189" s="11">
        <v>4</v>
      </c>
      <c r="E189" s="11">
        <v>2</v>
      </c>
      <c r="F189" s="11">
        <v>31</v>
      </c>
      <c r="G189" s="11">
        <v>30000</v>
      </c>
      <c r="H189" s="11">
        <v>0</v>
      </c>
      <c r="I189" s="11">
        <v>0</v>
      </c>
      <c r="J189" s="11"/>
      <c r="K189" s="17" t="s">
        <v>317</v>
      </c>
      <c r="L189" s="11">
        <v>0</v>
      </c>
      <c r="M189" s="11">
        <v>1</v>
      </c>
      <c r="N189" s="11">
        <v>0</v>
      </c>
      <c r="O189" s="11">
        <v>0</v>
      </c>
      <c r="P189" s="11">
        <v>99</v>
      </c>
      <c r="Q189" s="11">
        <v>3007</v>
      </c>
      <c r="R189" s="11">
        <v>3</v>
      </c>
      <c r="S189" s="11">
        <v>0</v>
      </c>
      <c r="T189" s="12">
        <v>5000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2" t="s">
        <v>1619</v>
      </c>
      <c r="AM189" s="11"/>
      <c r="AN189" s="115" t="s">
        <v>1863</v>
      </c>
      <c r="AO189" s="96">
        <v>1186</v>
      </c>
      <c r="AP189" s="11">
        <v>0</v>
      </c>
      <c r="AQ189" s="11">
        <v>0</v>
      </c>
      <c r="AR189" s="96">
        <v>0</v>
      </c>
      <c r="AS189" s="11">
        <v>2000</v>
      </c>
      <c r="AT189" s="11">
        <v>1</v>
      </c>
      <c r="AU189" s="11">
        <v>5</v>
      </c>
      <c r="AV189" s="96">
        <v>0</v>
      </c>
      <c r="AW189" s="96">
        <v>0</v>
      </c>
      <c r="AX189" s="96"/>
      <c r="AY189" s="96">
        <v>0</v>
      </c>
      <c r="AZ189" s="96">
        <v>1</v>
      </c>
      <c r="BA189" s="96">
        <v>0</v>
      </c>
      <c r="BB189" s="96">
        <v>0</v>
      </c>
    </row>
    <row r="190" spans="1:54" s="3" customFormat="1" ht="15.75" customHeight="1">
      <c r="A190" s="11">
        <v>400243</v>
      </c>
      <c r="B190" s="101" t="s">
        <v>868</v>
      </c>
      <c r="C190" s="11">
        <v>400243</v>
      </c>
      <c r="D190" s="11">
        <v>4</v>
      </c>
      <c r="E190" s="11">
        <v>2</v>
      </c>
      <c r="F190" s="11">
        <v>31</v>
      </c>
      <c r="G190" s="11">
        <v>30000</v>
      </c>
      <c r="H190" s="11">
        <v>0</v>
      </c>
      <c r="I190" s="11">
        <v>0</v>
      </c>
      <c r="J190" s="11"/>
      <c r="K190" s="17" t="s">
        <v>318</v>
      </c>
      <c r="L190" s="11">
        <v>0</v>
      </c>
      <c r="M190" s="11">
        <v>1</v>
      </c>
      <c r="N190" s="11">
        <v>0</v>
      </c>
      <c r="O190" s="11">
        <v>0</v>
      </c>
      <c r="P190" s="11">
        <v>99</v>
      </c>
      <c r="Q190" s="11">
        <v>5001</v>
      </c>
      <c r="R190" s="11">
        <v>3</v>
      </c>
      <c r="S190" s="11">
        <v>0</v>
      </c>
      <c r="T190" s="12">
        <v>5000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2" t="s">
        <v>1658</v>
      </c>
      <c r="AM190" s="11"/>
      <c r="AN190" s="115" t="s">
        <v>1863</v>
      </c>
      <c r="AO190" s="96">
        <v>1187</v>
      </c>
      <c r="AP190" s="11">
        <v>0</v>
      </c>
      <c r="AQ190" s="11">
        <v>0</v>
      </c>
      <c r="AR190" s="96">
        <v>0</v>
      </c>
      <c r="AS190" s="11">
        <v>2000</v>
      </c>
      <c r="AT190" s="11">
        <v>1</v>
      </c>
      <c r="AU190" s="11">
        <v>5</v>
      </c>
      <c r="AV190" s="96">
        <v>0</v>
      </c>
      <c r="AW190" s="96">
        <v>0</v>
      </c>
      <c r="AX190" s="96"/>
      <c r="AY190" s="96">
        <v>0</v>
      </c>
      <c r="AZ190" s="96">
        <v>1</v>
      </c>
      <c r="BA190" s="96">
        <v>0</v>
      </c>
      <c r="BB190" s="96">
        <v>0</v>
      </c>
    </row>
    <row r="191" spans="1:54" s="3" customFormat="1" ht="15.75" customHeight="1">
      <c r="A191" s="11">
        <v>400244</v>
      </c>
      <c r="B191" s="101" t="s">
        <v>869</v>
      </c>
      <c r="C191" s="11">
        <v>400244</v>
      </c>
      <c r="D191" s="11">
        <v>4</v>
      </c>
      <c r="E191" s="11">
        <v>2</v>
      </c>
      <c r="F191" s="11">
        <v>31</v>
      </c>
      <c r="G191" s="11">
        <v>30000</v>
      </c>
      <c r="H191" s="11">
        <v>0</v>
      </c>
      <c r="I191" s="11">
        <v>0</v>
      </c>
      <c r="J191" s="11"/>
      <c r="K191" s="17" t="s">
        <v>319</v>
      </c>
      <c r="L191" s="11">
        <v>0</v>
      </c>
      <c r="M191" s="11">
        <v>1</v>
      </c>
      <c r="N191" s="11">
        <v>0</v>
      </c>
      <c r="O191" s="11">
        <v>0</v>
      </c>
      <c r="P191" s="11">
        <v>99</v>
      </c>
      <c r="Q191" s="11">
        <v>5002</v>
      </c>
      <c r="R191" s="11">
        <v>3</v>
      </c>
      <c r="S191" s="11">
        <v>0</v>
      </c>
      <c r="T191" s="12">
        <v>5000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2" t="s">
        <v>1659</v>
      </c>
      <c r="AM191" s="11"/>
      <c r="AN191" s="115" t="s">
        <v>1863</v>
      </c>
      <c r="AO191" s="96">
        <v>1188</v>
      </c>
      <c r="AP191" s="11">
        <v>0</v>
      </c>
      <c r="AQ191" s="11">
        <v>0</v>
      </c>
      <c r="AR191" s="96">
        <v>0</v>
      </c>
      <c r="AS191" s="11">
        <v>2000</v>
      </c>
      <c r="AT191" s="11">
        <v>1</v>
      </c>
      <c r="AU191" s="11">
        <v>5</v>
      </c>
      <c r="AV191" s="96">
        <v>0</v>
      </c>
      <c r="AW191" s="96">
        <v>0</v>
      </c>
      <c r="AX191" s="96"/>
      <c r="AY191" s="96">
        <v>0</v>
      </c>
      <c r="AZ191" s="96">
        <v>1</v>
      </c>
      <c r="BA191" s="96">
        <v>0</v>
      </c>
      <c r="BB191" s="96">
        <v>0</v>
      </c>
    </row>
    <row r="192" spans="1:54" s="3" customFormat="1" ht="15.75" customHeight="1">
      <c r="A192" s="11">
        <v>400245</v>
      </c>
      <c r="B192" s="101" t="s">
        <v>870</v>
      </c>
      <c r="C192" s="11">
        <v>400245</v>
      </c>
      <c r="D192" s="11">
        <v>4</v>
      </c>
      <c r="E192" s="11">
        <v>2</v>
      </c>
      <c r="F192" s="11">
        <v>31</v>
      </c>
      <c r="G192" s="11">
        <v>30000</v>
      </c>
      <c r="H192" s="11">
        <v>0</v>
      </c>
      <c r="I192" s="11">
        <v>0</v>
      </c>
      <c r="J192" s="11"/>
      <c r="K192" s="17" t="s">
        <v>320</v>
      </c>
      <c r="L192" s="11">
        <v>0</v>
      </c>
      <c r="M192" s="11">
        <v>1</v>
      </c>
      <c r="N192" s="11">
        <v>0</v>
      </c>
      <c r="O192" s="11">
        <v>0</v>
      </c>
      <c r="P192" s="11">
        <v>99</v>
      </c>
      <c r="Q192" s="11">
        <v>5003</v>
      </c>
      <c r="R192" s="11">
        <v>3</v>
      </c>
      <c r="S192" s="11">
        <v>0</v>
      </c>
      <c r="T192" s="12">
        <v>5000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2" t="s">
        <v>1660</v>
      </c>
      <c r="AM192" s="11"/>
      <c r="AN192" s="115" t="s">
        <v>1863</v>
      </c>
      <c r="AO192" s="96">
        <v>1189</v>
      </c>
      <c r="AP192" s="11">
        <v>0</v>
      </c>
      <c r="AQ192" s="11">
        <v>0</v>
      </c>
      <c r="AR192" s="96">
        <v>0</v>
      </c>
      <c r="AS192" s="11">
        <v>2000</v>
      </c>
      <c r="AT192" s="11">
        <v>1</v>
      </c>
      <c r="AU192" s="11">
        <v>5</v>
      </c>
      <c r="AV192" s="96">
        <v>0</v>
      </c>
      <c r="AW192" s="96">
        <v>0</v>
      </c>
      <c r="AX192" s="96"/>
      <c r="AY192" s="96">
        <v>0</v>
      </c>
      <c r="AZ192" s="96">
        <v>1</v>
      </c>
      <c r="BA192" s="96">
        <v>0</v>
      </c>
      <c r="BB192" s="96">
        <v>0</v>
      </c>
    </row>
    <row r="193" spans="1:54" s="3" customFormat="1" ht="15.75" customHeight="1">
      <c r="A193" s="11">
        <v>400246</v>
      </c>
      <c r="B193" s="101" t="s">
        <v>871</v>
      </c>
      <c r="C193" s="11">
        <v>400246</v>
      </c>
      <c r="D193" s="11">
        <v>4</v>
      </c>
      <c r="E193" s="11">
        <v>2</v>
      </c>
      <c r="F193" s="11">
        <v>31</v>
      </c>
      <c r="G193" s="11">
        <v>30000</v>
      </c>
      <c r="H193" s="11">
        <v>0</v>
      </c>
      <c r="I193" s="11">
        <v>0</v>
      </c>
      <c r="J193" s="11"/>
      <c r="K193" s="17" t="s">
        <v>321</v>
      </c>
      <c r="L193" s="11">
        <v>0</v>
      </c>
      <c r="M193" s="11">
        <v>1</v>
      </c>
      <c r="N193" s="11">
        <v>0</v>
      </c>
      <c r="O193" s="11">
        <v>0</v>
      </c>
      <c r="P193" s="11">
        <v>99</v>
      </c>
      <c r="Q193" s="11">
        <v>5004</v>
      </c>
      <c r="R193" s="11">
        <v>3</v>
      </c>
      <c r="S193" s="11">
        <v>0</v>
      </c>
      <c r="T193" s="12">
        <v>5000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2" t="s">
        <v>1661</v>
      </c>
      <c r="AM193" s="11"/>
      <c r="AN193" s="115" t="s">
        <v>1863</v>
      </c>
      <c r="AO193" s="96">
        <v>1190</v>
      </c>
      <c r="AP193" s="11">
        <v>0</v>
      </c>
      <c r="AQ193" s="11">
        <v>0</v>
      </c>
      <c r="AR193" s="96">
        <v>0</v>
      </c>
      <c r="AS193" s="11">
        <v>2000</v>
      </c>
      <c r="AT193" s="11">
        <v>1</v>
      </c>
      <c r="AU193" s="11">
        <v>5</v>
      </c>
      <c r="AV193" s="96">
        <v>0</v>
      </c>
      <c r="AW193" s="96">
        <v>0</v>
      </c>
      <c r="AX193" s="96"/>
      <c r="AY193" s="96">
        <v>0</v>
      </c>
      <c r="AZ193" s="96">
        <v>1</v>
      </c>
      <c r="BA193" s="96">
        <v>0</v>
      </c>
      <c r="BB193" s="96">
        <v>0</v>
      </c>
    </row>
    <row r="194" spans="1:54" s="3" customFormat="1" ht="15.75" customHeight="1">
      <c r="A194" s="11">
        <v>400247</v>
      </c>
      <c r="B194" s="101" t="s">
        <v>872</v>
      </c>
      <c r="C194" s="11">
        <v>400247</v>
      </c>
      <c r="D194" s="11">
        <v>4</v>
      </c>
      <c r="E194" s="11">
        <v>2</v>
      </c>
      <c r="F194" s="11">
        <v>31</v>
      </c>
      <c r="G194" s="11">
        <v>30000</v>
      </c>
      <c r="H194" s="11">
        <v>0</v>
      </c>
      <c r="I194" s="11">
        <v>0</v>
      </c>
      <c r="J194" s="11"/>
      <c r="K194" s="17" t="s">
        <v>322</v>
      </c>
      <c r="L194" s="11">
        <v>0</v>
      </c>
      <c r="M194" s="11">
        <v>1</v>
      </c>
      <c r="N194" s="11">
        <v>0</v>
      </c>
      <c r="O194" s="11">
        <v>0</v>
      </c>
      <c r="P194" s="11">
        <v>99</v>
      </c>
      <c r="Q194" s="11">
        <v>5005</v>
      </c>
      <c r="R194" s="11">
        <v>3</v>
      </c>
      <c r="S194" s="11">
        <v>0</v>
      </c>
      <c r="T194" s="12">
        <v>5000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2" t="s">
        <v>1662</v>
      </c>
      <c r="AM194" s="11"/>
      <c r="AN194" s="115" t="s">
        <v>1863</v>
      </c>
      <c r="AO194" s="96">
        <v>1191</v>
      </c>
      <c r="AP194" s="11">
        <v>0</v>
      </c>
      <c r="AQ194" s="11">
        <v>0</v>
      </c>
      <c r="AR194" s="96">
        <v>0</v>
      </c>
      <c r="AS194" s="11">
        <v>2000</v>
      </c>
      <c r="AT194" s="11">
        <v>1</v>
      </c>
      <c r="AU194" s="11">
        <v>5</v>
      </c>
      <c r="AV194" s="96">
        <v>0</v>
      </c>
      <c r="AW194" s="96">
        <v>0</v>
      </c>
      <c r="AX194" s="96"/>
      <c r="AY194" s="96">
        <v>0</v>
      </c>
      <c r="AZ194" s="96">
        <v>1</v>
      </c>
      <c r="BA194" s="96">
        <v>0</v>
      </c>
      <c r="BB194" s="96">
        <v>0</v>
      </c>
    </row>
    <row r="195" spans="1:54" s="3" customFormat="1" ht="15.75" customHeight="1">
      <c r="A195" s="11">
        <v>400248</v>
      </c>
      <c r="B195" s="101" t="s">
        <v>873</v>
      </c>
      <c r="C195" s="11">
        <v>400248</v>
      </c>
      <c r="D195" s="11">
        <v>4</v>
      </c>
      <c r="E195" s="11">
        <v>2</v>
      </c>
      <c r="F195" s="11">
        <v>31</v>
      </c>
      <c r="G195" s="11">
        <v>30000</v>
      </c>
      <c r="H195" s="11">
        <v>0</v>
      </c>
      <c r="I195" s="11">
        <v>0</v>
      </c>
      <c r="J195" s="11"/>
      <c r="K195" s="17" t="s">
        <v>323</v>
      </c>
      <c r="L195" s="11">
        <v>0</v>
      </c>
      <c r="M195" s="11">
        <v>1</v>
      </c>
      <c r="N195" s="11">
        <v>0</v>
      </c>
      <c r="O195" s="11">
        <v>0</v>
      </c>
      <c r="P195" s="11">
        <v>99</v>
      </c>
      <c r="Q195" s="11">
        <v>5006</v>
      </c>
      <c r="R195" s="11">
        <v>3</v>
      </c>
      <c r="S195" s="11">
        <v>0</v>
      </c>
      <c r="T195" s="12">
        <v>5000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2" t="s">
        <v>1663</v>
      </c>
      <c r="AM195" s="11"/>
      <c r="AN195" s="115" t="s">
        <v>1863</v>
      </c>
      <c r="AO195" s="96">
        <v>1192</v>
      </c>
      <c r="AP195" s="11">
        <v>0</v>
      </c>
      <c r="AQ195" s="11">
        <v>0</v>
      </c>
      <c r="AR195" s="96">
        <v>0</v>
      </c>
      <c r="AS195" s="11">
        <v>2000</v>
      </c>
      <c r="AT195" s="11">
        <v>1</v>
      </c>
      <c r="AU195" s="11">
        <v>5</v>
      </c>
      <c r="AV195" s="96">
        <v>0</v>
      </c>
      <c r="AW195" s="96">
        <v>0</v>
      </c>
      <c r="AX195" s="96"/>
      <c r="AY195" s="96">
        <v>0</v>
      </c>
      <c r="AZ195" s="96">
        <v>1</v>
      </c>
      <c r="BA195" s="96">
        <v>0</v>
      </c>
      <c r="BB195" s="96">
        <v>0</v>
      </c>
    </row>
    <row r="196" spans="1:54" s="3" customFormat="1" ht="15.75" customHeight="1">
      <c r="A196" s="11">
        <v>400249</v>
      </c>
      <c r="B196" s="101" t="s">
        <v>874</v>
      </c>
      <c r="C196" s="11">
        <v>400249</v>
      </c>
      <c r="D196" s="11">
        <v>4</v>
      </c>
      <c r="E196" s="11">
        <v>2</v>
      </c>
      <c r="F196" s="11">
        <v>31</v>
      </c>
      <c r="G196" s="11">
        <v>30000</v>
      </c>
      <c r="H196" s="11">
        <v>0</v>
      </c>
      <c r="I196" s="11">
        <v>0</v>
      </c>
      <c r="J196" s="11"/>
      <c r="K196" s="17" t="s">
        <v>324</v>
      </c>
      <c r="L196" s="11">
        <v>0</v>
      </c>
      <c r="M196" s="11">
        <v>1</v>
      </c>
      <c r="N196" s="11">
        <v>0</v>
      </c>
      <c r="O196" s="11">
        <v>0</v>
      </c>
      <c r="P196" s="11">
        <v>99</v>
      </c>
      <c r="Q196" s="11">
        <v>5007</v>
      </c>
      <c r="R196" s="11">
        <v>3</v>
      </c>
      <c r="S196" s="11">
        <v>0</v>
      </c>
      <c r="T196" s="12">
        <v>5000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2" t="s">
        <v>1664</v>
      </c>
      <c r="AM196" s="11"/>
      <c r="AN196" s="115" t="s">
        <v>1863</v>
      </c>
      <c r="AO196" s="96">
        <v>1193</v>
      </c>
      <c r="AP196" s="11">
        <v>0</v>
      </c>
      <c r="AQ196" s="11">
        <v>0</v>
      </c>
      <c r="AR196" s="96">
        <v>0</v>
      </c>
      <c r="AS196" s="11">
        <v>2000</v>
      </c>
      <c r="AT196" s="11">
        <v>1</v>
      </c>
      <c r="AU196" s="11">
        <v>5</v>
      </c>
      <c r="AV196" s="96">
        <v>0</v>
      </c>
      <c r="AW196" s="96">
        <v>0</v>
      </c>
      <c r="AX196" s="96"/>
      <c r="AY196" s="96">
        <v>0</v>
      </c>
      <c r="AZ196" s="96">
        <v>1</v>
      </c>
      <c r="BA196" s="96">
        <v>0</v>
      </c>
      <c r="BB196" s="96">
        <v>0</v>
      </c>
    </row>
    <row r="197" spans="1:54" s="4" customFormat="1" ht="15.75" customHeight="1">
      <c r="A197" s="12">
        <v>400252</v>
      </c>
      <c r="B197" s="101" t="s">
        <v>875</v>
      </c>
      <c r="C197" s="12">
        <v>400252</v>
      </c>
      <c r="D197" s="12">
        <v>5</v>
      </c>
      <c r="E197" s="12">
        <v>2</v>
      </c>
      <c r="F197" s="11">
        <v>31</v>
      </c>
      <c r="G197" s="12">
        <v>40000</v>
      </c>
      <c r="H197" s="12">
        <v>0</v>
      </c>
      <c r="I197" s="12">
        <v>0</v>
      </c>
      <c r="J197" s="12"/>
      <c r="K197" s="18" t="s">
        <v>325</v>
      </c>
      <c r="L197" s="12">
        <v>0</v>
      </c>
      <c r="M197" s="12">
        <v>1</v>
      </c>
      <c r="N197" s="12">
        <v>0</v>
      </c>
      <c r="O197" s="12">
        <v>0</v>
      </c>
      <c r="P197" s="11">
        <v>99</v>
      </c>
      <c r="Q197" s="12">
        <v>3001</v>
      </c>
      <c r="R197" s="12">
        <v>4</v>
      </c>
      <c r="S197" s="12">
        <v>0</v>
      </c>
      <c r="T197" s="11">
        <v>2500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 t="s">
        <v>1620</v>
      </c>
      <c r="AM197" s="12"/>
      <c r="AN197" s="115" t="s">
        <v>1863</v>
      </c>
      <c r="AO197" s="96">
        <v>1194</v>
      </c>
      <c r="AP197" s="12">
        <v>0</v>
      </c>
      <c r="AQ197" s="12">
        <v>0</v>
      </c>
      <c r="AR197" s="96">
        <v>0</v>
      </c>
      <c r="AS197" s="12">
        <v>450</v>
      </c>
      <c r="AT197" s="11">
        <v>1</v>
      </c>
      <c r="AU197" s="11">
        <v>5</v>
      </c>
      <c r="AV197" s="96">
        <v>0</v>
      </c>
      <c r="AW197" s="96">
        <v>0</v>
      </c>
      <c r="AX197" s="96"/>
      <c r="AY197" s="96">
        <v>0</v>
      </c>
      <c r="AZ197" s="96">
        <v>1</v>
      </c>
      <c r="BA197" s="96">
        <v>0</v>
      </c>
      <c r="BB197" s="96">
        <v>0</v>
      </c>
    </row>
    <row r="198" spans="1:54" s="4" customFormat="1" ht="15.75" customHeight="1">
      <c r="A198" s="12">
        <v>400253</v>
      </c>
      <c r="B198" s="101" t="s">
        <v>876</v>
      </c>
      <c r="C198" s="12">
        <v>400253</v>
      </c>
      <c r="D198" s="12">
        <v>5</v>
      </c>
      <c r="E198" s="12">
        <v>2</v>
      </c>
      <c r="F198" s="11">
        <v>31</v>
      </c>
      <c r="G198" s="12">
        <v>40000</v>
      </c>
      <c r="H198" s="12">
        <v>0</v>
      </c>
      <c r="I198" s="12">
        <v>0</v>
      </c>
      <c r="J198" s="12"/>
      <c r="K198" s="18" t="s">
        <v>326</v>
      </c>
      <c r="L198" s="12">
        <v>0</v>
      </c>
      <c r="M198" s="12">
        <v>1</v>
      </c>
      <c r="N198" s="12">
        <v>0</v>
      </c>
      <c r="O198" s="12">
        <v>0</v>
      </c>
      <c r="P198" s="11">
        <v>99</v>
      </c>
      <c r="Q198" s="12">
        <v>3002</v>
      </c>
      <c r="R198" s="12">
        <v>4</v>
      </c>
      <c r="S198" s="12">
        <v>0</v>
      </c>
      <c r="T198" s="11">
        <v>2500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 t="s">
        <v>1621</v>
      </c>
      <c r="AM198" s="12"/>
      <c r="AN198" s="115" t="s">
        <v>1863</v>
      </c>
      <c r="AO198" s="96">
        <v>1195</v>
      </c>
      <c r="AP198" s="12">
        <v>0</v>
      </c>
      <c r="AQ198" s="12">
        <v>0</v>
      </c>
      <c r="AR198" s="96">
        <v>0</v>
      </c>
      <c r="AS198" s="12">
        <v>450</v>
      </c>
      <c r="AT198" s="11">
        <v>1</v>
      </c>
      <c r="AU198" s="11">
        <v>5</v>
      </c>
      <c r="AV198" s="96">
        <v>0</v>
      </c>
      <c r="AW198" s="96">
        <v>0</v>
      </c>
      <c r="AX198" s="96"/>
      <c r="AY198" s="96">
        <v>0</v>
      </c>
      <c r="AZ198" s="96">
        <v>1</v>
      </c>
      <c r="BA198" s="96">
        <v>0</v>
      </c>
      <c r="BB198" s="96">
        <v>0</v>
      </c>
    </row>
    <row r="199" spans="1:54" s="4" customFormat="1" ht="15.75" customHeight="1">
      <c r="A199" s="12">
        <v>400254</v>
      </c>
      <c r="B199" s="101" t="s">
        <v>877</v>
      </c>
      <c r="C199" s="12">
        <v>400254</v>
      </c>
      <c r="D199" s="12">
        <v>5</v>
      </c>
      <c r="E199" s="12">
        <v>2</v>
      </c>
      <c r="F199" s="11">
        <v>31</v>
      </c>
      <c r="G199" s="12">
        <v>40000</v>
      </c>
      <c r="H199" s="12">
        <v>0</v>
      </c>
      <c r="I199" s="12">
        <v>0</v>
      </c>
      <c r="J199" s="12"/>
      <c r="K199" s="18" t="s">
        <v>327</v>
      </c>
      <c r="L199" s="12">
        <v>0</v>
      </c>
      <c r="M199" s="12">
        <v>1</v>
      </c>
      <c r="N199" s="12">
        <v>0</v>
      </c>
      <c r="O199" s="12">
        <v>0</v>
      </c>
      <c r="P199" s="11">
        <v>99</v>
      </c>
      <c r="Q199" s="12">
        <v>3003</v>
      </c>
      <c r="R199" s="12">
        <v>4</v>
      </c>
      <c r="S199" s="12">
        <v>0</v>
      </c>
      <c r="T199" s="11">
        <v>2500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 t="s">
        <v>1622</v>
      </c>
      <c r="AM199" s="12"/>
      <c r="AN199" s="115" t="s">
        <v>1863</v>
      </c>
      <c r="AO199" s="96">
        <v>1196</v>
      </c>
      <c r="AP199" s="12">
        <v>0</v>
      </c>
      <c r="AQ199" s="12">
        <v>0</v>
      </c>
      <c r="AR199" s="96">
        <v>0</v>
      </c>
      <c r="AS199" s="12">
        <v>900</v>
      </c>
      <c r="AT199" s="12">
        <v>1</v>
      </c>
      <c r="AU199" s="11">
        <v>5</v>
      </c>
      <c r="AV199" s="96">
        <v>0</v>
      </c>
      <c r="AW199" s="96">
        <v>0</v>
      </c>
      <c r="AX199" s="96"/>
      <c r="AY199" s="96">
        <v>0</v>
      </c>
      <c r="AZ199" s="96">
        <v>1</v>
      </c>
      <c r="BA199" s="96">
        <v>0</v>
      </c>
      <c r="BB199" s="96">
        <v>0</v>
      </c>
    </row>
    <row r="200" spans="1:54" s="4" customFormat="1" ht="15.75" customHeight="1">
      <c r="A200" s="12">
        <v>400255</v>
      </c>
      <c r="B200" s="101" t="s">
        <v>878</v>
      </c>
      <c r="C200" s="12">
        <v>400255</v>
      </c>
      <c r="D200" s="12">
        <v>5</v>
      </c>
      <c r="E200" s="12">
        <v>2</v>
      </c>
      <c r="F200" s="11">
        <v>31</v>
      </c>
      <c r="G200" s="12">
        <v>40000</v>
      </c>
      <c r="H200" s="12">
        <v>0</v>
      </c>
      <c r="I200" s="12">
        <v>0</v>
      </c>
      <c r="J200" s="12"/>
      <c r="K200" s="18" t="s">
        <v>328</v>
      </c>
      <c r="L200" s="12">
        <v>0</v>
      </c>
      <c r="M200" s="12">
        <v>1</v>
      </c>
      <c r="N200" s="12">
        <v>0</v>
      </c>
      <c r="O200" s="12">
        <v>0</v>
      </c>
      <c r="P200" s="11">
        <v>99</v>
      </c>
      <c r="Q200" s="12">
        <v>3004</v>
      </c>
      <c r="R200" s="12">
        <v>4</v>
      </c>
      <c r="S200" s="12">
        <v>0</v>
      </c>
      <c r="T200" s="11">
        <v>2500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 t="s">
        <v>1623</v>
      </c>
      <c r="AM200" s="12"/>
      <c r="AN200" s="115" t="s">
        <v>1863</v>
      </c>
      <c r="AO200" s="96">
        <v>1197</v>
      </c>
      <c r="AP200" s="12">
        <v>0</v>
      </c>
      <c r="AQ200" s="12">
        <v>0</v>
      </c>
      <c r="AR200" s="96">
        <v>0</v>
      </c>
      <c r="AS200" s="12">
        <v>900</v>
      </c>
      <c r="AT200" s="12">
        <v>1</v>
      </c>
      <c r="AU200" s="11">
        <v>5</v>
      </c>
      <c r="AV200" s="96">
        <v>0</v>
      </c>
      <c r="AW200" s="96">
        <v>0</v>
      </c>
      <c r="AX200" s="96"/>
      <c r="AY200" s="96">
        <v>0</v>
      </c>
      <c r="AZ200" s="96">
        <v>1</v>
      </c>
      <c r="BA200" s="96">
        <v>0</v>
      </c>
      <c r="BB200" s="96">
        <v>0</v>
      </c>
    </row>
    <row r="201" spans="1:54" s="4" customFormat="1" ht="15.75" customHeight="1">
      <c r="A201" s="12">
        <v>400256</v>
      </c>
      <c r="B201" s="101" t="s">
        <v>879</v>
      </c>
      <c r="C201" s="12">
        <v>400256</v>
      </c>
      <c r="D201" s="12">
        <v>5</v>
      </c>
      <c r="E201" s="12">
        <v>2</v>
      </c>
      <c r="F201" s="11">
        <v>31</v>
      </c>
      <c r="G201" s="12">
        <v>40000</v>
      </c>
      <c r="H201" s="12">
        <v>0</v>
      </c>
      <c r="I201" s="12">
        <v>0</v>
      </c>
      <c r="J201" s="12"/>
      <c r="K201" s="18" t="s">
        <v>329</v>
      </c>
      <c r="L201" s="12">
        <v>0</v>
      </c>
      <c r="M201" s="12">
        <v>1</v>
      </c>
      <c r="N201" s="12">
        <v>0</v>
      </c>
      <c r="O201" s="12">
        <v>0</v>
      </c>
      <c r="P201" s="11">
        <v>99</v>
      </c>
      <c r="Q201" s="12">
        <v>3005</v>
      </c>
      <c r="R201" s="12">
        <v>4</v>
      </c>
      <c r="S201" s="12">
        <v>0</v>
      </c>
      <c r="T201" s="11">
        <v>2500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 t="s">
        <v>1624</v>
      </c>
      <c r="AM201" s="12"/>
      <c r="AN201" s="115" t="s">
        <v>1863</v>
      </c>
      <c r="AO201" s="96">
        <v>1198</v>
      </c>
      <c r="AP201" s="12">
        <v>0</v>
      </c>
      <c r="AQ201" s="12">
        <v>0</v>
      </c>
      <c r="AR201" s="96">
        <v>0</v>
      </c>
      <c r="AS201" s="12">
        <v>900</v>
      </c>
      <c r="AT201" s="12">
        <v>1</v>
      </c>
      <c r="AU201" s="11">
        <v>5</v>
      </c>
      <c r="AV201" s="96">
        <v>0</v>
      </c>
      <c r="AW201" s="96">
        <v>0</v>
      </c>
      <c r="AX201" s="96"/>
      <c r="AY201" s="96">
        <v>0</v>
      </c>
      <c r="AZ201" s="96">
        <v>1</v>
      </c>
      <c r="BA201" s="96">
        <v>0</v>
      </c>
      <c r="BB201" s="96">
        <v>0</v>
      </c>
    </row>
    <row r="202" spans="1:54" s="4" customFormat="1" ht="15.75" customHeight="1">
      <c r="A202" s="12">
        <v>400257</v>
      </c>
      <c r="B202" s="101" t="s">
        <v>880</v>
      </c>
      <c r="C202" s="12">
        <v>400257</v>
      </c>
      <c r="D202" s="12">
        <v>5</v>
      </c>
      <c r="E202" s="12">
        <v>2</v>
      </c>
      <c r="F202" s="11">
        <v>31</v>
      </c>
      <c r="G202" s="12">
        <v>40000</v>
      </c>
      <c r="H202" s="12">
        <v>0</v>
      </c>
      <c r="I202" s="12">
        <v>0</v>
      </c>
      <c r="J202" s="12"/>
      <c r="K202" s="18" t="s">
        <v>330</v>
      </c>
      <c r="L202" s="12">
        <v>0</v>
      </c>
      <c r="M202" s="12">
        <v>1</v>
      </c>
      <c r="N202" s="12">
        <v>0</v>
      </c>
      <c r="O202" s="12">
        <v>0</v>
      </c>
      <c r="P202" s="11">
        <v>99</v>
      </c>
      <c r="Q202" s="12">
        <v>3006</v>
      </c>
      <c r="R202" s="12">
        <v>4</v>
      </c>
      <c r="S202" s="12">
        <v>0</v>
      </c>
      <c r="T202" s="11">
        <v>2500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 t="s">
        <v>1625</v>
      </c>
      <c r="AM202" s="12"/>
      <c r="AN202" s="115" t="s">
        <v>1863</v>
      </c>
      <c r="AO202" s="96">
        <v>1199</v>
      </c>
      <c r="AP202" s="12">
        <v>0</v>
      </c>
      <c r="AQ202" s="12">
        <v>0</v>
      </c>
      <c r="AR202" s="96">
        <v>0</v>
      </c>
      <c r="AS202" s="12">
        <v>900</v>
      </c>
      <c r="AT202" s="12">
        <v>1</v>
      </c>
      <c r="AU202" s="11">
        <v>5</v>
      </c>
      <c r="AV202" s="96">
        <v>0</v>
      </c>
      <c r="AW202" s="96">
        <v>0</v>
      </c>
      <c r="AX202" s="96"/>
      <c r="AY202" s="96">
        <v>0</v>
      </c>
      <c r="AZ202" s="96">
        <v>1</v>
      </c>
      <c r="BA202" s="96">
        <v>0</v>
      </c>
      <c r="BB202" s="96">
        <v>0</v>
      </c>
    </row>
    <row r="203" spans="1:54" s="4" customFormat="1" ht="15.75" customHeight="1">
      <c r="A203" s="12">
        <v>400258</v>
      </c>
      <c r="B203" s="101" t="s">
        <v>881</v>
      </c>
      <c r="C203" s="12">
        <v>400258</v>
      </c>
      <c r="D203" s="12">
        <v>5</v>
      </c>
      <c r="E203" s="12">
        <v>2</v>
      </c>
      <c r="F203" s="11">
        <v>31</v>
      </c>
      <c r="G203" s="12">
        <v>40000</v>
      </c>
      <c r="H203" s="12">
        <v>0</v>
      </c>
      <c r="I203" s="12">
        <v>0</v>
      </c>
      <c r="J203" s="12"/>
      <c r="K203" s="18" t="s">
        <v>331</v>
      </c>
      <c r="L203" s="12">
        <v>0</v>
      </c>
      <c r="M203" s="12">
        <v>1</v>
      </c>
      <c r="N203" s="12">
        <v>0</v>
      </c>
      <c r="O203" s="12">
        <v>0</v>
      </c>
      <c r="P203" s="11">
        <v>99</v>
      </c>
      <c r="Q203" s="12">
        <v>3007</v>
      </c>
      <c r="R203" s="12">
        <v>4</v>
      </c>
      <c r="S203" s="12">
        <v>0</v>
      </c>
      <c r="T203" s="11">
        <v>2500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 t="s">
        <v>1626</v>
      </c>
      <c r="AM203" s="12"/>
      <c r="AN203" s="115" t="s">
        <v>1863</v>
      </c>
      <c r="AO203" s="96">
        <v>1200</v>
      </c>
      <c r="AP203" s="12">
        <v>0</v>
      </c>
      <c r="AQ203" s="12">
        <v>0</v>
      </c>
      <c r="AR203" s="96">
        <v>0</v>
      </c>
      <c r="AS203" s="12">
        <v>900</v>
      </c>
      <c r="AT203" s="12">
        <v>1</v>
      </c>
      <c r="AU203" s="11">
        <v>5</v>
      </c>
      <c r="AV203" s="96">
        <v>0</v>
      </c>
      <c r="AW203" s="96">
        <v>0</v>
      </c>
      <c r="AX203" s="96"/>
      <c r="AY203" s="96">
        <v>0</v>
      </c>
      <c r="AZ203" s="96">
        <v>1</v>
      </c>
      <c r="BA203" s="96">
        <v>0</v>
      </c>
      <c r="BB203" s="96">
        <v>0</v>
      </c>
    </row>
    <row r="204" spans="1:54" s="4" customFormat="1" ht="15.75" customHeight="1">
      <c r="A204" s="12">
        <v>400259</v>
      </c>
      <c r="B204" s="101" t="s">
        <v>882</v>
      </c>
      <c r="C204" s="12">
        <v>400259</v>
      </c>
      <c r="D204" s="12">
        <v>5</v>
      </c>
      <c r="E204" s="12">
        <v>2</v>
      </c>
      <c r="F204" s="11">
        <v>31</v>
      </c>
      <c r="G204" s="12">
        <v>40000</v>
      </c>
      <c r="H204" s="12">
        <v>0</v>
      </c>
      <c r="I204" s="12">
        <v>0</v>
      </c>
      <c r="J204" s="12"/>
      <c r="K204" s="18" t="s">
        <v>332</v>
      </c>
      <c r="L204" s="12">
        <v>0</v>
      </c>
      <c r="M204" s="12">
        <v>1</v>
      </c>
      <c r="N204" s="12">
        <v>0</v>
      </c>
      <c r="O204" s="12">
        <v>0</v>
      </c>
      <c r="P204" s="11">
        <v>99</v>
      </c>
      <c r="Q204" s="11">
        <v>5001</v>
      </c>
      <c r="R204" s="12">
        <v>4</v>
      </c>
      <c r="S204" s="12">
        <v>0</v>
      </c>
      <c r="T204" s="11">
        <v>2500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 t="s">
        <v>1651</v>
      </c>
      <c r="AM204" s="12"/>
      <c r="AN204" s="115" t="s">
        <v>1863</v>
      </c>
      <c r="AO204" s="96">
        <v>1201</v>
      </c>
      <c r="AP204" s="12">
        <v>0</v>
      </c>
      <c r="AQ204" s="12">
        <v>0</v>
      </c>
      <c r="AR204" s="96">
        <v>0</v>
      </c>
      <c r="AS204" s="12">
        <v>900</v>
      </c>
      <c r="AT204" s="12">
        <v>1</v>
      </c>
      <c r="AU204" s="11">
        <v>5</v>
      </c>
      <c r="AV204" s="96">
        <v>0</v>
      </c>
      <c r="AW204" s="96">
        <v>0</v>
      </c>
      <c r="AX204" s="96"/>
      <c r="AY204" s="96">
        <v>0</v>
      </c>
      <c r="AZ204" s="96">
        <v>1</v>
      </c>
      <c r="BA204" s="96">
        <v>0</v>
      </c>
      <c r="BB204" s="96">
        <v>0</v>
      </c>
    </row>
    <row r="205" spans="1:54" s="4" customFormat="1" ht="15.75" customHeight="1">
      <c r="A205" s="12">
        <v>400260</v>
      </c>
      <c r="B205" s="101" t="s">
        <v>883</v>
      </c>
      <c r="C205" s="12">
        <v>400260</v>
      </c>
      <c r="D205" s="12">
        <v>5</v>
      </c>
      <c r="E205" s="12">
        <v>2</v>
      </c>
      <c r="F205" s="11">
        <v>31</v>
      </c>
      <c r="G205" s="12">
        <v>40000</v>
      </c>
      <c r="H205" s="12">
        <v>0</v>
      </c>
      <c r="I205" s="12">
        <v>0</v>
      </c>
      <c r="J205" s="12"/>
      <c r="K205" s="18" t="s">
        <v>333</v>
      </c>
      <c r="L205" s="12">
        <v>0</v>
      </c>
      <c r="M205" s="12">
        <v>1</v>
      </c>
      <c r="N205" s="12">
        <v>0</v>
      </c>
      <c r="O205" s="12">
        <v>0</v>
      </c>
      <c r="P205" s="11">
        <v>99</v>
      </c>
      <c r="Q205" s="11">
        <v>5002</v>
      </c>
      <c r="R205" s="12">
        <v>4</v>
      </c>
      <c r="S205" s="12">
        <v>0</v>
      </c>
      <c r="T205" s="11">
        <v>2500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 t="s">
        <v>1652</v>
      </c>
      <c r="AM205" s="12"/>
      <c r="AN205" s="115" t="s">
        <v>1863</v>
      </c>
      <c r="AO205" s="96">
        <v>1202</v>
      </c>
      <c r="AP205" s="12">
        <v>0</v>
      </c>
      <c r="AQ205" s="12">
        <v>0</v>
      </c>
      <c r="AR205" s="96">
        <v>0</v>
      </c>
      <c r="AS205" s="12">
        <v>900</v>
      </c>
      <c r="AT205" s="12">
        <v>1</v>
      </c>
      <c r="AU205" s="11">
        <v>5</v>
      </c>
      <c r="AV205" s="96">
        <v>0</v>
      </c>
      <c r="AW205" s="96">
        <v>0</v>
      </c>
      <c r="AX205" s="96"/>
      <c r="AY205" s="96">
        <v>0</v>
      </c>
      <c r="AZ205" s="96">
        <v>1</v>
      </c>
      <c r="BA205" s="96">
        <v>0</v>
      </c>
      <c r="BB205" s="96">
        <v>0</v>
      </c>
    </row>
    <row r="206" spans="1:54" s="4" customFormat="1" ht="15.75" customHeight="1">
      <c r="A206" s="12">
        <v>400261</v>
      </c>
      <c r="B206" s="101" t="s">
        <v>884</v>
      </c>
      <c r="C206" s="12">
        <v>400261</v>
      </c>
      <c r="D206" s="12">
        <v>5</v>
      </c>
      <c r="E206" s="12">
        <v>2</v>
      </c>
      <c r="F206" s="11">
        <v>31</v>
      </c>
      <c r="G206" s="12">
        <v>40000</v>
      </c>
      <c r="H206" s="12">
        <v>0</v>
      </c>
      <c r="I206" s="12">
        <v>0</v>
      </c>
      <c r="J206" s="12"/>
      <c r="K206" s="18" t="s">
        <v>334</v>
      </c>
      <c r="L206" s="12">
        <v>0</v>
      </c>
      <c r="M206" s="12">
        <v>1</v>
      </c>
      <c r="N206" s="12">
        <v>0</v>
      </c>
      <c r="O206" s="12">
        <v>0</v>
      </c>
      <c r="P206" s="11">
        <v>99</v>
      </c>
      <c r="Q206" s="11">
        <v>5003</v>
      </c>
      <c r="R206" s="12">
        <v>4</v>
      </c>
      <c r="S206" s="12">
        <v>0</v>
      </c>
      <c r="T206" s="11">
        <v>2500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 t="s">
        <v>1653</v>
      </c>
      <c r="AM206" s="12"/>
      <c r="AN206" s="115" t="s">
        <v>1863</v>
      </c>
      <c r="AO206" s="96">
        <v>1203</v>
      </c>
      <c r="AP206" s="12">
        <v>0</v>
      </c>
      <c r="AQ206" s="12">
        <v>0</v>
      </c>
      <c r="AR206" s="96">
        <v>0</v>
      </c>
      <c r="AS206" s="12">
        <v>900</v>
      </c>
      <c r="AT206" s="12">
        <v>1</v>
      </c>
      <c r="AU206" s="11">
        <v>5</v>
      </c>
      <c r="AV206" s="96">
        <v>0</v>
      </c>
      <c r="AW206" s="96">
        <v>0</v>
      </c>
      <c r="AX206" s="96"/>
      <c r="AY206" s="96">
        <v>0</v>
      </c>
      <c r="AZ206" s="96">
        <v>1</v>
      </c>
      <c r="BA206" s="96">
        <v>0</v>
      </c>
      <c r="BB206" s="96">
        <v>0</v>
      </c>
    </row>
    <row r="207" spans="1:54" s="4" customFormat="1" ht="15.75" customHeight="1">
      <c r="A207" s="12">
        <v>400262</v>
      </c>
      <c r="B207" s="101" t="s">
        <v>885</v>
      </c>
      <c r="C207" s="12">
        <v>400262</v>
      </c>
      <c r="D207" s="12">
        <v>5</v>
      </c>
      <c r="E207" s="12">
        <v>2</v>
      </c>
      <c r="F207" s="11">
        <v>31</v>
      </c>
      <c r="G207" s="12">
        <v>40000</v>
      </c>
      <c r="H207" s="12">
        <v>0</v>
      </c>
      <c r="I207" s="12">
        <v>0</v>
      </c>
      <c r="J207" s="12"/>
      <c r="K207" s="18" t="s">
        <v>335</v>
      </c>
      <c r="L207" s="12">
        <v>0</v>
      </c>
      <c r="M207" s="12">
        <v>1</v>
      </c>
      <c r="N207" s="12">
        <v>0</v>
      </c>
      <c r="O207" s="12">
        <v>0</v>
      </c>
      <c r="P207" s="11">
        <v>99</v>
      </c>
      <c r="Q207" s="11">
        <v>5004</v>
      </c>
      <c r="R207" s="12">
        <v>4</v>
      </c>
      <c r="S207" s="12">
        <v>0</v>
      </c>
      <c r="T207" s="11">
        <v>2500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 t="s">
        <v>1654</v>
      </c>
      <c r="AM207" s="12"/>
      <c r="AN207" s="115" t="s">
        <v>1863</v>
      </c>
      <c r="AO207" s="96">
        <v>1204</v>
      </c>
      <c r="AP207" s="12">
        <v>0</v>
      </c>
      <c r="AQ207" s="12">
        <v>0</v>
      </c>
      <c r="AR207" s="96">
        <v>0</v>
      </c>
      <c r="AS207" s="12">
        <v>900</v>
      </c>
      <c r="AT207" s="12">
        <v>1</v>
      </c>
      <c r="AU207" s="11">
        <v>5</v>
      </c>
      <c r="AV207" s="96">
        <v>0</v>
      </c>
      <c r="AW207" s="96">
        <v>0</v>
      </c>
      <c r="AX207" s="96"/>
      <c r="AY207" s="96">
        <v>0</v>
      </c>
      <c r="AZ207" s="96">
        <v>1</v>
      </c>
      <c r="BA207" s="96">
        <v>0</v>
      </c>
      <c r="BB207" s="96">
        <v>0</v>
      </c>
    </row>
    <row r="208" spans="1:54" s="4" customFormat="1" ht="15.75" customHeight="1">
      <c r="A208" s="12">
        <v>400263</v>
      </c>
      <c r="B208" s="101" t="s">
        <v>886</v>
      </c>
      <c r="C208" s="12">
        <v>400263</v>
      </c>
      <c r="D208" s="12">
        <v>5</v>
      </c>
      <c r="E208" s="12">
        <v>2</v>
      </c>
      <c r="F208" s="11">
        <v>31</v>
      </c>
      <c r="G208" s="12">
        <v>40000</v>
      </c>
      <c r="H208" s="12">
        <v>0</v>
      </c>
      <c r="I208" s="12">
        <v>0</v>
      </c>
      <c r="J208" s="12"/>
      <c r="K208" s="18" t="s">
        <v>336</v>
      </c>
      <c r="L208" s="12">
        <v>0</v>
      </c>
      <c r="M208" s="12">
        <v>1</v>
      </c>
      <c r="N208" s="12">
        <v>0</v>
      </c>
      <c r="O208" s="12">
        <v>0</v>
      </c>
      <c r="P208" s="11">
        <v>99</v>
      </c>
      <c r="Q208" s="11">
        <v>5005</v>
      </c>
      <c r="R208" s="12">
        <v>4</v>
      </c>
      <c r="S208" s="12">
        <v>0</v>
      </c>
      <c r="T208" s="11">
        <v>2500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 t="s">
        <v>1655</v>
      </c>
      <c r="AM208" s="12"/>
      <c r="AN208" s="115" t="s">
        <v>1863</v>
      </c>
      <c r="AO208" s="96">
        <v>1205</v>
      </c>
      <c r="AP208" s="12">
        <v>0</v>
      </c>
      <c r="AQ208" s="12">
        <v>0</v>
      </c>
      <c r="AR208" s="96">
        <v>0</v>
      </c>
      <c r="AS208" s="12">
        <v>900</v>
      </c>
      <c r="AT208" s="12">
        <v>1</v>
      </c>
      <c r="AU208" s="11">
        <v>5</v>
      </c>
      <c r="AV208" s="96">
        <v>0</v>
      </c>
      <c r="AW208" s="96">
        <v>0</v>
      </c>
      <c r="AX208" s="96"/>
      <c r="AY208" s="96">
        <v>0</v>
      </c>
      <c r="AZ208" s="96">
        <v>1</v>
      </c>
      <c r="BA208" s="96">
        <v>0</v>
      </c>
      <c r="BB208" s="96">
        <v>0</v>
      </c>
    </row>
    <row r="209" spans="1:54" s="4" customFormat="1" ht="15.75" customHeight="1">
      <c r="A209" s="12">
        <v>400264</v>
      </c>
      <c r="B209" s="101" t="s">
        <v>887</v>
      </c>
      <c r="C209" s="12">
        <v>400264</v>
      </c>
      <c r="D209" s="12">
        <v>5</v>
      </c>
      <c r="E209" s="12">
        <v>2</v>
      </c>
      <c r="F209" s="11">
        <v>31</v>
      </c>
      <c r="G209" s="12">
        <v>40000</v>
      </c>
      <c r="H209" s="12">
        <v>0</v>
      </c>
      <c r="I209" s="12">
        <v>0</v>
      </c>
      <c r="J209" s="12"/>
      <c r="K209" s="18" t="s">
        <v>337</v>
      </c>
      <c r="L209" s="12">
        <v>0</v>
      </c>
      <c r="M209" s="12">
        <v>1</v>
      </c>
      <c r="N209" s="12">
        <v>0</v>
      </c>
      <c r="O209" s="12">
        <v>0</v>
      </c>
      <c r="P209" s="11">
        <v>99</v>
      </c>
      <c r="Q209" s="11">
        <v>5006</v>
      </c>
      <c r="R209" s="12">
        <v>4</v>
      </c>
      <c r="S209" s="12">
        <v>0</v>
      </c>
      <c r="T209" s="11">
        <v>2500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 t="s">
        <v>1656</v>
      </c>
      <c r="AM209" s="12"/>
      <c r="AN209" s="115" t="s">
        <v>1863</v>
      </c>
      <c r="AO209" s="96">
        <v>1206</v>
      </c>
      <c r="AP209" s="12">
        <v>0</v>
      </c>
      <c r="AQ209" s="12">
        <v>0</v>
      </c>
      <c r="AR209" s="96">
        <v>0</v>
      </c>
      <c r="AS209" s="12">
        <v>900</v>
      </c>
      <c r="AT209" s="12">
        <v>1</v>
      </c>
      <c r="AU209" s="11">
        <v>5</v>
      </c>
      <c r="AV209" s="96">
        <v>0</v>
      </c>
      <c r="AW209" s="96">
        <v>0</v>
      </c>
      <c r="AX209" s="96"/>
      <c r="AY209" s="96">
        <v>0</v>
      </c>
      <c r="AZ209" s="96">
        <v>1</v>
      </c>
      <c r="BA209" s="96">
        <v>0</v>
      </c>
      <c r="BB209" s="96">
        <v>0</v>
      </c>
    </row>
    <row r="210" spans="1:54" s="4" customFormat="1" ht="15.75" customHeight="1">
      <c r="A210" s="12">
        <v>400265</v>
      </c>
      <c r="B210" s="101" t="s">
        <v>888</v>
      </c>
      <c r="C210" s="12">
        <v>400265</v>
      </c>
      <c r="D210" s="12">
        <v>5</v>
      </c>
      <c r="E210" s="12">
        <v>2</v>
      </c>
      <c r="F210" s="11">
        <v>31</v>
      </c>
      <c r="G210" s="12">
        <v>40000</v>
      </c>
      <c r="H210" s="12">
        <v>0</v>
      </c>
      <c r="I210" s="12">
        <v>0</v>
      </c>
      <c r="J210" s="12"/>
      <c r="K210" s="18" t="s">
        <v>338</v>
      </c>
      <c r="L210" s="12">
        <v>0</v>
      </c>
      <c r="M210" s="12">
        <v>1</v>
      </c>
      <c r="N210" s="12">
        <v>0</v>
      </c>
      <c r="O210" s="12">
        <v>0</v>
      </c>
      <c r="P210" s="11">
        <v>99</v>
      </c>
      <c r="Q210" s="11">
        <v>5007</v>
      </c>
      <c r="R210" s="12">
        <v>4</v>
      </c>
      <c r="S210" s="12">
        <v>0</v>
      </c>
      <c r="T210" s="11">
        <v>2500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 t="s">
        <v>1657</v>
      </c>
      <c r="AM210" s="12"/>
      <c r="AN210" s="115" t="s">
        <v>1863</v>
      </c>
      <c r="AO210" s="96">
        <v>1207</v>
      </c>
      <c r="AP210" s="12">
        <v>0</v>
      </c>
      <c r="AQ210" s="12">
        <v>0</v>
      </c>
      <c r="AR210" s="96">
        <v>0</v>
      </c>
      <c r="AS210" s="12">
        <v>900</v>
      </c>
      <c r="AT210" s="12">
        <v>1</v>
      </c>
      <c r="AU210" s="11">
        <v>5</v>
      </c>
      <c r="AV210" s="96">
        <v>0</v>
      </c>
      <c r="AW210" s="96">
        <v>0</v>
      </c>
      <c r="AX210" s="96"/>
      <c r="AY210" s="96">
        <v>0</v>
      </c>
      <c r="AZ210" s="96">
        <v>1</v>
      </c>
      <c r="BA210" s="96">
        <v>0</v>
      </c>
      <c r="BB210" s="96">
        <v>0</v>
      </c>
    </row>
    <row r="211" spans="1:54" s="3" customFormat="1" ht="15.75" customHeight="1">
      <c r="A211" s="11">
        <v>400268</v>
      </c>
      <c r="B211" s="101" t="s">
        <v>889</v>
      </c>
      <c r="C211" s="11">
        <v>400268</v>
      </c>
      <c r="D211" s="11">
        <v>5</v>
      </c>
      <c r="E211" s="11">
        <v>2</v>
      </c>
      <c r="F211" s="11">
        <v>31</v>
      </c>
      <c r="G211" s="11">
        <v>50000</v>
      </c>
      <c r="H211" s="11">
        <v>0</v>
      </c>
      <c r="I211" s="11">
        <v>0</v>
      </c>
      <c r="J211" s="11"/>
      <c r="K211" s="17" t="s">
        <v>339</v>
      </c>
      <c r="L211" s="11">
        <v>0</v>
      </c>
      <c r="M211" s="11">
        <v>1</v>
      </c>
      <c r="N211" s="11">
        <v>0</v>
      </c>
      <c r="O211" s="11">
        <v>0</v>
      </c>
      <c r="P211" s="11">
        <v>99</v>
      </c>
      <c r="Q211" s="11">
        <v>3001</v>
      </c>
      <c r="R211" s="11">
        <v>5</v>
      </c>
      <c r="S211" s="11">
        <v>0</v>
      </c>
      <c r="T211" s="12">
        <v>1000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11">
        <v>0</v>
      </c>
      <c r="AL211" s="12" t="s">
        <v>1627</v>
      </c>
      <c r="AM211" s="11"/>
      <c r="AN211" s="115" t="s">
        <v>890</v>
      </c>
      <c r="AO211" s="96">
        <v>1208</v>
      </c>
      <c r="AP211" s="11">
        <v>0</v>
      </c>
      <c r="AQ211" s="11">
        <v>0</v>
      </c>
      <c r="AR211" s="96">
        <v>0</v>
      </c>
      <c r="AS211" s="11">
        <v>50</v>
      </c>
      <c r="AT211" s="11">
        <v>1</v>
      </c>
      <c r="AU211" s="11">
        <v>5</v>
      </c>
      <c r="AV211" s="96">
        <v>0</v>
      </c>
      <c r="AW211" s="96">
        <v>0</v>
      </c>
      <c r="AX211" s="96"/>
      <c r="AY211" s="96">
        <v>0</v>
      </c>
      <c r="AZ211" s="96">
        <v>1</v>
      </c>
      <c r="BA211" s="96">
        <v>0</v>
      </c>
      <c r="BB211" s="96">
        <v>0</v>
      </c>
    </row>
    <row r="212" spans="1:54" s="3" customFormat="1" ht="15.75" customHeight="1">
      <c r="A212" s="11">
        <v>400269</v>
      </c>
      <c r="B212" s="101" t="s">
        <v>891</v>
      </c>
      <c r="C212" s="11">
        <v>400269</v>
      </c>
      <c r="D212" s="11">
        <v>5</v>
      </c>
      <c r="E212" s="11">
        <v>2</v>
      </c>
      <c r="F212" s="11">
        <v>31</v>
      </c>
      <c r="G212" s="11">
        <v>50000</v>
      </c>
      <c r="H212" s="11">
        <v>0</v>
      </c>
      <c r="I212" s="11">
        <v>0</v>
      </c>
      <c r="J212" s="11"/>
      <c r="K212" s="17" t="s">
        <v>340</v>
      </c>
      <c r="L212" s="11">
        <v>0</v>
      </c>
      <c r="M212" s="11">
        <v>1</v>
      </c>
      <c r="N212" s="11">
        <v>0</v>
      </c>
      <c r="O212" s="11">
        <v>0</v>
      </c>
      <c r="P212" s="11">
        <v>99</v>
      </c>
      <c r="Q212" s="11">
        <v>3002</v>
      </c>
      <c r="R212" s="11">
        <v>5</v>
      </c>
      <c r="S212" s="11">
        <v>0</v>
      </c>
      <c r="T212" s="12">
        <v>1000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11">
        <v>0</v>
      </c>
      <c r="AL212" s="12" t="s">
        <v>1628</v>
      </c>
      <c r="AM212" s="11"/>
      <c r="AN212" s="115" t="s">
        <v>890</v>
      </c>
      <c r="AO212" s="96">
        <v>1209</v>
      </c>
      <c r="AP212" s="11">
        <v>0</v>
      </c>
      <c r="AQ212" s="11">
        <v>0</v>
      </c>
      <c r="AR212" s="96">
        <v>0</v>
      </c>
      <c r="AS212" s="11">
        <v>50</v>
      </c>
      <c r="AT212" s="11">
        <v>1</v>
      </c>
      <c r="AU212" s="11">
        <v>5</v>
      </c>
      <c r="AV212" s="96">
        <v>0</v>
      </c>
      <c r="AW212" s="96">
        <v>0</v>
      </c>
      <c r="AX212" s="96"/>
      <c r="AY212" s="96">
        <v>0</v>
      </c>
      <c r="AZ212" s="96">
        <v>1</v>
      </c>
      <c r="BA212" s="96">
        <v>0</v>
      </c>
      <c r="BB212" s="96">
        <v>0</v>
      </c>
    </row>
    <row r="213" spans="1:54" s="3" customFormat="1" ht="15.75" customHeight="1">
      <c r="A213" s="11">
        <v>400270</v>
      </c>
      <c r="B213" s="101" t="s">
        <v>892</v>
      </c>
      <c r="C213" s="11">
        <v>400270</v>
      </c>
      <c r="D213" s="11">
        <v>5</v>
      </c>
      <c r="E213" s="11">
        <v>2</v>
      </c>
      <c r="F213" s="11">
        <v>31</v>
      </c>
      <c r="G213" s="11">
        <v>50000</v>
      </c>
      <c r="H213" s="11">
        <v>0</v>
      </c>
      <c r="I213" s="11">
        <v>0</v>
      </c>
      <c r="J213" s="11"/>
      <c r="K213" s="17" t="s">
        <v>341</v>
      </c>
      <c r="L213" s="11">
        <v>0</v>
      </c>
      <c r="M213" s="11">
        <v>1</v>
      </c>
      <c r="N213" s="11">
        <v>0</v>
      </c>
      <c r="O213" s="11">
        <v>0</v>
      </c>
      <c r="P213" s="11">
        <v>99</v>
      </c>
      <c r="Q213" s="11">
        <v>3003</v>
      </c>
      <c r="R213" s="11">
        <v>5</v>
      </c>
      <c r="S213" s="11">
        <v>0</v>
      </c>
      <c r="T213" s="12">
        <v>1000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2" t="s">
        <v>1629</v>
      </c>
      <c r="AM213" s="11"/>
      <c r="AN213" s="115" t="s">
        <v>890</v>
      </c>
      <c r="AO213" s="96">
        <v>1210</v>
      </c>
      <c r="AP213" s="11">
        <v>0</v>
      </c>
      <c r="AQ213" s="11">
        <v>0</v>
      </c>
      <c r="AR213" s="96">
        <v>0</v>
      </c>
      <c r="AS213" s="11">
        <v>100</v>
      </c>
      <c r="AT213" s="11">
        <v>1</v>
      </c>
      <c r="AU213" s="11">
        <v>5</v>
      </c>
      <c r="AV213" s="96">
        <v>0</v>
      </c>
      <c r="AW213" s="96">
        <v>0</v>
      </c>
      <c r="AX213" s="96"/>
      <c r="AY213" s="96">
        <v>0</v>
      </c>
      <c r="AZ213" s="96">
        <v>1</v>
      </c>
      <c r="BA213" s="96">
        <v>0</v>
      </c>
      <c r="BB213" s="96">
        <v>0</v>
      </c>
    </row>
    <row r="214" spans="1:54" s="3" customFormat="1" ht="15.75" customHeight="1">
      <c r="A214" s="11">
        <v>400271</v>
      </c>
      <c r="B214" s="101" t="s">
        <v>893</v>
      </c>
      <c r="C214" s="11">
        <v>400271</v>
      </c>
      <c r="D214" s="11">
        <v>5</v>
      </c>
      <c r="E214" s="11">
        <v>2</v>
      </c>
      <c r="F214" s="11">
        <v>31</v>
      </c>
      <c r="G214" s="11">
        <v>50000</v>
      </c>
      <c r="H214" s="11">
        <v>0</v>
      </c>
      <c r="I214" s="11">
        <v>0</v>
      </c>
      <c r="J214" s="11"/>
      <c r="K214" s="17" t="s">
        <v>342</v>
      </c>
      <c r="L214" s="11">
        <v>0</v>
      </c>
      <c r="M214" s="11">
        <v>1</v>
      </c>
      <c r="N214" s="11">
        <v>0</v>
      </c>
      <c r="O214" s="11">
        <v>0</v>
      </c>
      <c r="P214" s="11">
        <v>99</v>
      </c>
      <c r="Q214" s="11">
        <v>3004</v>
      </c>
      <c r="R214" s="11">
        <v>5</v>
      </c>
      <c r="S214" s="11">
        <v>0</v>
      </c>
      <c r="T214" s="12">
        <v>1000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2" t="s">
        <v>1630</v>
      </c>
      <c r="AM214" s="11"/>
      <c r="AN214" s="115" t="s">
        <v>890</v>
      </c>
      <c r="AO214" s="96">
        <v>1211</v>
      </c>
      <c r="AP214" s="11">
        <v>0</v>
      </c>
      <c r="AQ214" s="11">
        <v>0</v>
      </c>
      <c r="AR214" s="96">
        <v>0</v>
      </c>
      <c r="AS214" s="11">
        <v>100</v>
      </c>
      <c r="AT214" s="11">
        <v>1</v>
      </c>
      <c r="AU214" s="11">
        <v>5</v>
      </c>
      <c r="AV214" s="96">
        <v>0</v>
      </c>
      <c r="AW214" s="96">
        <v>0</v>
      </c>
      <c r="AX214" s="96"/>
      <c r="AY214" s="96">
        <v>0</v>
      </c>
      <c r="AZ214" s="96">
        <v>1</v>
      </c>
      <c r="BA214" s="96">
        <v>0</v>
      </c>
      <c r="BB214" s="96">
        <v>0</v>
      </c>
    </row>
    <row r="215" spans="1:54" s="3" customFormat="1" ht="15.75" customHeight="1">
      <c r="A215" s="11">
        <v>400272</v>
      </c>
      <c r="B215" s="101" t="s">
        <v>894</v>
      </c>
      <c r="C215" s="11">
        <v>400272</v>
      </c>
      <c r="D215" s="11">
        <v>5</v>
      </c>
      <c r="E215" s="11">
        <v>2</v>
      </c>
      <c r="F215" s="11">
        <v>31</v>
      </c>
      <c r="G215" s="11">
        <v>50000</v>
      </c>
      <c r="H215" s="11">
        <v>0</v>
      </c>
      <c r="I215" s="11">
        <v>0</v>
      </c>
      <c r="J215" s="11"/>
      <c r="K215" s="17" t="s">
        <v>343</v>
      </c>
      <c r="L215" s="11">
        <v>0</v>
      </c>
      <c r="M215" s="11">
        <v>1</v>
      </c>
      <c r="N215" s="11">
        <v>0</v>
      </c>
      <c r="O215" s="11">
        <v>0</v>
      </c>
      <c r="P215" s="11">
        <v>99</v>
      </c>
      <c r="Q215" s="11">
        <v>3005</v>
      </c>
      <c r="R215" s="11">
        <v>5</v>
      </c>
      <c r="S215" s="11">
        <v>0</v>
      </c>
      <c r="T215" s="12">
        <v>1000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2" t="s">
        <v>1631</v>
      </c>
      <c r="AM215" s="11"/>
      <c r="AN215" s="115" t="s">
        <v>890</v>
      </c>
      <c r="AO215" s="96">
        <v>1212</v>
      </c>
      <c r="AP215" s="11">
        <v>0</v>
      </c>
      <c r="AQ215" s="11">
        <v>0</v>
      </c>
      <c r="AR215" s="96">
        <v>0</v>
      </c>
      <c r="AS215" s="11">
        <v>100</v>
      </c>
      <c r="AT215" s="11">
        <v>1</v>
      </c>
      <c r="AU215" s="11">
        <v>5</v>
      </c>
      <c r="AV215" s="96">
        <v>0</v>
      </c>
      <c r="AW215" s="96">
        <v>0</v>
      </c>
      <c r="AX215" s="96"/>
      <c r="AY215" s="96">
        <v>0</v>
      </c>
      <c r="AZ215" s="96">
        <v>1</v>
      </c>
      <c r="BA215" s="96">
        <v>0</v>
      </c>
      <c r="BB215" s="96">
        <v>0</v>
      </c>
    </row>
    <row r="216" spans="1:54" s="3" customFormat="1" ht="15.75" customHeight="1">
      <c r="A216" s="11">
        <v>400273</v>
      </c>
      <c r="B216" s="101" t="s">
        <v>895</v>
      </c>
      <c r="C216" s="11">
        <v>400273</v>
      </c>
      <c r="D216" s="11">
        <v>5</v>
      </c>
      <c r="E216" s="11">
        <v>2</v>
      </c>
      <c r="F216" s="11">
        <v>31</v>
      </c>
      <c r="G216" s="11">
        <v>50000</v>
      </c>
      <c r="H216" s="11">
        <v>0</v>
      </c>
      <c r="I216" s="11">
        <v>0</v>
      </c>
      <c r="J216" s="11"/>
      <c r="K216" s="17" t="s">
        <v>344</v>
      </c>
      <c r="L216" s="11">
        <v>0</v>
      </c>
      <c r="M216" s="11">
        <v>1</v>
      </c>
      <c r="N216" s="11">
        <v>0</v>
      </c>
      <c r="O216" s="11">
        <v>0</v>
      </c>
      <c r="P216" s="11">
        <v>99</v>
      </c>
      <c r="Q216" s="11">
        <v>3006</v>
      </c>
      <c r="R216" s="11">
        <v>5</v>
      </c>
      <c r="S216" s="11">
        <v>0</v>
      </c>
      <c r="T216" s="12">
        <v>1000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2" t="s">
        <v>1632</v>
      </c>
      <c r="AM216" s="11"/>
      <c r="AN216" s="115" t="s">
        <v>890</v>
      </c>
      <c r="AO216" s="96">
        <v>1213</v>
      </c>
      <c r="AP216" s="11">
        <v>0</v>
      </c>
      <c r="AQ216" s="11">
        <v>0</v>
      </c>
      <c r="AR216" s="96">
        <v>0</v>
      </c>
      <c r="AS216" s="11">
        <v>100</v>
      </c>
      <c r="AT216" s="11">
        <v>1</v>
      </c>
      <c r="AU216" s="11">
        <v>5</v>
      </c>
      <c r="AV216" s="96">
        <v>0</v>
      </c>
      <c r="AW216" s="96">
        <v>0</v>
      </c>
      <c r="AX216" s="96"/>
      <c r="AY216" s="96">
        <v>0</v>
      </c>
      <c r="AZ216" s="96">
        <v>1</v>
      </c>
      <c r="BA216" s="96">
        <v>0</v>
      </c>
      <c r="BB216" s="96">
        <v>0</v>
      </c>
    </row>
    <row r="217" spans="1:54" s="3" customFormat="1" ht="15.75" customHeight="1">
      <c r="A217" s="11">
        <v>400274</v>
      </c>
      <c r="B217" s="101" t="s">
        <v>896</v>
      </c>
      <c r="C217" s="11">
        <v>400274</v>
      </c>
      <c r="D217" s="11">
        <v>5</v>
      </c>
      <c r="E217" s="11">
        <v>2</v>
      </c>
      <c r="F217" s="11">
        <v>31</v>
      </c>
      <c r="G217" s="11">
        <v>50000</v>
      </c>
      <c r="H217" s="11">
        <v>0</v>
      </c>
      <c r="I217" s="11">
        <v>0</v>
      </c>
      <c r="J217" s="11"/>
      <c r="K217" s="17" t="s">
        <v>345</v>
      </c>
      <c r="L217" s="11">
        <v>0</v>
      </c>
      <c r="M217" s="11">
        <v>1</v>
      </c>
      <c r="N217" s="11">
        <v>0</v>
      </c>
      <c r="O217" s="11">
        <v>0</v>
      </c>
      <c r="P217" s="11">
        <v>99</v>
      </c>
      <c r="Q217" s="11">
        <v>3007</v>
      </c>
      <c r="R217" s="11">
        <v>5</v>
      </c>
      <c r="S217" s="11">
        <v>0</v>
      </c>
      <c r="T217" s="12">
        <v>1000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2" t="s">
        <v>1633</v>
      </c>
      <c r="AM217" s="11"/>
      <c r="AN217" s="115" t="s">
        <v>890</v>
      </c>
      <c r="AO217" s="96">
        <v>1214</v>
      </c>
      <c r="AP217" s="11">
        <v>0</v>
      </c>
      <c r="AQ217" s="11">
        <v>0</v>
      </c>
      <c r="AR217" s="96">
        <v>0</v>
      </c>
      <c r="AS217" s="11">
        <v>100</v>
      </c>
      <c r="AT217" s="11">
        <v>1</v>
      </c>
      <c r="AU217" s="11">
        <v>5</v>
      </c>
      <c r="AV217" s="96">
        <v>0</v>
      </c>
      <c r="AW217" s="96">
        <v>0</v>
      </c>
      <c r="AX217" s="96"/>
      <c r="AY217" s="96">
        <v>0</v>
      </c>
      <c r="AZ217" s="96">
        <v>1</v>
      </c>
      <c r="BA217" s="96">
        <v>0</v>
      </c>
      <c r="BB217" s="96">
        <v>0</v>
      </c>
    </row>
    <row r="218" spans="1:54" s="3" customFormat="1" ht="15.75" customHeight="1">
      <c r="A218" s="11">
        <v>400275</v>
      </c>
      <c r="B218" s="101" t="s">
        <v>897</v>
      </c>
      <c r="C218" s="11">
        <v>400275</v>
      </c>
      <c r="D218" s="11">
        <v>5</v>
      </c>
      <c r="E218" s="11">
        <v>2</v>
      </c>
      <c r="F218" s="11">
        <v>31</v>
      </c>
      <c r="G218" s="11">
        <v>50000</v>
      </c>
      <c r="H218" s="11">
        <v>0</v>
      </c>
      <c r="I218" s="11">
        <v>0</v>
      </c>
      <c r="J218" s="11"/>
      <c r="K218" s="17" t="s">
        <v>346</v>
      </c>
      <c r="L218" s="11">
        <v>0</v>
      </c>
      <c r="M218" s="11">
        <v>1</v>
      </c>
      <c r="N218" s="11">
        <v>0</v>
      </c>
      <c r="O218" s="11">
        <v>0</v>
      </c>
      <c r="P218" s="11">
        <v>99</v>
      </c>
      <c r="Q218" s="11">
        <v>5001</v>
      </c>
      <c r="R218" s="11">
        <v>5</v>
      </c>
      <c r="S218" s="11">
        <v>0</v>
      </c>
      <c r="T218" s="12">
        <v>1000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11">
        <v>0</v>
      </c>
      <c r="AL218" s="12" t="s">
        <v>1644</v>
      </c>
      <c r="AM218" s="11"/>
      <c r="AN218" s="115" t="s">
        <v>890</v>
      </c>
      <c r="AO218" s="96">
        <v>1215</v>
      </c>
      <c r="AP218" s="11">
        <v>0</v>
      </c>
      <c r="AQ218" s="11">
        <v>0</v>
      </c>
      <c r="AR218" s="96">
        <v>0</v>
      </c>
      <c r="AS218" s="11">
        <v>100</v>
      </c>
      <c r="AT218" s="11">
        <v>1</v>
      </c>
      <c r="AU218" s="11">
        <v>5</v>
      </c>
      <c r="AV218" s="96">
        <v>0</v>
      </c>
      <c r="AW218" s="96">
        <v>0</v>
      </c>
      <c r="AX218" s="96"/>
      <c r="AY218" s="96">
        <v>0</v>
      </c>
      <c r="AZ218" s="96">
        <v>1</v>
      </c>
      <c r="BA218" s="96">
        <v>0</v>
      </c>
      <c r="BB218" s="96">
        <v>0</v>
      </c>
    </row>
    <row r="219" spans="1:54" s="3" customFormat="1" ht="15.75" customHeight="1">
      <c r="A219" s="11">
        <v>400276</v>
      </c>
      <c r="B219" s="101" t="s">
        <v>898</v>
      </c>
      <c r="C219" s="11">
        <v>400276</v>
      </c>
      <c r="D219" s="11">
        <v>5</v>
      </c>
      <c r="E219" s="11">
        <v>2</v>
      </c>
      <c r="F219" s="11">
        <v>31</v>
      </c>
      <c r="G219" s="11">
        <v>50000</v>
      </c>
      <c r="H219" s="11">
        <v>0</v>
      </c>
      <c r="I219" s="11">
        <v>0</v>
      </c>
      <c r="J219" s="11"/>
      <c r="K219" s="17" t="s">
        <v>347</v>
      </c>
      <c r="L219" s="11">
        <v>0</v>
      </c>
      <c r="M219" s="11">
        <v>1</v>
      </c>
      <c r="N219" s="11">
        <v>0</v>
      </c>
      <c r="O219" s="11">
        <v>0</v>
      </c>
      <c r="P219" s="11">
        <v>99</v>
      </c>
      <c r="Q219" s="11">
        <v>5002</v>
      </c>
      <c r="R219" s="11">
        <v>5</v>
      </c>
      <c r="S219" s="11">
        <v>0</v>
      </c>
      <c r="T219" s="12">
        <v>1000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2" t="s">
        <v>1645</v>
      </c>
      <c r="AM219" s="11"/>
      <c r="AN219" s="115" t="s">
        <v>899</v>
      </c>
      <c r="AO219" s="96">
        <v>1216</v>
      </c>
      <c r="AP219" s="11">
        <v>0</v>
      </c>
      <c r="AQ219" s="11">
        <v>0</v>
      </c>
      <c r="AR219" s="96">
        <v>0</v>
      </c>
      <c r="AS219" s="11">
        <v>100</v>
      </c>
      <c r="AT219" s="11">
        <v>1</v>
      </c>
      <c r="AU219" s="11">
        <v>5</v>
      </c>
      <c r="AV219" s="96">
        <v>0</v>
      </c>
      <c r="AW219" s="96">
        <v>0</v>
      </c>
      <c r="AX219" s="96"/>
      <c r="AY219" s="96">
        <v>0</v>
      </c>
      <c r="AZ219" s="96">
        <v>1</v>
      </c>
      <c r="BA219" s="96">
        <v>0</v>
      </c>
      <c r="BB219" s="96">
        <v>0</v>
      </c>
    </row>
    <row r="220" spans="1:54" s="3" customFormat="1" ht="15.75" customHeight="1">
      <c r="A220" s="11">
        <v>400277</v>
      </c>
      <c r="B220" s="101" t="s">
        <v>900</v>
      </c>
      <c r="C220" s="11">
        <v>400277</v>
      </c>
      <c r="D220" s="11">
        <v>5</v>
      </c>
      <c r="E220" s="11">
        <v>2</v>
      </c>
      <c r="F220" s="11">
        <v>31</v>
      </c>
      <c r="G220" s="11">
        <v>50000</v>
      </c>
      <c r="H220" s="11">
        <v>0</v>
      </c>
      <c r="I220" s="11">
        <v>0</v>
      </c>
      <c r="J220" s="11"/>
      <c r="K220" s="17" t="s">
        <v>348</v>
      </c>
      <c r="L220" s="11">
        <v>0</v>
      </c>
      <c r="M220" s="11">
        <v>1</v>
      </c>
      <c r="N220" s="11">
        <v>0</v>
      </c>
      <c r="O220" s="11">
        <v>0</v>
      </c>
      <c r="P220" s="11">
        <v>99</v>
      </c>
      <c r="Q220" s="11">
        <v>5003</v>
      </c>
      <c r="R220" s="11">
        <v>5</v>
      </c>
      <c r="S220" s="11">
        <v>0</v>
      </c>
      <c r="T220" s="12">
        <v>1000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>
        <v>0</v>
      </c>
      <c r="AL220" s="12" t="s">
        <v>1646</v>
      </c>
      <c r="AM220" s="11"/>
      <c r="AN220" s="115" t="s">
        <v>899</v>
      </c>
      <c r="AO220" s="96">
        <v>1217</v>
      </c>
      <c r="AP220" s="11">
        <v>0</v>
      </c>
      <c r="AQ220" s="11">
        <v>0</v>
      </c>
      <c r="AR220" s="96">
        <v>0</v>
      </c>
      <c r="AS220" s="11">
        <v>100</v>
      </c>
      <c r="AT220" s="11">
        <v>1</v>
      </c>
      <c r="AU220" s="11">
        <v>5</v>
      </c>
      <c r="AV220" s="96">
        <v>0</v>
      </c>
      <c r="AW220" s="96">
        <v>0</v>
      </c>
      <c r="AX220" s="96"/>
      <c r="AY220" s="96">
        <v>0</v>
      </c>
      <c r="AZ220" s="96">
        <v>1</v>
      </c>
      <c r="BA220" s="96">
        <v>0</v>
      </c>
      <c r="BB220" s="96">
        <v>0</v>
      </c>
    </row>
    <row r="221" spans="1:54" s="3" customFormat="1" ht="15.75" customHeight="1">
      <c r="A221" s="11">
        <v>400278</v>
      </c>
      <c r="B221" s="101" t="s">
        <v>901</v>
      </c>
      <c r="C221" s="11">
        <v>400278</v>
      </c>
      <c r="D221" s="11">
        <v>5</v>
      </c>
      <c r="E221" s="11">
        <v>2</v>
      </c>
      <c r="F221" s="11">
        <v>31</v>
      </c>
      <c r="G221" s="11">
        <v>50000</v>
      </c>
      <c r="H221" s="11">
        <v>0</v>
      </c>
      <c r="I221" s="11">
        <v>0</v>
      </c>
      <c r="J221" s="11"/>
      <c r="K221" s="17" t="s">
        <v>349</v>
      </c>
      <c r="L221" s="11">
        <v>0</v>
      </c>
      <c r="M221" s="11">
        <v>1</v>
      </c>
      <c r="N221" s="11">
        <v>0</v>
      </c>
      <c r="O221" s="11">
        <v>0</v>
      </c>
      <c r="P221" s="11">
        <v>99</v>
      </c>
      <c r="Q221" s="11">
        <v>5004</v>
      </c>
      <c r="R221" s="11">
        <v>5</v>
      </c>
      <c r="S221" s="11">
        <v>0</v>
      </c>
      <c r="T221" s="12">
        <v>1000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2" t="s">
        <v>1647</v>
      </c>
      <c r="AM221" s="11"/>
      <c r="AN221" s="115" t="s">
        <v>902</v>
      </c>
      <c r="AO221" s="96">
        <v>1218</v>
      </c>
      <c r="AP221" s="11">
        <v>0</v>
      </c>
      <c r="AQ221" s="11">
        <v>0</v>
      </c>
      <c r="AR221" s="96">
        <v>0</v>
      </c>
      <c r="AS221" s="11">
        <v>100</v>
      </c>
      <c r="AT221" s="11">
        <v>1</v>
      </c>
      <c r="AU221" s="11">
        <v>5</v>
      </c>
      <c r="AV221" s="96">
        <v>0</v>
      </c>
      <c r="AW221" s="96">
        <v>0</v>
      </c>
      <c r="AX221" s="96"/>
      <c r="AY221" s="96">
        <v>0</v>
      </c>
      <c r="AZ221" s="96">
        <v>1</v>
      </c>
      <c r="BA221" s="96">
        <v>0</v>
      </c>
      <c r="BB221" s="96">
        <v>0</v>
      </c>
    </row>
    <row r="222" spans="1:54" s="3" customFormat="1" ht="15.75" customHeight="1">
      <c r="A222" s="11">
        <v>400279</v>
      </c>
      <c r="B222" s="101" t="s">
        <v>903</v>
      </c>
      <c r="C222" s="11">
        <v>400279</v>
      </c>
      <c r="D222" s="11">
        <v>5</v>
      </c>
      <c r="E222" s="11">
        <v>2</v>
      </c>
      <c r="F222" s="11">
        <v>31</v>
      </c>
      <c r="G222" s="11">
        <v>50000</v>
      </c>
      <c r="H222" s="11">
        <v>0</v>
      </c>
      <c r="I222" s="11">
        <v>0</v>
      </c>
      <c r="J222" s="11"/>
      <c r="K222" s="17" t="s">
        <v>350</v>
      </c>
      <c r="L222" s="11">
        <v>0</v>
      </c>
      <c r="M222" s="11">
        <v>1</v>
      </c>
      <c r="N222" s="11">
        <v>0</v>
      </c>
      <c r="O222" s="11">
        <v>0</v>
      </c>
      <c r="P222" s="11">
        <v>99</v>
      </c>
      <c r="Q222" s="11">
        <v>5005</v>
      </c>
      <c r="R222" s="11">
        <v>5</v>
      </c>
      <c r="S222" s="11">
        <v>0</v>
      </c>
      <c r="T222" s="12">
        <v>1000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11">
        <v>0</v>
      </c>
      <c r="AL222" s="12" t="s">
        <v>1648</v>
      </c>
      <c r="AM222" s="11"/>
      <c r="AN222" s="115" t="s">
        <v>902</v>
      </c>
      <c r="AO222" s="96">
        <v>1219</v>
      </c>
      <c r="AP222" s="11">
        <v>0</v>
      </c>
      <c r="AQ222" s="11">
        <v>0</v>
      </c>
      <c r="AR222" s="96">
        <v>0</v>
      </c>
      <c r="AS222" s="11">
        <v>100</v>
      </c>
      <c r="AT222" s="11">
        <v>1</v>
      </c>
      <c r="AU222" s="11">
        <v>5</v>
      </c>
      <c r="AV222" s="96">
        <v>0</v>
      </c>
      <c r="AW222" s="96">
        <v>0</v>
      </c>
      <c r="AX222" s="96"/>
      <c r="AY222" s="96">
        <v>0</v>
      </c>
      <c r="AZ222" s="96">
        <v>1</v>
      </c>
      <c r="BA222" s="96">
        <v>0</v>
      </c>
      <c r="BB222" s="96">
        <v>0</v>
      </c>
    </row>
    <row r="223" spans="1:54" s="3" customFormat="1" ht="15.75" customHeight="1">
      <c r="A223" s="11">
        <v>400280</v>
      </c>
      <c r="B223" s="101" t="s">
        <v>904</v>
      </c>
      <c r="C223" s="11">
        <v>400280</v>
      </c>
      <c r="D223" s="11">
        <v>5</v>
      </c>
      <c r="E223" s="11">
        <v>2</v>
      </c>
      <c r="F223" s="11">
        <v>31</v>
      </c>
      <c r="G223" s="11">
        <v>50000</v>
      </c>
      <c r="H223" s="11">
        <v>0</v>
      </c>
      <c r="I223" s="11">
        <v>0</v>
      </c>
      <c r="J223" s="11"/>
      <c r="K223" s="17" t="s">
        <v>351</v>
      </c>
      <c r="L223" s="11">
        <v>0</v>
      </c>
      <c r="M223" s="11">
        <v>1</v>
      </c>
      <c r="N223" s="11">
        <v>0</v>
      </c>
      <c r="O223" s="11">
        <v>0</v>
      </c>
      <c r="P223" s="11">
        <v>99</v>
      </c>
      <c r="Q223" s="11">
        <v>5006</v>
      </c>
      <c r="R223" s="11">
        <v>5</v>
      </c>
      <c r="S223" s="11">
        <v>0</v>
      </c>
      <c r="T223" s="12">
        <v>1000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11">
        <v>0</v>
      </c>
      <c r="AL223" s="12" t="s">
        <v>1649</v>
      </c>
      <c r="AM223" s="11"/>
      <c r="AN223" s="115" t="s">
        <v>902</v>
      </c>
      <c r="AO223" s="96">
        <v>1220</v>
      </c>
      <c r="AP223" s="11">
        <v>0</v>
      </c>
      <c r="AQ223" s="11">
        <v>0</v>
      </c>
      <c r="AR223" s="96">
        <v>0</v>
      </c>
      <c r="AS223" s="11">
        <v>100</v>
      </c>
      <c r="AT223" s="11">
        <v>1</v>
      </c>
      <c r="AU223" s="11">
        <v>5</v>
      </c>
      <c r="AV223" s="96">
        <v>0</v>
      </c>
      <c r="AW223" s="96">
        <v>0</v>
      </c>
      <c r="AX223" s="96"/>
      <c r="AY223" s="96">
        <v>0</v>
      </c>
      <c r="AZ223" s="96">
        <v>1</v>
      </c>
      <c r="BA223" s="96">
        <v>0</v>
      </c>
      <c r="BB223" s="96">
        <v>0</v>
      </c>
    </row>
    <row r="224" spans="1:54" s="3" customFormat="1" ht="15.75" customHeight="1">
      <c r="A224" s="11">
        <v>400281</v>
      </c>
      <c r="B224" s="101" t="s">
        <v>905</v>
      </c>
      <c r="C224" s="11">
        <v>400281</v>
      </c>
      <c r="D224" s="11">
        <v>5</v>
      </c>
      <c r="E224" s="11">
        <v>2</v>
      </c>
      <c r="F224" s="11">
        <v>31</v>
      </c>
      <c r="G224" s="11">
        <v>50000</v>
      </c>
      <c r="H224" s="11">
        <v>0</v>
      </c>
      <c r="I224" s="11">
        <v>0</v>
      </c>
      <c r="J224" s="11"/>
      <c r="K224" s="17" t="s">
        <v>352</v>
      </c>
      <c r="L224" s="11">
        <v>0</v>
      </c>
      <c r="M224" s="11">
        <v>1</v>
      </c>
      <c r="N224" s="11">
        <v>0</v>
      </c>
      <c r="O224" s="11">
        <v>0</v>
      </c>
      <c r="P224" s="11">
        <v>99</v>
      </c>
      <c r="Q224" s="11">
        <v>5007</v>
      </c>
      <c r="R224" s="11">
        <v>5</v>
      </c>
      <c r="S224" s="11">
        <v>0</v>
      </c>
      <c r="T224" s="12">
        <v>1000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11">
        <v>0</v>
      </c>
      <c r="AL224" s="12" t="s">
        <v>1650</v>
      </c>
      <c r="AM224" s="11"/>
      <c r="AN224" s="115" t="s">
        <v>1816</v>
      </c>
      <c r="AO224" s="96">
        <v>1221</v>
      </c>
      <c r="AP224" s="11">
        <v>0</v>
      </c>
      <c r="AQ224" s="11">
        <v>0</v>
      </c>
      <c r="AR224" s="96">
        <v>0</v>
      </c>
      <c r="AS224" s="11">
        <v>100</v>
      </c>
      <c r="AT224" s="11">
        <v>1</v>
      </c>
      <c r="AU224" s="11">
        <v>5</v>
      </c>
      <c r="AV224" s="96">
        <v>0</v>
      </c>
      <c r="AW224" s="96">
        <v>0</v>
      </c>
      <c r="AX224" s="96"/>
      <c r="AY224" s="96">
        <v>0</v>
      </c>
      <c r="AZ224" s="96">
        <v>1</v>
      </c>
      <c r="BA224" s="96">
        <v>0</v>
      </c>
      <c r="BB224" s="96">
        <v>0</v>
      </c>
    </row>
    <row r="225" spans="1:54" ht="15.75" customHeight="1">
      <c r="A225" s="96">
        <v>400284</v>
      </c>
      <c r="B225" s="101" t="s">
        <v>906</v>
      </c>
      <c r="C225" s="96">
        <v>400284</v>
      </c>
      <c r="D225" s="96">
        <v>4</v>
      </c>
      <c r="E225" s="96">
        <v>2</v>
      </c>
      <c r="F225" s="96">
        <v>20</v>
      </c>
      <c r="G225" s="96">
        <v>10000</v>
      </c>
      <c r="H225" s="96">
        <v>0</v>
      </c>
      <c r="I225" s="96">
        <v>0</v>
      </c>
      <c r="J225" s="96"/>
      <c r="K225" s="96"/>
      <c r="L225" s="96">
        <v>0</v>
      </c>
      <c r="M225" s="96">
        <v>1</v>
      </c>
      <c r="N225" s="96">
        <v>0</v>
      </c>
      <c r="O225" s="96">
        <v>0</v>
      </c>
      <c r="P225" s="11">
        <v>99</v>
      </c>
      <c r="Q225" s="96">
        <v>0</v>
      </c>
      <c r="R225" s="96">
        <v>0</v>
      </c>
      <c r="S225" s="96">
        <v>0</v>
      </c>
      <c r="T225" s="96">
        <v>0</v>
      </c>
      <c r="U225" s="96">
        <v>0</v>
      </c>
      <c r="V225" s="96">
        <v>0</v>
      </c>
      <c r="W225" s="96">
        <v>0</v>
      </c>
      <c r="X225" s="96">
        <v>0</v>
      </c>
      <c r="Y225" s="96">
        <v>0</v>
      </c>
      <c r="Z225" s="96">
        <v>0</v>
      </c>
      <c r="AA225" s="96">
        <v>0</v>
      </c>
      <c r="AB225" s="96">
        <v>0</v>
      </c>
      <c r="AC225" s="96">
        <v>0</v>
      </c>
      <c r="AD225" s="96">
        <v>0</v>
      </c>
      <c r="AE225" s="96">
        <v>0</v>
      </c>
      <c r="AF225" s="96">
        <v>0</v>
      </c>
      <c r="AG225" s="96">
        <v>0</v>
      </c>
      <c r="AH225" s="96">
        <v>0</v>
      </c>
      <c r="AI225" s="96">
        <v>0</v>
      </c>
      <c r="AJ225" s="96">
        <v>0</v>
      </c>
      <c r="AK225" s="96">
        <v>0</v>
      </c>
      <c r="AL225" s="101" t="s">
        <v>907</v>
      </c>
      <c r="AM225" s="96"/>
      <c r="AN225" s="115" t="s">
        <v>908</v>
      </c>
      <c r="AO225" s="96">
        <v>1222</v>
      </c>
      <c r="AP225" s="96">
        <v>0</v>
      </c>
      <c r="AQ225" s="96">
        <v>0</v>
      </c>
      <c r="AR225" s="96">
        <v>0</v>
      </c>
      <c r="AS225" s="96">
        <v>0</v>
      </c>
      <c r="AT225" s="96">
        <v>1</v>
      </c>
      <c r="AU225" s="96">
        <v>6</v>
      </c>
      <c r="AV225" s="96">
        <v>1</v>
      </c>
      <c r="AW225" s="96">
        <v>0</v>
      </c>
      <c r="AX225" s="96"/>
      <c r="AY225" s="96">
        <v>0</v>
      </c>
      <c r="AZ225" s="96">
        <v>0</v>
      </c>
      <c r="BA225" s="96">
        <v>0</v>
      </c>
      <c r="BB225" s="96">
        <v>0</v>
      </c>
    </row>
    <row r="226" spans="1:54" ht="15.75" customHeight="1">
      <c r="A226" s="96">
        <v>400285</v>
      </c>
      <c r="B226" s="101" t="s">
        <v>909</v>
      </c>
      <c r="C226" s="96">
        <v>400285</v>
      </c>
      <c r="D226" s="96">
        <v>4</v>
      </c>
      <c r="E226" s="96">
        <v>2</v>
      </c>
      <c r="F226" s="96">
        <v>1</v>
      </c>
      <c r="G226" s="96">
        <v>10000</v>
      </c>
      <c r="H226" s="96">
        <v>0</v>
      </c>
      <c r="I226" s="96">
        <v>0</v>
      </c>
      <c r="J226" s="96"/>
      <c r="K226" s="96"/>
      <c r="L226" s="96">
        <v>0</v>
      </c>
      <c r="M226" s="96">
        <v>1</v>
      </c>
      <c r="N226" s="96">
        <v>0</v>
      </c>
      <c r="O226" s="96">
        <v>0</v>
      </c>
      <c r="P226" s="11">
        <v>99</v>
      </c>
      <c r="Q226" s="96">
        <v>0</v>
      </c>
      <c r="R226" s="96">
        <v>0</v>
      </c>
      <c r="S226" s="96">
        <v>0</v>
      </c>
      <c r="T226" s="96">
        <v>0</v>
      </c>
      <c r="U226" s="96">
        <v>0</v>
      </c>
      <c r="V226" s="96">
        <v>0</v>
      </c>
      <c r="W226" s="96">
        <v>0</v>
      </c>
      <c r="X226" s="96">
        <v>0</v>
      </c>
      <c r="Y226" s="96">
        <v>0</v>
      </c>
      <c r="Z226" s="96">
        <v>0</v>
      </c>
      <c r="AA226" s="96">
        <v>0</v>
      </c>
      <c r="AB226" s="96">
        <v>0</v>
      </c>
      <c r="AC226" s="96">
        <v>0</v>
      </c>
      <c r="AD226" s="96">
        <v>0</v>
      </c>
      <c r="AE226" s="96">
        <v>0</v>
      </c>
      <c r="AF226" s="96">
        <v>0</v>
      </c>
      <c r="AG226" s="96">
        <v>0</v>
      </c>
      <c r="AH226" s="96">
        <v>0</v>
      </c>
      <c r="AI226" s="96">
        <v>0</v>
      </c>
      <c r="AJ226" s="96">
        <v>0</v>
      </c>
      <c r="AK226" s="96">
        <v>0</v>
      </c>
      <c r="AL226" s="101" t="s">
        <v>910</v>
      </c>
      <c r="AM226" s="96"/>
      <c r="AN226" s="116" t="s">
        <v>911</v>
      </c>
      <c r="AO226" s="96">
        <v>1223</v>
      </c>
      <c r="AP226" s="96">
        <v>0</v>
      </c>
      <c r="AQ226" s="96">
        <v>0</v>
      </c>
      <c r="AR226" s="96">
        <v>0</v>
      </c>
      <c r="AS226" s="96">
        <v>0</v>
      </c>
      <c r="AT226" s="96">
        <v>1</v>
      </c>
      <c r="AU226" s="96">
        <v>0</v>
      </c>
      <c r="AV226" s="96">
        <v>0</v>
      </c>
      <c r="AW226" s="96">
        <v>0</v>
      </c>
      <c r="AX226" s="96"/>
      <c r="AY226" s="96">
        <v>0</v>
      </c>
      <c r="AZ226" s="96">
        <v>0</v>
      </c>
      <c r="BA226" s="96">
        <v>0</v>
      </c>
      <c r="BB226" s="96">
        <v>0</v>
      </c>
    </row>
    <row r="227" spans="1:54" ht="15.75" customHeight="1">
      <c r="A227" s="96">
        <v>400286</v>
      </c>
      <c r="B227" s="101" t="s">
        <v>1817</v>
      </c>
      <c r="C227" s="96">
        <v>400286</v>
      </c>
      <c r="D227" s="96">
        <v>4</v>
      </c>
      <c r="E227" s="96">
        <v>2</v>
      </c>
      <c r="F227" s="96">
        <v>1</v>
      </c>
      <c r="G227" s="96">
        <v>10000</v>
      </c>
      <c r="H227" s="96">
        <v>0</v>
      </c>
      <c r="I227" s="96">
        <v>1</v>
      </c>
      <c r="J227" s="96"/>
      <c r="K227" s="21" t="s">
        <v>1814</v>
      </c>
      <c r="L227" s="96">
        <v>0</v>
      </c>
      <c r="M227" s="96">
        <v>1</v>
      </c>
      <c r="N227" s="96">
        <v>0</v>
      </c>
      <c r="O227" s="96">
        <v>0</v>
      </c>
      <c r="P227" s="11">
        <v>99</v>
      </c>
      <c r="Q227" s="96">
        <v>2001</v>
      </c>
      <c r="R227" s="96">
        <v>0</v>
      </c>
      <c r="S227" s="96">
        <v>0</v>
      </c>
      <c r="T227" s="96">
        <v>0</v>
      </c>
      <c r="U227" s="96">
        <v>0</v>
      </c>
      <c r="V227" s="96">
        <v>0</v>
      </c>
      <c r="W227" s="96">
        <v>0</v>
      </c>
      <c r="X227" s="96">
        <v>0</v>
      </c>
      <c r="Y227" s="96">
        <v>0</v>
      </c>
      <c r="Z227" s="96">
        <v>0</v>
      </c>
      <c r="AA227" s="96">
        <v>0</v>
      </c>
      <c r="AB227" s="96">
        <v>0</v>
      </c>
      <c r="AC227" s="96">
        <v>0</v>
      </c>
      <c r="AD227" s="96">
        <v>0</v>
      </c>
      <c r="AE227" s="96">
        <v>0</v>
      </c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101" t="s">
        <v>1798</v>
      </c>
      <c r="AM227" s="96"/>
      <c r="AN227" s="115" t="s">
        <v>1854</v>
      </c>
      <c r="AO227" s="96">
        <v>1224</v>
      </c>
      <c r="AP227" s="96">
        <v>0</v>
      </c>
      <c r="AQ227" s="96">
        <v>0</v>
      </c>
      <c r="AR227" s="96">
        <v>0</v>
      </c>
      <c r="AS227" s="96">
        <v>0</v>
      </c>
      <c r="AT227" s="96">
        <v>1</v>
      </c>
      <c r="AU227" s="96">
        <v>0</v>
      </c>
      <c r="AV227" s="96">
        <v>0</v>
      </c>
      <c r="AW227" s="96">
        <v>1</v>
      </c>
      <c r="AX227" s="96"/>
      <c r="AY227" s="96">
        <v>0</v>
      </c>
      <c r="AZ227" s="96">
        <v>0</v>
      </c>
      <c r="BA227" s="96">
        <v>1</v>
      </c>
      <c r="BB227" s="96">
        <v>0</v>
      </c>
    </row>
    <row r="228" spans="1:54" ht="15.75" customHeight="1">
      <c r="A228" s="96">
        <v>400287</v>
      </c>
      <c r="B228" s="101" t="s">
        <v>1818</v>
      </c>
      <c r="C228" s="96">
        <v>400287</v>
      </c>
      <c r="D228" s="96">
        <v>4</v>
      </c>
      <c r="E228" s="96">
        <v>2</v>
      </c>
      <c r="F228" s="96">
        <v>1</v>
      </c>
      <c r="G228" s="96">
        <v>10000</v>
      </c>
      <c r="H228" s="96">
        <v>0</v>
      </c>
      <c r="I228" s="96">
        <v>1</v>
      </c>
      <c r="J228" s="96"/>
      <c r="K228" s="21" t="s">
        <v>1815</v>
      </c>
      <c r="L228" s="96">
        <v>0</v>
      </c>
      <c r="M228" s="96">
        <v>1</v>
      </c>
      <c r="N228" s="96">
        <v>0</v>
      </c>
      <c r="O228" s="96">
        <v>0</v>
      </c>
      <c r="P228" s="11">
        <v>99</v>
      </c>
      <c r="Q228" s="96">
        <v>2001</v>
      </c>
      <c r="R228" s="96">
        <v>0</v>
      </c>
      <c r="S228" s="96">
        <v>0</v>
      </c>
      <c r="T228" s="96">
        <v>0</v>
      </c>
      <c r="U228" s="96">
        <v>0</v>
      </c>
      <c r="V228" s="96">
        <v>0</v>
      </c>
      <c r="W228" s="96">
        <v>0</v>
      </c>
      <c r="X228" s="96">
        <v>0</v>
      </c>
      <c r="Y228" s="96">
        <v>0</v>
      </c>
      <c r="Z228" s="96">
        <v>0</v>
      </c>
      <c r="AA228" s="96">
        <v>0</v>
      </c>
      <c r="AB228" s="96">
        <v>0</v>
      </c>
      <c r="AC228" s="96">
        <v>0</v>
      </c>
      <c r="AD228" s="96">
        <v>0</v>
      </c>
      <c r="AE228" s="96">
        <v>0</v>
      </c>
      <c r="AF228" s="96">
        <v>0</v>
      </c>
      <c r="AG228" s="96">
        <v>0</v>
      </c>
      <c r="AH228" s="96">
        <v>0</v>
      </c>
      <c r="AI228" s="96">
        <v>0</v>
      </c>
      <c r="AJ228" s="96">
        <v>0</v>
      </c>
      <c r="AK228" s="96">
        <v>0</v>
      </c>
      <c r="AL228" s="101" t="s">
        <v>1797</v>
      </c>
      <c r="AM228" s="96"/>
      <c r="AN228" s="115" t="s">
        <v>890</v>
      </c>
      <c r="AO228" s="96">
        <v>1225</v>
      </c>
      <c r="AP228" s="96">
        <v>0</v>
      </c>
      <c r="AQ228" s="96">
        <v>0</v>
      </c>
      <c r="AR228" s="96">
        <v>0</v>
      </c>
      <c r="AS228" s="96">
        <v>0</v>
      </c>
      <c r="AT228" s="96">
        <v>1</v>
      </c>
      <c r="AU228" s="96">
        <v>0</v>
      </c>
      <c r="AV228" s="96">
        <v>0</v>
      </c>
      <c r="AW228" s="96">
        <v>1</v>
      </c>
      <c r="AX228" s="96"/>
      <c r="AY228" s="96">
        <v>0</v>
      </c>
      <c r="AZ228" s="96">
        <v>0</v>
      </c>
      <c r="BA228" s="96">
        <v>1</v>
      </c>
      <c r="BB228" s="96">
        <v>0</v>
      </c>
    </row>
    <row r="229" spans="1:54" ht="15.75" customHeight="1">
      <c r="A229" s="96">
        <v>400288</v>
      </c>
      <c r="B229" s="101" t="s">
        <v>271</v>
      </c>
      <c r="C229" s="20">
        <v>400150</v>
      </c>
      <c r="D229" s="96">
        <v>3</v>
      </c>
      <c r="E229" s="96">
        <v>2</v>
      </c>
      <c r="F229" s="96">
        <v>1</v>
      </c>
      <c r="G229" s="96">
        <v>10000</v>
      </c>
      <c r="H229" s="96">
        <v>0</v>
      </c>
      <c r="I229" s="96">
        <v>0</v>
      </c>
      <c r="J229" s="96"/>
      <c r="K229" s="96"/>
      <c r="L229" s="96">
        <v>0</v>
      </c>
      <c r="M229" s="96">
        <v>1</v>
      </c>
      <c r="N229" s="96">
        <v>0</v>
      </c>
      <c r="O229" s="96">
        <v>0</v>
      </c>
      <c r="P229" s="11">
        <v>99</v>
      </c>
      <c r="Q229" s="96">
        <v>4001</v>
      </c>
      <c r="R229" s="96">
        <v>1</v>
      </c>
      <c r="S229" s="96">
        <v>0</v>
      </c>
      <c r="T229" s="96">
        <v>0</v>
      </c>
      <c r="U229" s="96">
        <v>0</v>
      </c>
      <c r="V229" s="96">
        <v>0</v>
      </c>
      <c r="W229" s="96">
        <v>0</v>
      </c>
      <c r="X229" s="96">
        <v>0</v>
      </c>
      <c r="Y229" s="96">
        <v>0</v>
      </c>
      <c r="Z229" s="96">
        <v>0</v>
      </c>
      <c r="AA229" s="96">
        <v>0</v>
      </c>
      <c r="AB229" s="96">
        <v>0</v>
      </c>
      <c r="AC229" s="96">
        <v>0</v>
      </c>
      <c r="AD229" s="96">
        <v>0</v>
      </c>
      <c r="AE229" s="96">
        <v>0</v>
      </c>
      <c r="AF229" s="96">
        <v>0</v>
      </c>
      <c r="AG229" s="96">
        <v>0</v>
      </c>
      <c r="AH229" s="96">
        <v>0</v>
      </c>
      <c r="AI229" s="96">
        <v>0</v>
      </c>
      <c r="AJ229" s="96">
        <v>0</v>
      </c>
      <c r="AK229" s="96">
        <v>0</v>
      </c>
      <c r="AL229" s="101" t="s">
        <v>913</v>
      </c>
      <c r="AM229" s="96"/>
      <c r="AN229" s="115" t="s">
        <v>912</v>
      </c>
      <c r="AO229" s="96">
        <v>1226</v>
      </c>
      <c r="AP229" s="96">
        <v>0</v>
      </c>
      <c r="AQ229" s="96">
        <v>0</v>
      </c>
      <c r="AR229" s="96">
        <v>0</v>
      </c>
      <c r="AS229" s="96">
        <v>0</v>
      </c>
      <c r="AT229" s="96">
        <v>1</v>
      </c>
      <c r="AU229" s="96">
        <v>0</v>
      </c>
      <c r="AV229" s="96">
        <v>0</v>
      </c>
      <c r="AW229" s="96">
        <v>0</v>
      </c>
      <c r="AX229" s="96"/>
      <c r="AY229" s="96">
        <v>0</v>
      </c>
      <c r="AZ229" s="96">
        <v>0</v>
      </c>
      <c r="BA229" s="96">
        <v>0</v>
      </c>
      <c r="BB229" s="96">
        <v>0</v>
      </c>
    </row>
    <row r="230" spans="1:54" ht="15.75" customHeight="1">
      <c r="A230" s="96">
        <v>400289</v>
      </c>
      <c r="B230" s="101" t="s">
        <v>914</v>
      </c>
      <c r="C230" s="20">
        <v>400200</v>
      </c>
      <c r="D230" s="96">
        <v>3</v>
      </c>
      <c r="E230" s="96">
        <v>2</v>
      </c>
      <c r="F230" s="96">
        <v>1</v>
      </c>
      <c r="G230" s="96">
        <v>10000</v>
      </c>
      <c r="H230" s="96">
        <v>0</v>
      </c>
      <c r="I230" s="96">
        <v>1</v>
      </c>
      <c r="J230" s="96"/>
      <c r="K230" s="96" t="s">
        <v>915</v>
      </c>
      <c r="L230" s="96">
        <v>0</v>
      </c>
      <c r="M230" s="96">
        <v>1</v>
      </c>
      <c r="N230" s="96">
        <v>0</v>
      </c>
      <c r="O230" s="96">
        <v>0</v>
      </c>
      <c r="P230" s="11">
        <v>99</v>
      </c>
      <c r="Q230" s="96">
        <v>0</v>
      </c>
      <c r="R230" s="96">
        <v>0</v>
      </c>
      <c r="S230" s="96">
        <v>0</v>
      </c>
      <c r="T230" s="96">
        <v>0</v>
      </c>
      <c r="U230" s="96">
        <v>0</v>
      </c>
      <c r="V230" s="96">
        <v>0</v>
      </c>
      <c r="W230" s="96">
        <v>0</v>
      </c>
      <c r="X230" s="96">
        <v>0</v>
      </c>
      <c r="Y230" s="96">
        <v>0</v>
      </c>
      <c r="Z230" s="96">
        <v>0</v>
      </c>
      <c r="AA230" s="96">
        <v>0</v>
      </c>
      <c r="AB230" s="96">
        <v>0</v>
      </c>
      <c r="AC230" s="96">
        <v>0</v>
      </c>
      <c r="AD230" s="96">
        <v>0</v>
      </c>
      <c r="AE230" s="96">
        <v>0</v>
      </c>
      <c r="AF230" s="96">
        <v>0</v>
      </c>
      <c r="AG230" s="96">
        <v>0</v>
      </c>
      <c r="AH230" s="96">
        <v>0</v>
      </c>
      <c r="AI230" s="96">
        <v>0</v>
      </c>
      <c r="AJ230" s="96">
        <v>0</v>
      </c>
      <c r="AK230" s="96">
        <v>0</v>
      </c>
      <c r="AL230" s="101" t="s">
        <v>916</v>
      </c>
      <c r="AM230" s="96"/>
      <c r="AN230" s="115" t="s">
        <v>917</v>
      </c>
      <c r="AO230" s="96">
        <v>1227</v>
      </c>
      <c r="AP230" s="96">
        <v>0</v>
      </c>
      <c r="AQ230" s="96">
        <v>0</v>
      </c>
      <c r="AR230" s="96">
        <v>0</v>
      </c>
      <c r="AS230" s="96">
        <v>0</v>
      </c>
      <c r="AT230" s="96">
        <v>1</v>
      </c>
      <c r="AU230" s="96">
        <v>0</v>
      </c>
      <c r="AV230" s="96">
        <v>0</v>
      </c>
      <c r="AW230" s="96">
        <v>0</v>
      </c>
      <c r="AX230" s="96"/>
      <c r="AY230" s="96">
        <v>0</v>
      </c>
      <c r="AZ230" s="96">
        <v>0</v>
      </c>
      <c r="BA230" s="96">
        <v>0</v>
      </c>
      <c r="BB230" s="96">
        <v>0</v>
      </c>
    </row>
    <row r="231" spans="1:54" ht="15.75" customHeight="1">
      <c r="A231" s="96">
        <v>400290</v>
      </c>
      <c r="B231" s="101" t="s">
        <v>918</v>
      </c>
      <c r="C231" s="13">
        <v>420001</v>
      </c>
      <c r="D231" s="96">
        <v>5</v>
      </c>
      <c r="E231" s="96">
        <v>2</v>
      </c>
      <c r="F231" s="96">
        <v>1</v>
      </c>
      <c r="G231" s="96">
        <v>0</v>
      </c>
      <c r="H231" s="96">
        <v>0</v>
      </c>
      <c r="I231" s="96">
        <v>1</v>
      </c>
      <c r="J231" s="96"/>
      <c r="K231" s="73" t="s">
        <v>919</v>
      </c>
      <c r="L231" s="96">
        <v>0</v>
      </c>
      <c r="M231" s="96">
        <v>1</v>
      </c>
      <c r="N231" s="96">
        <v>0</v>
      </c>
      <c r="O231" s="96">
        <v>0</v>
      </c>
      <c r="P231" s="11">
        <v>99</v>
      </c>
      <c r="Q231" s="13">
        <v>2001</v>
      </c>
      <c r="R231" s="13">
        <v>0</v>
      </c>
      <c r="S231" s="96">
        <v>0</v>
      </c>
      <c r="T231" s="96">
        <v>0</v>
      </c>
      <c r="U231" s="96">
        <v>0</v>
      </c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6">
        <v>0</v>
      </c>
      <c r="AD231" s="96">
        <v>0</v>
      </c>
      <c r="AE231" s="96">
        <v>0</v>
      </c>
      <c r="AF231" s="96">
        <v>0</v>
      </c>
      <c r="AG231" s="96">
        <v>0</v>
      </c>
      <c r="AH231" s="96">
        <v>0</v>
      </c>
      <c r="AI231" s="96">
        <v>0</v>
      </c>
      <c r="AJ231" s="96">
        <v>0</v>
      </c>
      <c r="AK231" s="96">
        <v>0</v>
      </c>
      <c r="AL231" s="101" t="s">
        <v>920</v>
      </c>
      <c r="AM231" s="96"/>
      <c r="AN231" s="115" t="s">
        <v>921</v>
      </c>
      <c r="AO231" s="96">
        <v>1228</v>
      </c>
      <c r="AP231" s="96">
        <v>0</v>
      </c>
      <c r="AQ231" s="96">
        <v>0</v>
      </c>
      <c r="AR231" s="96">
        <v>0</v>
      </c>
      <c r="AS231" s="96">
        <v>0</v>
      </c>
      <c r="AT231" s="96">
        <v>1</v>
      </c>
      <c r="AU231" s="96">
        <v>0</v>
      </c>
      <c r="AV231" s="96">
        <v>0</v>
      </c>
      <c r="AW231" s="96">
        <v>2</v>
      </c>
      <c r="AX231" s="96"/>
      <c r="AY231" s="96">
        <v>0</v>
      </c>
      <c r="AZ231" s="96">
        <v>0</v>
      </c>
      <c r="BA231" s="96">
        <v>0</v>
      </c>
      <c r="BB231" s="96">
        <v>0</v>
      </c>
    </row>
    <row r="232" spans="1:54" ht="15.75" customHeight="1">
      <c r="A232" s="96">
        <v>400291</v>
      </c>
      <c r="B232" s="101" t="s">
        <v>922</v>
      </c>
      <c r="C232" s="13">
        <v>420001</v>
      </c>
      <c r="D232" s="96">
        <v>4</v>
      </c>
      <c r="E232" s="96">
        <v>2</v>
      </c>
      <c r="F232" s="96">
        <v>1</v>
      </c>
      <c r="G232" s="96">
        <v>0</v>
      </c>
      <c r="H232" s="96">
        <v>0</v>
      </c>
      <c r="I232" s="96">
        <v>1</v>
      </c>
      <c r="J232" s="96"/>
      <c r="K232" s="73" t="s">
        <v>923</v>
      </c>
      <c r="L232" s="96">
        <v>0</v>
      </c>
      <c r="M232" s="96">
        <v>1</v>
      </c>
      <c r="N232" s="96">
        <v>0</v>
      </c>
      <c r="O232" s="96">
        <v>0</v>
      </c>
      <c r="P232" s="11">
        <v>99</v>
      </c>
      <c r="Q232" s="13">
        <v>2001</v>
      </c>
      <c r="R232" s="13">
        <v>0</v>
      </c>
      <c r="S232" s="96">
        <v>0</v>
      </c>
      <c r="T232" s="96">
        <v>0</v>
      </c>
      <c r="U232" s="96">
        <v>0</v>
      </c>
      <c r="V232" s="96">
        <v>0</v>
      </c>
      <c r="W232" s="96">
        <v>0</v>
      </c>
      <c r="X232" s="96">
        <v>0</v>
      </c>
      <c r="Y232" s="96">
        <v>0</v>
      </c>
      <c r="Z232" s="96">
        <v>0</v>
      </c>
      <c r="AA232" s="96">
        <v>0</v>
      </c>
      <c r="AB232" s="96">
        <v>0</v>
      </c>
      <c r="AC232" s="96">
        <v>0</v>
      </c>
      <c r="AD232" s="96">
        <v>0</v>
      </c>
      <c r="AE232" s="96">
        <v>0</v>
      </c>
      <c r="AF232" s="96">
        <v>0</v>
      </c>
      <c r="AG232" s="96">
        <v>0</v>
      </c>
      <c r="AH232" s="96">
        <v>0</v>
      </c>
      <c r="AI232" s="96">
        <v>0</v>
      </c>
      <c r="AJ232" s="96">
        <v>0</v>
      </c>
      <c r="AK232" s="96">
        <v>0</v>
      </c>
      <c r="AL232" s="101" t="s">
        <v>924</v>
      </c>
      <c r="AM232" s="96"/>
      <c r="AN232" s="115" t="s">
        <v>925</v>
      </c>
      <c r="AO232" s="96">
        <v>1229</v>
      </c>
      <c r="AP232" s="96">
        <v>0</v>
      </c>
      <c r="AQ232" s="96">
        <v>0</v>
      </c>
      <c r="AR232" s="96">
        <v>0</v>
      </c>
      <c r="AS232" s="96">
        <v>0</v>
      </c>
      <c r="AT232" s="96">
        <v>1</v>
      </c>
      <c r="AU232" s="96">
        <v>0</v>
      </c>
      <c r="AV232" s="96">
        <v>0</v>
      </c>
      <c r="AW232" s="96">
        <v>2</v>
      </c>
      <c r="AX232" s="96"/>
      <c r="AY232" s="96">
        <v>0</v>
      </c>
      <c r="AZ232" s="96">
        <v>0</v>
      </c>
      <c r="BA232" s="96">
        <v>0</v>
      </c>
      <c r="BB232" s="96">
        <v>0</v>
      </c>
    </row>
    <row r="233" spans="1:54" ht="15.75" customHeight="1">
      <c r="A233" s="96">
        <v>400292</v>
      </c>
      <c r="B233" s="101" t="s">
        <v>926</v>
      </c>
      <c r="C233" s="13">
        <v>420001</v>
      </c>
      <c r="D233" s="96">
        <v>4</v>
      </c>
      <c r="E233" s="96">
        <v>2</v>
      </c>
      <c r="F233" s="96">
        <v>1</v>
      </c>
      <c r="G233" s="96">
        <v>0</v>
      </c>
      <c r="H233" s="96">
        <v>0</v>
      </c>
      <c r="I233" s="96">
        <v>1</v>
      </c>
      <c r="J233" s="96"/>
      <c r="K233" s="73" t="s">
        <v>927</v>
      </c>
      <c r="L233" s="96">
        <v>0</v>
      </c>
      <c r="M233" s="96">
        <v>1</v>
      </c>
      <c r="N233" s="96">
        <v>0</v>
      </c>
      <c r="O233" s="96">
        <v>0</v>
      </c>
      <c r="P233" s="11">
        <v>99</v>
      </c>
      <c r="Q233" s="13">
        <v>2001</v>
      </c>
      <c r="R233" s="13">
        <v>0</v>
      </c>
      <c r="S233" s="96">
        <v>0</v>
      </c>
      <c r="T233" s="96">
        <v>0</v>
      </c>
      <c r="U233" s="96">
        <v>0</v>
      </c>
      <c r="V233" s="96">
        <v>0</v>
      </c>
      <c r="W233" s="96">
        <v>0</v>
      </c>
      <c r="X233" s="96">
        <v>0</v>
      </c>
      <c r="Y233" s="96">
        <v>0</v>
      </c>
      <c r="Z233" s="96">
        <v>0</v>
      </c>
      <c r="AA233" s="96">
        <v>0</v>
      </c>
      <c r="AB233" s="96">
        <v>0</v>
      </c>
      <c r="AC233" s="96">
        <v>0</v>
      </c>
      <c r="AD233" s="96">
        <v>0</v>
      </c>
      <c r="AE233" s="96">
        <v>0</v>
      </c>
      <c r="AF233" s="96">
        <v>0</v>
      </c>
      <c r="AG233" s="96">
        <v>0</v>
      </c>
      <c r="AH233" s="96">
        <v>0</v>
      </c>
      <c r="AI233" s="96">
        <v>0</v>
      </c>
      <c r="AJ233" s="96">
        <v>0</v>
      </c>
      <c r="AK233" s="96">
        <v>0</v>
      </c>
      <c r="AL233" s="101" t="s">
        <v>928</v>
      </c>
      <c r="AM233" s="96"/>
      <c r="AN233" s="115" t="s">
        <v>929</v>
      </c>
      <c r="AO233" s="96">
        <v>1230</v>
      </c>
      <c r="AP233" s="96">
        <v>0</v>
      </c>
      <c r="AQ233" s="96">
        <v>0</v>
      </c>
      <c r="AR233" s="96">
        <v>0</v>
      </c>
      <c r="AS233" s="96">
        <v>0</v>
      </c>
      <c r="AT233" s="96">
        <v>1</v>
      </c>
      <c r="AU233" s="96">
        <v>0</v>
      </c>
      <c r="AV233" s="96">
        <v>0</v>
      </c>
      <c r="AW233" s="96">
        <v>2</v>
      </c>
      <c r="AX233" s="96"/>
      <c r="AY233" s="96">
        <v>0</v>
      </c>
      <c r="AZ233" s="96">
        <v>0</v>
      </c>
      <c r="BA233" s="96">
        <v>0</v>
      </c>
      <c r="BB233" s="96">
        <v>0</v>
      </c>
    </row>
    <row r="234" spans="1:54" ht="15.75" customHeight="1">
      <c r="A234" s="96">
        <v>400293</v>
      </c>
      <c r="B234" s="101" t="s">
        <v>930</v>
      </c>
      <c r="C234" s="13">
        <v>420001</v>
      </c>
      <c r="D234" s="96">
        <v>3</v>
      </c>
      <c r="E234" s="96">
        <v>2</v>
      </c>
      <c r="F234" s="96">
        <v>1</v>
      </c>
      <c r="G234" s="96">
        <v>0</v>
      </c>
      <c r="H234" s="96">
        <v>0</v>
      </c>
      <c r="I234" s="96">
        <v>1</v>
      </c>
      <c r="J234" s="96"/>
      <c r="K234" s="73" t="s">
        <v>931</v>
      </c>
      <c r="L234" s="96">
        <v>0</v>
      </c>
      <c r="M234" s="96">
        <v>1</v>
      </c>
      <c r="N234" s="96">
        <v>0</v>
      </c>
      <c r="O234" s="96">
        <v>0</v>
      </c>
      <c r="P234" s="11">
        <v>99</v>
      </c>
      <c r="Q234" s="13">
        <v>2001</v>
      </c>
      <c r="R234" s="13">
        <v>0</v>
      </c>
      <c r="S234" s="96">
        <v>0</v>
      </c>
      <c r="T234" s="96">
        <v>0</v>
      </c>
      <c r="U234" s="96">
        <v>0</v>
      </c>
      <c r="V234" s="96">
        <v>0</v>
      </c>
      <c r="W234" s="96">
        <v>0</v>
      </c>
      <c r="X234" s="96">
        <v>0</v>
      </c>
      <c r="Y234" s="96">
        <v>0</v>
      </c>
      <c r="Z234" s="96">
        <v>0</v>
      </c>
      <c r="AA234" s="96">
        <v>0</v>
      </c>
      <c r="AB234" s="96">
        <v>0</v>
      </c>
      <c r="AC234" s="96">
        <v>0</v>
      </c>
      <c r="AD234" s="96">
        <v>0</v>
      </c>
      <c r="AE234" s="96">
        <v>0</v>
      </c>
      <c r="AF234" s="96">
        <v>0</v>
      </c>
      <c r="AG234" s="96">
        <v>0</v>
      </c>
      <c r="AH234" s="96">
        <v>0</v>
      </c>
      <c r="AI234" s="96">
        <v>0</v>
      </c>
      <c r="AJ234" s="96">
        <v>0</v>
      </c>
      <c r="AK234" s="96">
        <v>0</v>
      </c>
      <c r="AL234" s="101" t="s">
        <v>932</v>
      </c>
      <c r="AM234" s="96"/>
      <c r="AN234" s="115" t="s">
        <v>933</v>
      </c>
      <c r="AO234" s="96">
        <v>1231</v>
      </c>
      <c r="AP234" s="96">
        <v>0</v>
      </c>
      <c r="AQ234" s="96">
        <v>0</v>
      </c>
      <c r="AR234" s="96">
        <v>0</v>
      </c>
      <c r="AS234" s="96">
        <v>0</v>
      </c>
      <c r="AT234" s="96">
        <v>1</v>
      </c>
      <c r="AU234" s="96">
        <v>0</v>
      </c>
      <c r="AV234" s="96">
        <v>0</v>
      </c>
      <c r="AW234" s="96">
        <v>2</v>
      </c>
      <c r="AX234" s="96"/>
      <c r="AY234" s="96">
        <v>0</v>
      </c>
      <c r="AZ234" s="96">
        <v>0</v>
      </c>
      <c r="BA234" s="96">
        <v>0</v>
      </c>
      <c r="BB234" s="96">
        <v>0</v>
      </c>
    </row>
    <row r="235" spans="1:54" ht="15.75" customHeight="1">
      <c r="A235" s="96">
        <v>400294</v>
      </c>
      <c r="B235" s="101" t="s">
        <v>934</v>
      </c>
      <c r="C235" s="13">
        <v>420001</v>
      </c>
      <c r="D235" s="96">
        <v>3</v>
      </c>
      <c r="E235" s="96">
        <v>2</v>
      </c>
      <c r="F235" s="96">
        <v>1</v>
      </c>
      <c r="G235" s="96">
        <v>0</v>
      </c>
      <c r="H235" s="96">
        <v>0</v>
      </c>
      <c r="I235" s="96">
        <v>1</v>
      </c>
      <c r="J235" s="96"/>
      <c r="K235" s="14" t="s">
        <v>935</v>
      </c>
      <c r="L235" s="96">
        <v>0</v>
      </c>
      <c r="M235" s="96">
        <v>1</v>
      </c>
      <c r="N235" s="96">
        <v>0</v>
      </c>
      <c r="O235" s="96">
        <v>0</v>
      </c>
      <c r="P235" s="11">
        <v>99</v>
      </c>
      <c r="Q235" s="13">
        <v>2001</v>
      </c>
      <c r="R235" s="13">
        <v>0</v>
      </c>
      <c r="S235" s="96">
        <v>0</v>
      </c>
      <c r="T235" s="96">
        <v>0</v>
      </c>
      <c r="U235" s="96">
        <v>0</v>
      </c>
      <c r="V235" s="96">
        <v>0</v>
      </c>
      <c r="W235" s="96">
        <v>0</v>
      </c>
      <c r="X235" s="96">
        <v>0</v>
      </c>
      <c r="Y235" s="96">
        <v>0</v>
      </c>
      <c r="Z235" s="96">
        <v>0</v>
      </c>
      <c r="AA235" s="96">
        <v>0</v>
      </c>
      <c r="AB235" s="96">
        <v>0</v>
      </c>
      <c r="AC235" s="96">
        <v>0</v>
      </c>
      <c r="AD235" s="96">
        <v>0</v>
      </c>
      <c r="AE235" s="96">
        <v>0</v>
      </c>
      <c r="AF235" s="96">
        <v>0</v>
      </c>
      <c r="AG235" s="96">
        <v>0</v>
      </c>
      <c r="AH235" s="96">
        <v>0</v>
      </c>
      <c r="AI235" s="96">
        <v>0</v>
      </c>
      <c r="AJ235" s="96">
        <v>0</v>
      </c>
      <c r="AK235" s="96">
        <v>0</v>
      </c>
      <c r="AL235" s="101" t="s">
        <v>936</v>
      </c>
      <c r="AM235" s="96"/>
      <c r="AN235" s="115" t="s">
        <v>937</v>
      </c>
      <c r="AO235" s="96">
        <v>1232</v>
      </c>
      <c r="AP235" s="96">
        <v>0</v>
      </c>
      <c r="AQ235" s="96">
        <v>0</v>
      </c>
      <c r="AR235" s="96">
        <v>0</v>
      </c>
      <c r="AS235" s="96">
        <v>0</v>
      </c>
      <c r="AT235" s="96">
        <v>1</v>
      </c>
      <c r="AU235" s="96">
        <v>0</v>
      </c>
      <c r="AV235" s="96">
        <v>0</v>
      </c>
      <c r="AW235" s="96">
        <v>2</v>
      </c>
      <c r="AX235" s="96"/>
      <c r="AY235" s="96">
        <v>0</v>
      </c>
      <c r="AZ235" s="96">
        <v>0</v>
      </c>
      <c r="BA235" s="96">
        <v>0</v>
      </c>
      <c r="BB235" s="96">
        <v>0</v>
      </c>
    </row>
    <row r="236" spans="1:54" s="5" customFormat="1" ht="15.75" customHeight="1">
      <c r="A236" s="16">
        <v>400295</v>
      </c>
      <c r="B236" s="101" t="s">
        <v>938</v>
      </c>
      <c r="C236" s="16">
        <v>422001</v>
      </c>
      <c r="D236" s="16">
        <v>4</v>
      </c>
      <c r="E236" s="16">
        <v>2</v>
      </c>
      <c r="F236" s="16">
        <v>1</v>
      </c>
      <c r="G236" s="16">
        <v>0</v>
      </c>
      <c r="H236" s="16">
        <v>0</v>
      </c>
      <c r="I236" s="16">
        <v>1</v>
      </c>
      <c r="J236" s="16"/>
      <c r="K236" s="22" t="s">
        <v>1846</v>
      </c>
      <c r="L236" s="16">
        <v>0</v>
      </c>
      <c r="M236" s="16">
        <v>1</v>
      </c>
      <c r="N236" s="16">
        <v>0</v>
      </c>
      <c r="O236" s="16">
        <v>0</v>
      </c>
      <c r="P236" s="11">
        <v>99</v>
      </c>
      <c r="Q236" s="16">
        <v>2001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22" t="s">
        <v>1849</v>
      </c>
      <c r="AM236" s="16"/>
      <c r="AN236" s="115" t="s">
        <v>939</v>
      </c>
      <c r="AO236" s="96">
        <v>1233</v>
      </c>
      <c r="AP236" s="16">
        <v>0</v>
      </c>
      <c r="AQ236" s="16">
        <v>0</v>
      </c>
      <c r="AR236" s="16">
        <v>0</v>
      </c>
      <c r="AS236" s="16">
        <v>0</v>
      </c>
      <c r="AT236" s="16">
        <v>1</v>
      </c>
      <c r="AU236" s="16">
        <v>0</v>
      </c>
      <c r="AV236" s="16">
        <v>0</v>
      </c>
      <c r="AW236" s="16">
        <v>1</v>
      </c>
      <c r="AX236" s="96"/>
      <c r="AY236" s="96">
        <v>0</v>
      </c>
      <c r="AZ236" s="96">
        <v>0</v>
      </c>
      <c r="BA236" s="96">
        <v>0</v>
      </c>
      <c r="BB236" s="96">
        <v>0</v>
      </c>
    </row>
    <row r="237" spans="1:54" s="5" customFormat="1" ht="15.75" customHeight="1">
      <c r="A237" s="16">
        <v>400296</v>
      </c>
      <c r="B237" s="101" t="s">
        <v>940</v>
      </c>
      <c r="C237" s="16">
        <v>422001</v>
      </c>
      <c r="D237" s="16">
        <v>4</v>
      </c>
      <c r="E237" s="16">
        <v>2</v>
      </c>
      <c r="F237" s="16">
        <v>1</v>
      </c>
      <c r="G237" s="16">
        <v>0</v>
      </c>
      <c r="H237" s="16">
        <v>0</v>
      </c>
      <c r="I237" s="16">
        <v>1</v>
      </c>
      <c r="J237" s="16"/>
      <c r="K237" s="22" t="s">
        <v>941</v>
      </c>
      <c r="L237" s="16">
        <v>0</v>
      </c>
      <c r="M237" s="16">
        <v>1</v>
      </c>
      <c r="N237" s="16">
        <v>0</v>
      </c>
      <c r="O237" s="16">
        <v>0</v>
      </c>
      <c r="P237" s="11">
        <v>99</v>
      </c>
      <c r="Q237" s="16">
        <v>2001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22" t="s">
        <v>942</v>
      </c>
      <c r="AM237" s="16"/>
      <c r="AN237" s="115" t="s">
        <v>943</v>
      </c>
      <c r="AO237" s="96">
        <v>1234</v>
      </c>
      <c r="AP237" s="16">
        <v>0</v>
      </c>
      <c r="AQ237" s="16">
        <v>0</v>
      </c>
      <c r="AR237" s="16">
        <v>0</v>
      </c>
      <c r="AS237" s="16">
        <v>0</v>
      </c>
      <c r="AT237" s="16">
        <v>1</v>
      </c>
      <c r="AU237" s="16">
        <v>0</v>
      </c>
      <c r="AV237" s="16">
        <v>0</v>
      </c>
      <c r="AW237" s="16">
        <v>1</v>
      </c>
      <c r="AX237" s="96"/>
      <c r="AY237" s="96">
        <v>0</v>
      </c>
      <c r="AZ237" s="96">
        <v>0</v>
      </c>
      <c r="BA237" s="96">
        <v>0</v>
      </c>
      <c r="BB237" s="96">
        <v>0</v>
      </c>
    </row>
    <row r="238" spans="1:54" s="5" customFormat="1" ht="15.75" customHeight="1">
      <c r="A238" s="16">
        <v>400297</v>
      </c>
      <c r="B238" s="101" t="s">
        <v>944</v>
      </c>
      <c r="C238" s="16">
        <v>422001</v>
      </c>
      <c r="D238" s="16">
        <v>4</v>
      </c>
      <c r="E238" s="16">
        <v>2</v>
      </c>
      <c r="F238" s="16">
        <v>1</v>
      </c>
      <c r="G238" s="16">
        <v>0</v>
      </c>
      <c r="H238" s="16">
        <v>0</v>
      </c>
      <c r="I238" s="16">
        <v>1</v>
      </c>
      <c r="J238" s="16"/>
      <c r="K238" s="22" t="s">
        <v>945</v>
      </c>
      <c r="L238" s="16">
        <v>0</v>
      </c>
      <c r="M238" s="16">
        <v>1</v>
      </c>
      <c r="N238" s="16">
        <v>0</v>
      </c>
      <c r="O238" s="16">
        <v>0</v>
      </c>
      <c r="P238" s="11">
        <v>99</v>
      </c>
      <c r="Q238" s="16">
        <v>2001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22" t="s">
        <v>946</v>
      </c>
      <c r="AM238" s="16"/>
      <c r="AN238" s="115" t="s">
        <v>947</v>
      </c>
      <c r="AO238" s="96">
        <v>1235</v>
      </c>
      <c r="AP238" s="16">
        <v>0</v>
      </c>
      <c r="AQ238" s="16">
        <v>0</v>
      </c>
      <c r="AR238" s="16">
        <v>0</v>
      </c>
      <c r="AS238" s="16">
        <v>0</v>
      </c>
      <c r="AT238" s="16">
        <v>1</v>
      </c>
      <c r="AU238" s="16">
        <v>0</v>
      </c>
      <c r="AV238" s="16">
        <v>0</v>
      </c>
      <c r="AW238" s="16">
        <v>1</v>
      </c>
      <c r="AX238" s="96"/>
      <c r="AY238" s="96">
        <v>0</v>
      </c>
      <c r="AZ238" s="96">
        <v>0</v>
      </c>
      <c r="BA238" s="96">
        <v>0</v>
      </c>
      <c r="BB238" s="96">
        <v>0</v>
      </c>
    </row>
    <row r="239" spans="1:54" s="5" customFormat="1" ht="15.75" customHeight="1">
      <c r="A239" s="16">
        <v>400298</v>
      </c>
      <c r="B239" s="101" t="s">
        <v>948</v>
      </c>
      <c r="C239" s="16">
        <v>420002</v>
      </c>
      <c r="D239" s="16">
        <v>4</v>
      </c>
      <c r="E239" s="16">
        <v>2</v>
      </c>
      <c r="F239" s="16">
        <v>1</v>
      </c>
      <c r="G239" s="16">
        <v>0</v>
      </c>
      <c r="H239" s="16">
        <v>0</v>
      </c>
      <c r="I239" s="16">
        <v>1</v>
      </c>
      <c r="J239" s="16"/>
      <c r="K239" s="22" t="s">
        <v>949</v>
      </c>
      <c r="L239" s="16">
        <v>0</v>
      </c>
      <c r="M239" s="16">
        <v>1</v>
      </c>
      <c r="N239" s="16">
        <v>0</v>
      </c>
      <c r="O239" s="16">
        <v>0</v>
      </c>
      <c r="P239" s="11">
        <v>99</v>
      </c>
      <c r="Q239" s="16">
        <v>2001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22" t="s">
        <v>950</v>
      </c>
      <c r="AM239" s="16"/>
      <c r="AN239" s="115" t="s">
        <v>951</v>
      </c>
      <c r="AO239" s="96">
        <v>1236</v>
      </c>
      <c r="AP239" s="16">
        <v>0</v>
      </c>
      <c r="AQ239" s="16">
        <v>0</v>
      </c>
      <c r="AR239" s="16">
        <v>0</v>
      </c>
      <c r="AS239" s="16">
        <v>0</v>
      </c>
      <c r="AT239" s="16">
        <v>1</v>
      </c>
      <c r="AU239" s="16">
        <v>0</v>
      </c>
      <c r="AV239" s="16">
        <v>0</v>
      </c>
      <c r="AW239" s="16">
        <v>1</v>
      </c>
      <c r="AX239" s="96"/>
      <c r="AY239" s="96">
        <v>0</v>
      </c>
      <c r="AZ239" s="96">
        <v>0</v>
      </c>
      <c r="BA239" s="96">
        <v>0</v>
      </c>
      <c r="BB239" s="96">
        <v>0</v>
      </c>
    </row>
    <row r="240" spans="1:54" s="5" customFormat="1" ht="15.75" customHeight="1">
      <c r="A240" s="16">
        <v>400299</v>
      </c>
      <c r="B240" s="101" t="s">
        <v>952</v>
      </c>
      <c r="C240" s="16">
        <v>420002</v>
      </c>
      <c r="D240" s="16">
        <v>4</v>
      </c>
      <c r="E240" s="16">
        <v>2</v>
      </c>
      <c r="F240" s="16">
        <v>1</v>
      </c>
      <c r="G240" s="16">
        <v>0</v>
      </c>
      <c r="H240" s="16">
        <v>0</v>
      </c>
      <c r="I240" s="16">
        <v>1</v>
      </c>
      <c r="J240" s="16"/>
      <c r="K240" s="22" t="s">
        <v>953</v>
      </c>
      <c r="L240" s="16">
        <v>0</v>
      </c>
      <c r="M240" s="16">
        <v>1</v>
      </c>
      <c r="N240" s="16">
        <v>0</v>
      </c>
      <c r="O240" s="16">
        <v>0</v>
      </c>
      <c r="P240" s="11">
        <v>99</v>
      </c>
      <c r="Q240" s="16">
        <v>2001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22" t="s">
        <v>954</v>
      </c>
      <c r="AM240" s="16"/>
      <c r="AN240" s="115" t="s">
        <v>955</v>
      </c>
      <c r="AO240" s="96">
        <v>1237</v>
      </c>
      <c r="AP240" s="16">
        <v>0</v>
      </c>
      <c r="AQ240" s="16">
        <v>0</v>
      </c>
      <c r="AR240" s="16">
        <v>0</v>
      </c>
      <c r="AS240" s="16">
        <v>0</v>
      </c>
      <c r="AT240" s="16">
        <v>1</v>
      </c>
      <c r="AU240" s="16">
        <v>0</v>
      </c>
      <c r="AV240" s="16">
        <v>0</v>
      </c>
      <c r="AW240" s="16">
        <v>1</v>
      </c>
      <c r="AX240" s="96"/>
      <c r="AY240" s="96">
        <v>0</v>
      </c>
      <c r="AZ240" s="96">
        <v>0</v>
      </c>
      <c r="BA240" s="96">
        <v>0</v>
      </c>
      <c r="BB240" s="96">
        <v>0</v>
      </c>
    </row>
    <row r="241" spans="1:54" s="5" customFormat="1" ht="15.75" customHeight="1">
      <c r="A241" s="16">
        <v>400300</v>
      </c>
      <c r="B241" s="101" t="s">
        <v>956</v>
      </c>
      <c r="C241" s="16">
        <v>420002</v>
      </c>
      <c r="D241" s="16">
        <v>4</v>
      </c>
      <c r="E241" s="16">
        <v>2</v>
      </c>
      <c r="F241" s="16">
        <v>1</v>
      </c>
      <c r="G241" s="16">
        <v>0</v>
      </c>
      <c r="H241" s="16">
        <v>0</v>
      </c>
      <c r="I241" s="16">
        <v>1</v>
      </c>
      <c r="J241" s="16"/>
      <c r="K241" s="22" t="s">
        <v>957</v>
      </c>
      <c r="L241" s="16">
        <v>0</v>
      </c>
      <c r="M241" s="16">
        <v>1</v>
      </c>
      <c r="N241" s="16">
        <v>0</v>
      </c>
      <c r="O241" s="16">
        <v>0</v>
      </c>
      <c r="P241" s="11">
        <v>99</v>
      </c>
      <c r="Q241" s="16">
        <v>2001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22" t="s">
        <v>958</v>
      </c>
      <c r="AM241" s="16"/>
      <c r="AN241" s="115" t="s">
        <v>959</v>
      </c>
      <c r="AO241" s="96">
        <v>1238</v>
      </c>
      <c r="AP241" s="16">
        <v>0</v>
      </c>
      <c r="AQ241" s="16">
        <v>0</v>
      </c>
      <c r="AR241" s="16">
        <v>0</v>
      </c>
      <c r="AS241" s="16">
        <v>0</v>
      </c>
      <c r="AT241" s="16">
        <v>1</v>
      </c>
      <c r="AU241" s="16">
        <v>0</v>
      </c>
      <c r="AV241" s="16">
        <v>0</v>
      </c>
      <c r="AW241" s="16">
        <v>1</v>
      </c>
      <c r="AX241" s="96"/>
      <c r="AY241" s="96">
        <v>0</v>
      </c>
      <c r="AZ241" s="96">
        <v>0</v>
      </c>
      <c r="BA241" s="96">
        <v>0</v>
      </c>
      <c r="BB241" s="96">
        <v>0</v>
      </c>
    </row>
    <row r="242" spans="1:54" s="5" customFormat="1" ht="15.75" customHeight="1">
      <c r="A242" s="16">
        <v>400301</v>
      </c>
      <c r="B242" s="101" t="s">
        <v>960</v>
      </c>
      <c r="C242" s="16">
        <v>420003</v>
      </c>
      <c r="D242" s="16">
        <v>5</v>
      </c>
      <c r="E242" s="16">
        <v>2</v>
      </c>
      <c r="F242" s="16">
        <v>1</v>
      </c>
      <c r="G242" s="16">
        <v>0</v>
      </c>
      <c r="H242" s="16">
        <v>0</v>
      </c>
      <c r="I242" s="16">
        <v>1</v>
      </c>
      <c r="J242" s="16"/>
      <c r="K242" s="22" t="s">
        <v>961</v>
      </c>
      <c r="L242" s="16">
        <v>0</v>
      </c>
      <c r="M242" s="16">
        <v>1</v>
      </c>
      <c r="N242" s="16">
        <v>0</v>
      </c>
      <c r="O242" s="16">
        <v>0</v>
      </c>
      <c r="P242" s="11">
        <v>99</v>
      </c>
      <c r="Q242" s="16">
        <v>2001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22" t="s">
        <v>962</v>
      </c>
      <c r="AM242" s="16"/>
      <c r="AN242" s="115" t="s">
        <v>963</v>
      </c>
      <c r="AO242" s="96">
        <v>1239</v>
      </c>
      <c r="AP242" s="16">
        <v>0</v>
      </c>
      <c r="AQ242" s="16">
        <v>0</v>
      </c>
      <c r="AR242" s="16">
        <v>0</v>
      </c>
      <c r="AS242" s="16">
        <v>0</v>
      </c>
      <c r="AT242" s="16">
        <v>1</v>
      </c>
      <c r="AU242" s="16">
        <v>0</v>
      </c>
      <c r="AV242" s="16">
        <v>0</v>
      </c>
      <c r="AW242" s="16">
        <v>1</v>
      </c>
      <c r="AX242" s="96"/>
      <c r="AY242" s="96">
        <v>0</v>
      </c>
      <c r="AZ242" s="96">
        <v>0</v>
      </c>
      <c r="BA242" s="96">
        <v>0</v>
      </c>
      <c r="BB242" s="96">
        <v>0</v>
      </c>
    </row>
    <row r="243" spans="1:54" s="5" customFormat="1" ht="15.75" customHeight="1">
      <c r="A243" s="16">
        <v>400302</v>
      </c>
      <c r="B243" s="101" t="s">
        <v>964</v>
      </c>
      <c r="C243" s="16">
        <v>420003</v>
      </c>
      <c r="D243" s="16">
        <v>5</v>
      </c>
      <c r="E243" s="16">
        <v>2</v>
      </c>
      <c r="F243" s="16">
        <v>1</v>
      </c>
      <c r="G243" s="16">
        <v>0</v>
      </c>
      <c r="H243" s="16">
        <v>0</v>
      </c>
      <c r="I243" s="16">
        <v>1</v>
      </c>
      <c r="J243" s="16"/>
      <c r="K243" s="22" t="s">
        <v>965</v>
      </c>
      <c r="L243" s="16">
        <v>0</v>
      </c>
      <c r="M243" s="16">
        <v>1</v>
      </c>
      <c r="N243" s="16">
        <v>0</v>
      </c>
      <c r="O243" s="16">
        <v>0</v>
      </c>
      <c r="P243" s="11">
        <v>99</v>
      </c>
      <c r="Q243" s="16">
        <v>2001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22" t="s">
        <v>966</v>
      </c>
      <c r="AM243" s="16"/>
      <c r="AN243" s="115" t="s">
        <v>967</v>
      </c>
      <c r="AO243" s="96">
        <v>1240</v>
      </c>
      <c r="AP243" s="16">
        <v>0</v>
      </c>
      <c r="AQ243" s="16">
        <v>0</v>
      </c>
      <c r="AR243" s="16">
        <v>0</v>
      </c>
      <c r="AS243" s="16">
        <v>0</v>
      </c>
      <c r="AT243" s="16">
        <v>1</v>
      </c>
      <c r="AU243" s="16">
        <v>0</v>
      </c>
      <c r="AV243" s="16">
        <v>0</v>
      </c>
      <c r="AW243" s="16">
        <v>1</v>
      </c>
      <c r="AX243" s="96"/>
      <c r="AY243" s="96">
        <v>0</v>
      </c>
      <c r="AZ243" s="96">
        <v>0</v>
      </c>
      <c r="BA243" s="96">
        <v>0</v>
      </c>
      <c r="BB243" s="96">
        <v>0</v>
      </c>
    </row>
    <row r="244" spans="1:54" s="5" customFormat="1" ht="15.75" customHeight="1">
      <c r="A244" s="16">
        <v>400303</v>
      </c>
      <c r="B244" s="101" t="s">
        <v>968</v>
      </c>
      <c r="C244" s="16">
        <v>420003</v>
      </c>
      <c r="D244" s="16">
        <v>5</v>
      </c>
      <c r="E244" s="16">
        <v>2</v>
      </c>
      <c r="F244" s="16">
        <v>1</v>
      </c>
      <c r="G244" s="16">
        <v>0</v>
      </c>
      <c r="H244" s="16">
        <v>0</v>
      </c>
      <c r="I244" s="16">
        <v>1</v>
      </c>
      <c r="J244" s="16"/>
      <c r="K244" s="22" t="s">
        <v>969</v>
      </c>
      <c r="L244" s="16">
        <v>0</v>
      </c>
      <c r="M244" s="16">
        <v>1</v>
      </c>
      <c r="N244" s="16">
        <v>0</v>
      </c>
      <c r="O244" s="16">
        <v>0</v>
      </c>
      <c r="P244" s="11">
        <v>99</v>
      </c>
      <c r="Q244" s="16">
        <v>2001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22" t="s">
        <v>970</v>
      </c>
      <c r="AM244" s="16"/>
      <c r="AN244" s="115" t="s">
        <v>971</v>
      </c>
      <c r="AO244" s="96">
        <v>1241</v>
      </c>
      <c r="AP244" s="16">
        <v>0</v>
      </c>
      <c r="AQ244" s="16">
        <v>0</v>
      </c>
      <c r="AR244" s="16">
        <v>0</v>
      </c>
      <c r="AS244" s="16">
        <v>0</v>
      </c>
      <c r="AT244" s="16">
        <v>1</v>
      </c>
      <c r="AU244" s="16">
        <v>0</v>
      </c>
      <c r="AV244" s="16">
        <v>0</v>
      </c>
      <c r="AW244" s="16">
        <v>1</v>
      </c>
      <c r="AX244" s="96"/>
      <c r="AY244" s="96">
        <v>0</v>
      </c>
      <c r="AZ244" s="96">
        <v>0</v>
      </c>
      <c r="BA244" s="96">
        <v>0</v>
      </c>
      <c r="BB244" s="96">
        <v>0</v>
      </c>
    </row>
    <row r="245" spans="1:54" s="3" customFormat="1" ht="15.75" customHeight="1">
      <c r="A245" s="11">
        <v>400304</v>
      </c>
      <c r="B245" s="101" t="s">
        <v>972</v>
      </c>
      <c r="C245" s="11">
        <v>420001</v>
      </c>
      <c r="D245" s="11">
        <v>1</v>
      </c>
      <c r="E245" s="11">
        <v>2</v>
      </c>
      <c r="F245" s="11">
        <v>1</v>
      </c>
      <c r="G245" s="11">
        <v>0</v>
      </c>
      <c r="H245" s="11">
        <v>0</v>
      </c>
      <c r="I245" s="11">
        <v>1</v>
      </c>
      <c r="J245" s="11"/>
      <c r="K245" s="11" t="s">
        <v>973</v>
      </c>
      <c r="L245" s="11">
        <v>0</v>
      </c>
      <c r="M245" s="11">
        <v>1</v>
      </c>
      <c r="N245" s="11">
        <v>0</v>
      </c>
      <c r="O245" s="11">
        <v>0</v>
      </c>
      <c r="P245" s="11">
        <v>99</v>
      </c>
      <c r="Q245" s="11">
        <v>2001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01" t="s">
        <v>974</v>
      </c>
      <c r="AM245" s="11"/>
      <c r="AN245" s="115" t="s">
        <v>975</v>
      </c>
      <c r="AO245" s="96">
        <v>1242</v>
      </c>
      <c r="AP245" s="11">
        <v>0</v>
      </c>
      <c r="AQ245" s="11">
        <v>0</v>
      </c>
      <c r="AR245" s="11">
        <v>0</v>
      </c>
      <c r="AS245" s="11">
        <v>0</v>
      </c>
      <c r="AT245" s="11">
        <v>1</v>
      </c>
      <c r="AU245" s="11">
        <v>0</v>
      </c>
      <c r="AV245" s="11">
        <v>0</v>
      </c>
      <c r="AW245" s="11">
        <v>3</v>
      </c>
      <c r="AX245" s="96"/>
      <c r="AY245" s="96">
        <v>0</v>
      </c>
      <c r="AZ245" s="96">
        <v>0</v>
      </c>
      <c r="BA245" s="96">
        <v>0</v>
      </c>
      <c r="BB245" s="96">
        <v>0</v>
      </c>
    </row>
    <row r="246" spans="1:54" s="3" customFormat="1" ht="15.75" customHeight="1">
      <c r="A246" s="11">
        <v>400305</v>
      </c>
      <c r="B246" s="101" t="s">
        <v>976</v>
      </c>
      <c r="C246" s="11">
        <v>420001</v>
      </c>
      <c r="D246" s="11">
        <v>1</v>
      </c>
      <c r="E246" s="11">
        <v>2</v>
      </c>
      <c r="F246" s="11">
        <v>1</v>
      </c>
      <c r="G246" s="11">
        <v>0</v>
      </c>
      <c r="H246" s="11">
        <v>0</v>
      </c>
      <c r="I246" s="11">
        <v>1</v>
      </c>
      <c r="J246" s="11"/>
      <c r="K246" s="11" t="s">
        <v>973</v>
      </c>
      <c r="L246" s="11">
        <v>0</v>
      </c>
      <c r="M246" s="11">
        <v>1</v>
      </c>
      <c r="N246" s="11">
        <v>0</v>
      </c>
      <c r="O246" s="11">
        <v>0</v>
      </c>
      <c r="P246" s="11">
        <v>99</v>
      </c>
      <c r="Q246" s="11">
        <v>2001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01" t="s">
        <v>974</v>
      </c>
      <c r="AM246" s="11"/>
      <c r="AN246" s="115" t="s">
        <v>977</v>
      </c>
      <c r="AO246" s="96">
        <v>1243</v>
      </c>
      <c r="AP246" s="11">
        <v>0</v>
      </c>
      <c r="AQ246" s="11">
        <v>0</v>
      </c>
      <c r="AR246" s="11">
        <v>0</v>
      </c>
      <c r="AS246" s="11">
        <v>0</v>
      </c>
      <c r="AT246" s="11">
        <v>1</v>
      </c>
      <c r="AU246" s="11">
        <v>0</v>
      </c>
      <c r="AV246" s="11">
        <v>0</v>
      </c>
      <c r="AW246" s="11">
        <v>3</v>
      </c>
      <c r="AX246" s="96"/>
      <c r="AY246" s="96">
        <v>0</v>
      </c>
      <c r="AZ246" s="96">
        <v>0</v>
      </c>
      <c r="BA246" s="96">
        <v>0</v>
      </c>
      <c r="BB246" s="96">
        <v>0</v>
      </c>
    </row>
    <row r="247" spans="1:54" s="3" customFormat="1" ht="15.75" customHeight="1">
      <c r="A247" s="11">
        <v>400306</v>
      </c>
      <c r="B247" s="101" t="s">
        <v>978</v>
      </c>
      <c r="C247" s="11">
        <v>420001</v>
      </c>
      <c r="D247" s="11">
        <v>1</v>
      </c>
      <c r="E247" s="11">
        <v>2</v>
      </c>
      <c r="F247" s="11">
        <v>1</v>
      </c>
      <c r="G247" s="11">
        <v>0</v>
      </c>
      <c r="H247" s="11">
        <v>0</v>
      </c>
      <c r="I247" s="11">
        <v>1</v>
      </c>
      <c r="J247" s="11"/>
      <c r="K247" s="11" t="s">
        <v>979</v>
      </c>
      <c r="L247" s="11">
        <v>0</v>
      </c>
      <c r="M247" s="11">
        <v>1</v>
      </c>
      <c r="N247" s="11">
        <v>0</v>
      </c>
      <c r="O247" s="11">
        <v>0</v>
      </c>
      <c r="P247" s="11">
        <v>99</v>
      </c>
      <c r="Q247" s="11">
        <v>2001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01" t="s">
        <v>980</v>
      </c>
      <c r="AM247" s="11"/>
      <c r="AN247" s="115" t="s">
        <v>981</v>
      </c>
      <c r="AO247" s="96">
        <v>1244</v>
      </c>
      <c r="AP247" s="11">
        <v>0</v>
      </c>
      <c r="AQ247" s="11">
        <v>0</v>
      </c>
      <c r="AR247" s="11">
        <v>0</v>
      </c>
      <c r="AS247" s="11">
        <v>0</v>
      </c>
      <c r="AT247" s="11">
        <v>1</v>
      </c>
      <c r="AU247" s="11">
        <v>0</v>
      </c>
      <c r="AV247" s="11">
        <v>0</v>
      </c>
      <c r="AW247" s="11">
        <v>1</v>
      </c>
      <c r="AX247" s="96"/>
      <c r="AY247" s="96">
        <v>0</v>
      </c>
      <c r="AZ247" s="96">
        <v>0</v>
      </c>
      <c r="BA247" s="96">
        <v>0</v>
      </c>
      <c r="BB247" s="96">
        <v>0</v>
      </c>
    </row>
    <row r="248" spans="1:54" s="3" customFormat="1" ht="15.75" customHeight="1">
      <c r="A248" s="11">
        <v>400307</v>
      </c>
      <c r="B248" s="101" t="s">
        <v>982</v>
      </c>
      <c r="C248" s="11">
        <v>420001</v>
      </c>
      <c r="D248" s="11">
        <v>1</v>
      </c>
      <c r="E248" s="11">
        <v>2</v>
      </c>
      <c r="F248" s="11">
        <v>1</v>
      </c>
      <c r="G248" s="11">
        <v>0</v>
      </c>
      <c r="H248" s="11">
        <v>0</v>
      </c>
      <c r="I248" s="11">
        <v>1</v>
      </c>
      <c r="J248" s="11"/>
      <c r="K248" s="11" t="s">
        <v>979</v>
      </c>
      <c r="L248" s="11">
        <v>0</v>
      </c>
      <c r="M248" s="11">
        <v>1</v>
      </c>
      <c r="N248" s="11">
        <v>0</v>
      </c>
      <c r="O248" s="11">
        <v>0</v>
      </c>
      <c r="P248" s="11">
        <v>99</v>
      </c>
      <c r="Q248" s="11">
        <v>2001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01" t="s">
        <v>980</v>
      </c>
      <c r="AM248" s="11"/>
      <c r="AN248" s="115" t="s">
        <v>983</v>
      </c>
      <c r="AO248" s="96">
        <v>1245</v>
      </c>
      <c r="AP248" s="11">
        <v>0</v>
      </c>
      <c r="AQ248" s="11">
        <v>0</v>
      </c>
      <c r="AR248" s="11">
        <v>0</v>
      </c>
      <c r="AS248" s="11">
        <v>0</v>
      </c>
      <c r="AT248" s="11">
        <v>1</v>
      </c>
      <c r="AU248" s="11">
        <v>0</v>
      </c>
      <c r="AV248" s="11">
        <v>0</v>
      </c>
      <c r="AW248" s="11">
        <v>1</v>
      </c>
      <c r="AX248" s="96"/>
      <c r="AY248" s="96">
        <v>0</v>
      </c>
      <c r="AZ248" s="96">
        <v>0</v>
      </c>
      <c r="BA248" s="96">
        <v>0</v>
      </c>
      <c r="BB248" s="96">
        <v>0</v>
      </c>
    </row>
    <row r="249" spans="1:54" s="3" customFormat="1" ht="15.75" customHeight="1">
      <c r="A249" s="11">
        <v>400308</v>
      </c>
      <c r="B249" s="101" t="s">
        <v>984</v>
      </c>
      <c r="C249" s="11">
        <v>420001</v>
      </c>
      <c r="D249" s="11">
        <v>1</v>
      </c>
      <c r="E249" s="11">
        <v>2</v>
      </c>
      <c r="F249" s="11">
        <v>1</v>
      </c>
      <c r="G249" s="11">
        <v>0</v>
      </c>
      <c r="H249" s="11">
        <v>0</v>
      </c>
      <c r="I249" s="11">
        <v>1</v>
      </c>
      <c r="J249" s="11"/>
      <c r="K249" s="11" t="s">
        <v>979</v>
      </c>
      <c r="L249" s="11">
        <v>0</v>
      </c>
      <c r="M249" s="11">
        <v>1</v>
      </c>
      <c r="N249" s="11">
        <v>0</v>
      </c>
      <c r="O249" s="11">
        <v>0</v>
      </c>
      <c r="P249" s="11">
        <v>99</v>
      </c>
      <c r="Q249" s="11">
        <v>2001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01" t="s">
        <v>985</v>
      </c>
      <c r="AM249" s="11"/>
      <c r="AN249" s="115" t="s">
        <v>986</v>
      </c>
      <c r="AO249" s="96">
        <v>1246</v>
      </c>
      <c r="AP249" s="11">
        <v>0</v>
      </c>
      <c r="AQ249" s="11">
        <v>0</v>
      </c>
      <c r="AR249" s="11">
        <v>0</v>
      </c>
      <c r="AS249" s="11">
        <v>0</v>
      </c>
      <c r="AT249" s="11">
        <v>1</v>
      </c>
      <c r="AU249" s="11">
        <v>0</v>
      </c>
      <c r="AV249" s="11">
        <v>0</v>
      </c>
      <c r="AW249" s="11">
        <v>1</v>
      </c>
      <c r="AX249" s="96"/>
      <c r="AY249" s="96">
        <v>0</v>
      </c>
      <c r="AZ249" s="96">
        <v>0</v>
      </c>
      <c r="BA249" s="96">
        <v>0</v>
      </c>
      <c r="BB249" s="96">
        <v>0</v>
      </c>
    </row>
    <row r="250" spans="1:54" s="3" customFormat="1" ht="15.75" customHeight="1">
      <c r="A250" s="11">
        <v>400309</v>
      </c>
      <c r="B250" s="101" t="s">
        <v>987</v>
      </c>
      <c r="C250" s="11">
        <v>420001</v>
      </c>
      <c r="D250" s="11">
        <v>1</v>
      </c>
      <c r="E250" s="11">
        <v>2</v>
      </c>
      <c r="F250" s="11">
        <v>1</v>
      </c>
      <c r="G250" s="11">
        <v>0</v>
      </c>
      <c r="H250" s="11">
        <v>0</v>
      </c>
      <c r="I250" s="11">
        <v>1</v>
      </c>
      <c r="J250" s="11"/>
      <c r="K250" s="11" t="s">
        <v>979</v>
      </c>
      <c r="L250" s="11">
        <v>0</v>
      </c>
      <c r="M250" s="11">
        <v>1</v>
      </c>
      <c r="N250" s="11">
        <v>0</v>
      </c>
      <c r="O250" s="11">
        <v>0</v>
      </c>
      <c r="P250" s="11">
        <v>99</v>
      </c>
      <c r="Q250" s="11">
        <v>2001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01" t="s">
        <v>980</v>
      </c>
      <c r="AM250" s="11"/>
      <c r="AN250" s="115" t="s">
        <v>988</v>
      </c>
      <c r="AO250" s="96">
        <v>1247</v>
      </c>
      <c r="AP250" s="11">
        <v>0</v>
      </c>
      <c r="AQ250" s="11">
        <v>0</v>
      </c>
      <c r="AR250" s="11">
        <v>0</v>
      </c>
      <c r="AS250" s="11">
        <v>0</v>
      </c>
      <c r="AT250" s="11">
        <v>1</v>
      </c>
      <c r="AU250" s="11">
        <v>0</v>
      </c>
      <c r="AV250" s="11">
        <v>0</v>
      </c>
      <c r="AW250" s="11">
        <v>1</v>
      </c>
      <c r="AX250" s="96"/>
      <c r="AY250" s="96">
        <v>0</v>
      </c>
      <c r="AZ250" s="96">
        <v>0</v>
      </c>
      <c r="BA250" s="96">
        <v>0</v>
      </c>
      <c r="BB250" s="96">
        <v>0</v>
      </c>
    </row>
    <row r="251" spans="1:54" s="3" customFormat="1" ht="15.75" customHeight="1">
      <c r="A251" s="11">
        <v>400310</v>
      </c>
      <c r="B251" s="101" t="s">
        <v>989</v>
      </c>
      <c r="C251" s="11">
        <v>420001</v>
      </c>
      <c r="D251" s="11">
        <v>1</v>
      </c>
      <c r="E251" s="11">
        <v>2</v>
      </c>
      <c r="F251" s="11">
        <v>1</v>
      </c>
      <c r="G251" s="11">
        <v>0</v>
      </c>
      <c r="H251" s="11">
        <v>0</v>
      </c>
      <c r="I251" s="11">
        <v>1</v>
      </c>
      <c r="J251" s="11"/>
      <c r="K251" s="11" t="s">
        <v>979</v>
      </c>
      <c r="L251" s="11">
        <v>0</v>
      </c>
      <c r="M251" s="11">
        <v>1</v>
      </c>
      <c r="N251" s="11">
        <v>0</v>
      </c>
      <c r="O251" s="11">
        <v>0</v>
      </c>
      <c r="P251" s="11">
        <v>99</v>
      </c>
      <c r="Q251" s="11">
        <v>2001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01" t="s">
        <v>980</v>
      </c>
      <c r="AM251" s="11"/>
      <c r="AN251" s="115" t="s">
        <v>990</v>
      </c>
      <c r="AO251" s="96">
        <v>1248</v>
      </c>
      <c r="AP251" s="11">
        <v>0</v>
      </c>
      <c r="AQ251" s="11">
        <v>0</v>
      </c>
      <c r="AR251" s="11">
        <v>0</v>
      </c>
      <c r="AS251" s="11">
        <v>0</v>
      </c>
      <c r="AT251" s="11">
        <v>1</v>
      </c>
      <c r="AU251" s="11">
        <v>0</v>
      </c>
      <c r="AV251" s="11">
        <v>0</v>
      </c>
      <c r="AW251" s="11">
        <v>1</v>
      </c>
      <c r="AX251" s="96"/>
      <c r="AY251" s="96">
        <v>0</v>
      </c>
      <c r="AZ251" s="96">
        <v>0</v>
      </c>
      <c r="BA251" s="96">
        <v>0</v>
      </c>
      <c r="BB251" s="96">
        <v>0</v>
      </c>
    </row>
    <row r="252" spans="1:54" s="3" customFormat="1" ht="15.75" customHeight="1">
      <c r="A252" s="11">
        <v>400311</v>
      </c>
      <c r="B252" s="101" t="s">
        <v>991</v>
      </c>
      <c r="C252" s="11">
        <v>420001</v>
      </c>
      <c r="D252" s="11">
        <v>1</v>
      </c>
      <c r="E252" s="11">
        <v>2</v>
      </c>
      <c r="F252" s="11">
        <v>1</v>
      </c>
      <c r="G252" s="11">
        <v>0</v>
      </c>
      <c r="H252" s="11">
        <v>0</v>
      </c>
      <c r="I252" s="11">
        <v>1</v>
      </c>
      <c r="J252" s="11"/>
      <c r="K252" s="11" t="s">
        <v>979</v>
      </c>
      <c r="L252" s="11">
        <v>0</v>
      </c>
      <c r="M252" s="11">
        <v>1</v>
      </c>
      <c r="N252" s="11">
        <v>0</v>
      </c>
      <c r="O252" s="11">
        <v>0</v>
      </c>
      <c r="P252" s="11">
        <v>99</v>
      </c>
      <c r="Q252" s="11">
        <v>2001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01" t="s">
        <v>980</v>
      </c>
      <c r="AM252" s="11"/>
      <c r="AN252" s="115" t="s">
        <v>992</v>
      </c>
      <c r="AO252" s="96">
        <v>1249</v>
      </c>
      <c r="AP252" s="11">
        <v>0</v>
      </c>
      <c r="AQ252" s="11">
        <v>0</v>
      </c>
      <c r="AR252" s="11">
        <v>0</v>
      </c>
      <c r="AS252" s="11">
        <v>0</v>
      </c>
      <c r="AT252" s="11">
        <v>1</v>
      </c>
      <c r="AU252" s="11">
        <v>0</v>
      </c>
      <c r="AV252" s="11">
        <v>0</v>
      </c>
      <c r="AW252" s="11">
        <v>1</v>
      </c>
      <c r="AX252" s="96"/>
      <c r="AY252" s="96">
        <v>0</v>
      </c>
      <c r="AZ252" s="96">
        <v>0</v>
      </c>
      <c r="BA252" s="96">
        <v>0</v>
      </c>
      <c r="BB252" s="96">
        <v>0</v>
      </c>
    </row>
    <row r="253" spans="1:54" s="3" customFormat="1" ht="15.75" customHeight="1">
      <c r="A253" s="11">
        <v>400312</v>
      </c>
      <c r="B253" s="101" t="s">
        <v>993</v>
      </c>
      <c r="C253" s="11">
        <v>420001</v>
      </c>
      <c r="D253" s="11">
        <v>1</v>
      </c>
      <c r="E253" s="11">
        <v>2</v>
      </c>
      <c r="F253" s="11">
        <v>1</v>
      </c>
      <c r="G253" s="11">
        <v>0</v>
      </c>
      <c r="H253" s="11">
        <v>0</v>
      </c>
      <c r="I253" s="11">
        <v>1</v>
      </c>
      <c r="J253" s="11"/>
      <c r="K253" s="11" t="s">
        <v>994</v>
      </c>
      <c r="L253" s="11">
        <v>0</v>
      </c>
      <c r="M253" s="11">
        <v>1</v>
      </c>
      <c r="N253" s="11">
        <v>0</v>
      </c>
      <c r="O253" s="11">
        <v>0</v>
      </c>
      <c r="P253" s="11">
        <v>99</v>
      </c>
      <c r="Q253" s="11">
        <v>2001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01" t="s">
        <v>995</v>
      </c>
      <c r="AM253" s="11"/>
      <c r="AN253" s="115" t="s">
        <v>996</v>
      </c>
      <c r="AO253" s="96">
        <v>1250</v>
      </c>
      <c r="AP253" s="11">
        <v>0</v>
      </c>
      <c r="AQ253" s="11">
        <v>0</v>
      </c>
      <c r="AR253" s="11">
        <v>0</v>
      </c>
      <c r="AS253" s="11">
        <v>0</v>
      </c>
      <c r="AT253" s="11">
        <v>1</v>
      </c>
      <c r="AU253" s="11">
        <v>0</v>
      </c>
      <c r="AV253" s="11">
        <v>0</v>
      </c>
      <c r="AW253" s="11">
        <v>1</v>
      </c>
      <c r="AX253" s="96"/>
      <c r="AY253" s="96">
        <v>0</v>
      </c>
      <c r="AZ253" s="96">
        <v>0</v>
      </c>
      <c r="BA253" s="96">
        <v>0</v>
      </c>
      <c r="BB253" s="96">
        <v>0</v>
      </c>
    </row>
    <row r="254" spans="1:54" s="3" customFormat="1" ht="15.75" customHeight="1">
      <c r="A254" s="11">
        <v>400313</v>
      </c>
      <c r="B254" s="101" t="s">
        <v>997</v>
      </c>
      <c r="C254" s="11">
        <v>420001</v>
      </c>
      <c r="D254" s="11">
        <v>1</v>
      </c>
      <c r="E254" s="11">
        <v>2</v>
      </c>
      <c r="F254" s="11">
        <v>1</v>
      </c>
      <c r="G254" s="11">
        <v>0</v>
      </c>
      <c r="H254" s="11">
        <v>0</v>
      </c>
      <c r="I254" s="11">
        <v>1</v>
      </c>
      <c r="J254" s="11"/>
      <c r="K254" s="11" t="s">
        <v>994</v>
      </c>
      <c r="L254" s="11">
        <v>0</v>
      </c>
      <c r="M254" s="11">
        <v>1</v>
      </c>
      <c r="N254" s="11">
        <v>0</v>
      </c>
      <c r="O254" s="11">
        <v>0</v>
      </c>
      <c r="P254" s="11">
        <v>99</v>
      </c>
      <c r="Q254" s="11">
        <v>2001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01" t="s">
        <v>995</v>
      </c>
      <c r="AM254" s="11"/>
      <c r="AN254" s="115" t="s">
        <v>998</v>
      </c>
      <c r="AO254" s="96">
        <v>1251</v>
      </c>
      <c r="AP254" s="11">
        <v>0</v>
      </c>
      <c r="AQ254" s="11">
        <v>0</v>
      </c>
      <c r="AR254" s="11">
        <v>0</v>
      </c>
      <c r="AS254" s="11">
        <v>0</v>
      </c>
      <c r="AT254" s="11">
        <v>1</v>
      </c>
      <c r="AU254" s="11">
        <v>0</v>
      </c>
      <c r="AV254" s="11">
        <v>0</v>
      </c>
      <c r="AW254" s="11">
        <v>1</v>
      </c>
      <c r="AX254" s="96"/>
      <c r="AY254" s="96">
        <v>0</v>
      </c>
      <c r="AZ254" s="96">
        <v>0</v>
      </c>
      <c r="BA254" s="96">
        <v>0</v>
      </c>
      <c r="BB254" s="96">
        <v>0</v>
      </c>
    </row>
    <row r="255" spans="1:54" s="3" customFormat="1" ht="15.75" customHeight="1">
      <c r="A255" s="11">
        <v>400314</v>
      </c>
      <c r="B255" s="101" t="s">
        <v>999</v>
      </c>
      <c r="C255" s="11">
        <v>420001</v>
      </c>
      <c r="D255" s="11">
        <v>1</v>
      </c>
      <c r="E255" s="11">
        <v>2</v>
      </c>
      <c r="F255" s="11">
        <v>1</v>
      </c>
      <c r="G255" s="11">
        <v>0</v>
      </c>
      <c r="H255" s="11">
        <v>0</v>
      </c>
      <c r="I255" s="11">
        <v>1</v>
      </c>
      <c r="J255" s="11"/>
      <c r="K255" s="11" t="s">
        <v>994</v>
      </c>
      <c r="L255" s="11">
        <v>0</v>
      </c>
      <c r="M255" s="11">
        <v>1</v>
      </c>
      <c r="N255" s="11">
        <v>0</v>
      </c>
      <c r="O255" s="11">
        <v>0</v>
      </c>
      <c r="P255" s="11">
        <v>99</v>
      </c>
      <c r="Q255" s="11">
        <v>2001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01" t="s">
        <v>995</v>
      </c>
      <c r="AM255" s="11"/>
      <c r="AN255" s="115" t="s">
        <v>1000</v>
      </c>
      <c r="AO255" s="96">
        <v>1252</v>
      </c>
      <c r="AP255" s="11">
        <v>0</v>
      </c>
      <c r="AQ255" s="11">
        <v>0</v>
      </c>
      <c r="AR255" s="11">
        <v>0</v>
      </c>
      <c r="AS255" s="11">
        <v>0</v>
      </c>
      <c r="AT255" s="11">
        <v>1</v>
      </c>
      <c r="AU255" s="11">
        <v>0</v>
      </c>
      <c r="AV255" s="11">
        <v>0</v>
      </c>
      <c r="AW255" s="11">
        <v>1</v>
      </c>
      <c r="AX255" s="96"/>
      <c r="AY255" s="96">
        <v>0</v>
      </c>
      <c r="AZ255" s="96">
        <v>0</v>
      </c>
      <c r="BA255" s="96">
        <v>0</v>
      </c>
      <c r="BB255" s="96">
        <v>0</v>
      </c>
    </row>
    <row r="256" spans="1:54" s="3" customFormat="1" ht="15.75" customHeight="1">
      <c r="A256" s="11">
        <v>400315</v>
      </c>
      <c r="B256" s="101" t="s">
        <v>1001</v>
      </c>
      <c r="C256" s="11">
        <v>420001</v>
      </c>
      <c r="D256" s="11">
        <v>1</v>
      </c>
      <c r="E256" s="11">
        <v>2</v>
      </c>
      <c r="F256" s="11">
        <v>1</v>
      </c>
      <c r="G256" s="11">
        <v>0</v>
      </c>
      <c r="H256" s="11">
        <v>0</v>
      </c>
      <c r="I256" s="11">
        <v>1</v>
      </c>
      <c r="J256" s="11"/>
      <c r="K256" s="11" t="s">
        <v>994</v>
      </c>
      <c r="L256" s="11">
        <v>0</v>
      </c>
      <c r="M256" s="11">
        <v>1</v>
      </c>
      <c r="N256" s="11">
        <v>0</v>
      </c>
      <c r="O256" s="11">
        <v>0</v>
      </c>
      <c r="P256" s="11">
        <v>99</v>
      </c>
      <c r="Q256" s="11">
        <v>2001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01" t="s">
        <v>995</v>
      </c>
      <c r="AM256" s="11"/>
      <c r="AN256" s="115" t="s">
        <v>1002</v>
      </c>
      <c r="AO256" s="96">
        <v>1253</v>
      </c>
      <c r="AP256" s="11">
        <v>0</v>
      </c>
      <c r="AQ256" s="11">
        <v>0</v>
      </c>
      <c r="AR256" s="11">
        <v>0</v>
      </c>
      <c r="AS256" s="11">
        <v>0</v>
      </c>
      <c r="AT256" s="11">
        <v>1</v>
      </c>
      <c r="AU256" s="11">
        <v>0</v>
      </c>
      <c r="AV256" s="11">
        <v>0</v>
      </c>
      <c r="AW256" s="11">
        <v>1</v>
      </c>
      <c r="AX256" s="96"/>
      <c r="AY256" s="96">
        <v>0</v>
      </c>
      <c r="AZ256" s="96">
        <v>0</v>
      </c>
      <c r="BA256" s="96">
        <v>0</v>
      </c>
      <c r="BB256" s="96">
        <v>0</v>
      </c>
    </row>
    <row r="257" spans="1:54" s="4" customFormat="1" ht="15.75" customHeight="1">
      <c r="A257" s="12">
        <v>400316</v>
      </c>
      <c r="B257" s="101" t="s">
        <v>1003</v>
      </c>
      <c r="C257" s="12">
        <v>400316</v>
      </c>
      <c r="D257" s="12">
        <v>5</v>
      </c>
      <c r="E257" s="12">
        <v>2</v>
      </c>
      <c r="F257" s="24">
        <v>25</v>
      </c>
      <c r="G257" s="12">
        <v>0</v>
      </c>
      <c r="H257" s="12">
        <v>0</v>
      </c>
      <c r="I257" s="12">
        <v>1</v>
      </c>
      <c r="J257" s="12"/>
      <c r="K257" s="12" t="s">
        <v>353</v>
      </c>
      <c r="L257" s="12">
        <v>0</v>
      </c>
      <c r="M257" s="12">
        <v>1</v>
      </c>
      <c r="N257" s="12">
        <v>0</v>
      </c>
      <c r="O257" s="12">
        <v>0</v>
      </c>
      <c r="P257" s="11">
        <v>99</v>
      </c>
      <c r="Q257" s="12">
        <v>2001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12" t="s">
        <v>1004</v>
      </c>
      <c r="AM257" s="12"/>
      <c r="AN257" s="115" t="s">
        <v>1005</v>
      </c>
      <c r="AO257" s="96">
        <v>1254</v>
      </c>
      <c r="AP257" s="12">
        <v>0</v>
      </c>
      <c r="AQ257" s="12">
        <v>0</v>
      </c>
      <c r="AR257" s="12">
        <v>0</v>
      </c>
      <c r="AS257" s="12">
        <v>0</v>
      </c>
      <c r="AT257" s="12">
        <v>1</v>
      </c>
      <c r="AU257" s="12">
        <v>0</v>
      </c>
      <c r="AV257" s="12">
        <v>0</v>
      </c>
      <c r="AW257" s="12">
        <v>4</v>
      </c>
      <c r="AX257" s="96"/>
      <c r="AY257" s="96">
        <v>0</v>
      </c>
      <c r="AZ257" s="96">
        <v>0</v>
      </c>
      <c r="BA257" s="96">
        <v>0</v>
      </c>
      <c r="BB257" s="96">
        <v>0</v>
      </c>
    </row>
    <row r="258" spans="1:54" s="4" customFormat="1" ht="15.75" customHeight="1">
      <c r="A258" s="12">
        <v>400317</v>
      </c>
      <c r="B258" s="101" t="s">
        <v>1006</v>
      </c>
      <c r="C258" s="12">
        <v>400316</v>
      </c>
      <c r="D258" s="12">
        <v>5</v>
      </c>
      <c r="E258" s="12">
        <v>2</v>
      </c>
      <c r="F258" s="24">
        <v>30</v>
      </c>
      <c r="G258" s="12">
        <v>0</v>
      </c>
      <c r="H258" s="12">
        <v>0</v>
      </c>
      <c r="I258" s="12">
        <v>1</v>
      </c>
      <c r="J258" s="12"/>
      <c r="K258" s="12" t="s">
        <v>354</v>
      </c>
      <c r="L258" s="12">
        <v>0</v>
      </c>
      <c r="M258" s="12">
        <v>1</v>
      </c>
      <c r="N258" s="12">
        <v>0</v>
      </c>
      <c r="O258" s="12">
        <v>0</v>
      </c>
      <c r="P258" s="11">
        <v>99</v>
      </c>
      <c r="Q258" s="12">
        <v>2001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12" t="s">
        <v>1007</v>
      </c>
      <c r="AM258" s="12"/>
      <c r="AN258" s="115" t="s">
        <v>1008</v>
      </c>
      <c r="AO258" s="96">
        <v>1255</v>
      </c>
      <c r="AP258" s="12">
        <v>0</v>
      </c>
      <c r="AQ258" s="12">
        <v>0</v>
      </c>
      <c r="AR258" s="12">
        <v>0</v>
      </c>
      <c r="AS258" s="12">
        <v>0</v>
      </c>
      <c r="AT258" s="12">
        <v>1</v>
      </c>
      <c r="AU258" s="12">
        <v>0</v>
      </c>
      <c r="AV258" s="12">
        <v>0</v>
      </c>
      <c r="AW258" s="12">
        <v>4</v>
      </c>
      <c r="AX258" s="96"/>
      <c r="AY258" s="96">
        <v>0</v>
      </c>
      <c r="AZ258" s="96">
        <v>0</v>
      </c>
      <c r="BA258" s="96">
        <v>0</v>
      </c>
      <c r="BB258" s="96">
        <v>0</v>
      </c>
    </row>
    <row r="259" spans="1:54" s="4" customFormat="1" ht="15.75" customHeight="1">
      <c r="A259" s="12">
        <v>400318</v>
      </c>
      <c r="B259" s="101" t="s">
        <v>1009</v>
      </c>
      <c r="C259" s="12">
        <v>400316</v>
      </c>
      <c r="D259" s="12">
        <v>5</v>
      </c>
      <c r="E259" s="12">
        <v>2</v>
      </c>
      <c r="F259" s="24">
        <v>35</v>
      </c>
      <c r="G259" s="12">
        <v>0</v>
      </c>
      <c r="H259" s="12">
        <v>0</v>
      </c>
      <c r="I259" s="12">
        <v>1</v>
      </c>
      <c r="J259" s="12"/>
      <c r="K259" s="12" t="s">
        <v>355</v>
      </c>
      <c r="L259" s="12">
        <v>0</v>
      </c>
      <c r="M259" s="12">
        <v>1</v>
      </c>
      <c r="N259" s="12">
        <v>0</v>
      </c>
      <c r="O259" s="12">
        <v>0</v>
      </c>
      <c r="P259" s="11">
        <v>99</v>
      </c>
      <c r="Q259" s="12">
        <v>2001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12" t="s">
        <v>1010</v>
      </c>
      <c r="AM259" s="12"/>
      <c r="AN259" s="115" t="s">
        <v>1011</v>
      </c>
      <c r="AO259" s="96">
        <v>1256</v>
      </c>
      <c r="AP259" s="12">
        <v>0</v>
      </c>
      <c r="AQ259" s="12">
        <v>0</v>
      </c>
      <c r="AR259" s="12">
        <v>0</v>
      </c>
      <c r="AS259" s="12">
        <v>0</v>
      </c>
      <c r="AT259" s="12">
        <v>1</v>
      </c>
      <c r="AU259" s="12">
        <v>0</v>
      </c>
      <c r="AV259" s="12">
        <v>0</v>
      </c>
      <c r="AW259" s="12">
        <v>4</v>
      </c>
      <c r="AX259" s="96"/>
      <c r="AY259" s="96">
        <v>0</v>
      </c>
      <c r="AZ259" s="96">
        <v>0</v>
      </c>
      <c r="BA259" s="96">
        <v>0</v>
      </c>
      <c r="BB259" s="96">
        <v>0</v>
      </c>
    </row>
    <row r="260" spans="1:54" s="4" customFormat="1" ht="15.75" customHeight="1">
      <c r="A260" s="12">
        <v>400319</v>
      </c>
      <c r="B260" s="101" t="s">
        <v>1012</v>
      </c>
      <c r="C260" s="12">
        <v>400316</v>
      </c>
      <c r="D260" s="12">
        <v>5</v>
      </c>
      <c r="E260" s="12">
        <v>2</v>
      </c>
      <c r="F260" s="24">
        <v>40</v>
      </c>
      <c r="G260" s="12">
        <v>0</v>
      </c>
      <c r="H260" s="12">
        <v>0</v>
      </c>
      <c r="I260" s="12">
        <v>1</v>
      </c>
      <c r="J260" s="12"/>
      <c r="K260" s="12" t="s">
        <v>356</v>
      </c>
      <c r="L260" s="12">
        <v>0</v>
      </c>
      <c r="M260" s="12">
        <v>1</v>
      </c>
      <c r="N260" s="12">
        <v>0</v>
      </c>
      <c r="O260" s="12">
        <v>0</v>
      </c>
      <c r="P260" s="11">
        <v>99</v>
      </c>
      <c r="Q260" s="12">
        <v>2001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12" t="s">
        <v>1013</v>
      </c>
      <c r="AM260" s="12"/>
      <c r="AN260" s="115" t="s">
        <v>1014</v>
      </c>
      <c r="AO260" s="96">
        <v>1257</v>
      </c>
      <c r="AP260" s="12">
        <v>0</v>
      </c>
      <c r="AQ260" s="12">
        <v>0</v>
      </c>
      <c r="AR260" s="12">
        <v>0</v>
      </c>
      <c r="AS260" s="12">
        <v>0</v>
      </c>
      <c r="AT260" s="12">
        <v>1</v>
      </c>
      <c r="AU260" s="12">
        <v>0</v>
      </c>
      <c r="AV260" s="12">
        <v>0</v>
      </c>
      <c r="AW260" s="12">
        <v>4</v>
      </c>
      <c r="AX260" s="96"/>
      <c r="AY260" s="96">
        <v>0</v>
      </c>
      <c r="AZ260" s="96">
        <v>0</v>
      </c>
      <c r="BA260" s="96">
        <v>0</v>
      </c>
      <c r="BB260" s="96">
        <v>0</v>
      </c>
    </row>
    <row r="261" spans="1:54" s="4" customFormat="1" ht="15.75" customHeight="1">
      <c r="A261" s="12">
        <v>400320</v>
      </c>
      <c r="B261" s="101" t="s">
        <v>1015</v>
      </c>
      <c r="C261" s="12">
        <v>400316</v>
      </c>
      <c r="D261" s="12">
        <v>5</v>
      </c>
      <c r="E261" s="12">
        <v>2</v>
      </c>
      <c r="F261" s="24">
        <v>45</v>
      </c>
      <c r="G261" s="12">
        <v>0</v>
      </c>
      <c r="H261" s="12">
        <v>0</v>
      </c>
      <c r="I261" s="12">
        <v>1</v>
      </c>
      <c r="J261" s="12"/>
      <c r="K261" s="12" t="s">
        <v>357</v>
      </c>
      <c r="L261" s="12">
        <v>0</v>
      </c>
      <c r="M261" s="12">
        <v>1</v>
      </c>
      <c r="N261" s="12">
        <v>0</v>
      </c>
      <c r="O261" s="12">
        <v>0</v>
      </c>
      <c r="P261" s="11">
        <v>99</v>
      </c>
      <c r="Q261" s="12">
        <v>2001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12" t="s">
        <v>1016</v>
      </c>
      <c r="AM261" s="12"/>
      <c r="AN261" s="115" t="s">
        <v>1017</v>
      </c>
      <c r="AO261" s="96">
        <v>1258</v>
      </c>
      <c r="AP261" s="12">
        <v>0</v>
      </c>
      <c r="AQ261" s="12">
        <v>0</v>
      </c>
      <c r="AR261" s="12">
        <v>0</v>
      </c>
      <c r="AS261" s="12">
        <v>0</v>
      </c>
      <c r="AT261" s="12">
        <v>1</v>
      </c>
      <c r="AU261" s="12">
        <v>0</v>
      </c>
      <c r="AV261" s="12">
        <v>0</v>
      </c>
      <c r="AW261" s="12">
        <v>4</v>
      </c>
      <c r="AX261" s="96"/>
      <c r="AY261" s="96">
        <v>0</v>
      </c>
      <c r="AZ261" s="96">
        <v>0</v>
      </c>
      <c r="BA261" s="96">
        <v>0</v>
      </c>
      <c r="BB261" s="96">
        <v>0</v>
      </c>
    </row>
    <row r="262" spans="1:54" s="4" customFormat="1" ht="15.75" customHeight="1">
      <c r="A262" s="12">
        <v>400321</v>
      </c>
      <c r="B262" s="101" t="s">
        <v>1018</v>
      </c>
      <c r="C262" s="12">
        <v>400316</v>
      </c>
      <c r="D262" s="12">
        <v>5</v>
      </c>
      <c r="E262" s="12">
        <v>2</v>
      </c>
      <c r="F262" s="24">
        <v>50</v>
      </c>
      <c r="G262" s="12">
        <v>0</v>
      </c>
      <c r="H262" s="12">
        <v>0</v>
      </c>
      <c r="I262" s="12">
        <v>1</v>
      </c>
      <c r="J262" s="12"/>
      <c r="K262" s="12" t="s">
        <v>358</v>
      </c>
      <c r="L262" s="12">
        <v>0</v>
      </c>
      <c r="M262" s="12">
        <v>1</v>
      </c>
      <c r="N262" s="12">
        <v>0</v>
      </c>
      <c r="O262" s="12">
        <v>0</v>
      </c>
      <c r="P262" s="11">
        <v>99</v>
      </c>
      <c r="Q262" s="12">
        <v>2001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12" t="s">
        <v>1019</v>
      </c>
      <c r="AM262" s="12"/>
      <c r="AN262" s="115" t="s">
        <v>1020</v>
      </c>
      <c r="AO262" s="96">
        <v>1259</v>
      </c>
      <c r="AP262" s="12">
        <v>0</v>
      </c>
      <c r="AQ262" s="12">
        <v>0</v>
      </c>
      <c r="AR262" s="12">
        <v>0</v>
      </c>
      <c r="AS262" s="12">
        <v>0</v>
      </c>
      <c r="AT262" s="12">
        <v>1</v>
      </c>
      <c r="AU262" s="12">
        <v>0</v>
      </c>
      <c r="AV262" s="12">
        <v>0</v>
      </c>
      <c r="AW262" s="12">
        <v>4</v>
      </c>
      <c r="AX262" s="96"/>
      <c r="AY262" s="96">
        <v>0</v>
      </c>
      <c r="AZ262" s="96">
        <v>0</v>
      </c>
      <c r="BA262" s="96">
        <v>0</v>
      </c>
      <c r="BB262" s="96">
        <v>0</v>
      </c>
    </row>
    <row r="263" spans="1:54" s="4" customFormat="1" ht="15.75" customHeight="1">
      <c r="A263" s="12">
        <v>400322</v>
      </c>
      <c r="B263" s="101" t="s">
        <v>1021</v>
      </c>
      <c r="C263" s="12">
        <v>400316</v>
      </c>
      <c r="D263" s="12">
        <v>5</v>
      </c>
      <c r="E263" s="12">
        <v>2</v>
      </c>
      <c r="F263" s="24">
        <v>55</v>
      </c>
      <c r="G263" s="12">
        <v>0</v>
      </c>
      <c r="H263" s="12">
        <v>0</v>
      </c>
      <c r="I263" s="12">
        <v>1</v>
      </c>
      <c r="J263" s="12"/>
      <c r="K263" s="12" t="s">
        <v>359</v>
      </c>
      <c r="L263" s="12">
        <v>0</v>
      </c>
      <c r="M263" s="12">
        <v>1</v>
      </c>
      <c r="N263" s="12">
        <v>0</v>
      </c>
      <c r="O263" s="12">
        <v>0</v>
      </c>
      <c r="P263" s="11">
        <v>99</v>
      </c>
      <c r="Q263" s="12">
        <v>2001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12" t="s">
        <v>1022</v>
      </c>
      <c r="AM263" s="12"/>
      <c r="AN263" s="115" t="s">
        <v>1023</v>
      </c>
      <c r="AO263" s="96">
        <v>1260</v>
      </c>
      <c r="AP263" s="12">
        <v>0</v>
      </c>
      <c r="AQ263" s="12">
        <v>0</v>
      </c>
      <c r="AR263" s="12">
        <v>0</v>
      </c>
      <c r="AS263" s="12">
        <v>0</v>
      </c>
      <c r="AT263" s="12">
        <v>1</v>
      </c>
      <c r="AU263" s="12">
        <v>0</v>
      </c>
      <c r="AV263" s="12">
        <v>0</v>
      </c>
      <c r="AW263" s="12">
        <v>4</v>
      </c>
      <c r="AX263" s="96"/>
      <c r="AY263" s="96">
        <v>0</v>
      </c>
      <c r="AZ263" s="96">
        <v>0</v>
      </c>
      <c r="BA263" s="96">
        <v>0</v>
      </c>
      <c r="BB263" s="96">
        <v>0</v>
      </c>
    </row>
    <row r="264" spans="1:54" s="4" customFormat="1" ht="15.75" customHeight="1">
      <c r="A264" s="12">
        <v>400323</v>
      </c>
      <c r="B264" s="101" t="s">
        <v>1024</v>
      </c>
      <c r="C264" s="12">
        <v>400316</v>
      </c>
      <c r="D264" s="12">
        <v>5</v>
      </c>
      <c r="E264" s="12">
        <v>2</v>
      </c>
      <c r="F264" s="24">
        <v>60</v>
      </c>
      <c r="G264" s="12">
        <v>0</v>
      </c>
      <c r="H264" s="12">
        <v>0</v>
      </c>
      <c r="I264" s="12">
        <v>1</v>
      </c>
      <c r="J264" s="12"/>
      <c r="K264" s="12" t="s">
        <v>360</v>
      </c>
      <c r="L264" s="12">
        <v>0</v>
      </c>
      <c r="M264" s="12">
        <v>1</v>
      </c>
      <c r="N264" s="12">
        <v>0</v>
      </c>
      <c r="O264" s="12">
        <v>0</v>
      </c>
      <c r="P264" s="11">
        <v>99</v>
      </c>
      <c r="Q264" s="12">
        <v>2001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12" t="s">
        <v>1025</v>
      </c>
      <c r="AM264" s="12"/>
      <c r="AN264" s="115" t="s">
        <v>1026</v>
      </c>
      <c r="AO264" s="96">
        <v>1261</v>
      </c>
      <c r="AP264" s="12">
        <v>0</v>
      </c>
      <c r="AQ264" s="12">
        <v>0</v>
      </c>
      <c r="AR264" s="12">
        <v>0</v>
      </c>
      <c r="AS264" s="12">
        <v>0</v>
      </c>
      <c r="AT264" s="12">
        <v>1</v>
      </c>
      <c r="AU264" s="12">
        <v>0</v>
      </c>
      <c r="AV264" s="12">
        <v>0</v>
      </c>
      <c r="AW264" s="12">
        <v>4</v>
      </c>
      <c r="AX264" s="96"/>
      <c r="AY264" s="96">
        <v>0</v>
      </c>
      <c r="AZ264" s="96">
        <v>0</v>
      </c>
      <c r="BA264" s="96">
        <v>0</v>
      </c>
      <c r="BB264" s="96">
        <v>0</v>
      </c>
    </row>
    <row r="265" spans="1:54" s="4" customFormat="1" ht="15.75" customHeight="1">
      <c r="A265" s="12">
        <v>400324</v>
      </c>
      <c r="B265" s="101" t="s">
        <v>1027</v>
      </c>
      <c r="C265" s="12">
        <v>400316</v>
      </c>
      <c r="D265" s="12">
        <v>5</v>
      </c>
      <c r="E265" s="12">
        <v>2</v>
      </c>
      <c r="F265" s="24">
        <v>65</v>
      </c>
      <c r="G265" s="12">
        <v>0</v>
      </c>
      <c r="H265" s="12">
        <v>0</v>
      </c>
      <c r="I265" s="12">
        <v>1</v>
      </c>
      <c r="J265" s="12"/>
      <c r="K265" s="12" t="s">
        <v>361</v>
      </c>
      <c r="L265" s="12">
        <v>0</v>
      </c>
      <c r="M265" s="12">
        <v>1</v>
      </c>
      <c r="N265" s="12">
        <v>0</v>
      </c>
      <c r="O265" s="12">
        <v>0</v>
      </c>
      <c r="P265" s="11">
        <v>99</v>
      </c>
      <c r="Q265" s="12">
        <v>2001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13" t="s">
        <v>1028</v>
      </c>
      <c r="AM265" s="12"/>
      <c r="AN265" s="115" t="s">
        <v>1029</v>
      </c>
      <c r="AO265" s="96">
        <v>1262</v>
      </c>
      <c r="AP265" s="12">
        <v>0</v>
      </c>
      <c r="AQ265" s="12">
        <v>0</v>
      </c>
      <c r="AR265" s="12">
        <v>0</v>
      </c>
      <c r="AS265" s="12">
        <v>0</v>
      </c>
      <c r="AT265" s="12">
        <v>1</v>
      </c>
      <c r="AU265" s="12">
        <v>0</v>
      </c>
      <c r="AV265" s="12">
        <v>0</v>
      </c>
      <c r="AW265" s="12">
        <v>4</v>
      </c>
      <c r="AX265" s="96"/>
      <c r="AY265" s="96">
        <v>0</v>
      </c>
      <c r="AZ265" s="96">
        <v>0</v>
      </c>
      <c r="BA265" s="96">
        <v>0</v>
      </c>
      <c r="BB265" s="96">
        <v>0</v>
      </c>
    </row>
    <row r="266" spans="1:54" s="4" customFormat="1" ht="15.75" customHeight="1">
      <c r="A266" s="12">
        <v>400325</v>
      </c>
      <c r="B266" s="101" t="s">
        <v>1030</v>
      </c>
      <c r="C266" s="12">
        <v>400316</v>
      </c>
      <c r="D266" s="12">
        <v>5</v>
      </c>
      <c r="E266" s="12">
        <v>2</v>
      </c>
      <c r="F266" s="24">
        <v>70</v>
      </c>
      <c r="G266" s="12">
        <v>0</v>
      </c>
      <c r="H266" s="12">
        <v>0</v>
      </c>
      <c r="I266" s="12">
        <v>1</v>
      </c>
      <c r="J266" s="12"/>
      <c r="K266" s="12" t="s">
        <v>362</v>
      </c>
      <c r="L266" s="12">
        <v>0</v>
      </c>
      <c r="M266" s="12">
        <v>1</v>
      </c>
      <c r="N266" s="12">
        <v>0</v>
      </c>
      <c r="O266" s="12">
        <v>0</v>
      </c>
      <c r="P266" s="11">
        <v>99</v>
      </c>
      <c r="Q266" s="12">
        <v>2001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13" t="s">
        <v>1031</v>
      </c>
      <c r="AM266" s="12"/>
      <c r="AN266" s="115" t="s">
        <v>1032</v>
      </c>
      <c r="AO266" s="96">
        <v>1263</v>
      </c>
      <c r="AP266" s="12">
        <v>0</v>
      </c>
      <c r="AQ266" s="12">
        <v>0</v>
      </c>
      <c r="AR266" s="12">
        <v>0</v>
      </c>
      <c r="AS266" s="12">
        <v>0</v>
      </c>
      <c r="AT266" s="12">
        <v>1</v>
      </c>
      <c r="AU266" s="12">
        <v>0</v>
      </c>
      <c r="AV266" s="12">
        <v>0</v>
      </c>
      <c r="AW266" s="12">
        <v>3</v>
      </c>
      <c r="AX266" s="96"/>
      <c r="AY266" s="96">
        <v>0</v>
      </c>
      <c r="AZ266" s="96">
        <v>0</v>
      </c>
      <c r="BA266" s="96">
        <v>0</v>
      </c>
      <c r="BB266" s="96">
        <v>0</v>
      </c>
    </row>
    <row r="267" spans="1:54" s="5" customFormat="1" ht="15.75" customHeight="1">
      <c r="A267" s="16">
        <v>400326</v>
      </c>
      <c r="B267" s="101" t="s">
        <v>1033</v>
      </c>
      <c r="C267" s="16">
        <v>400326</v>
      </c>
      <c r="D267" s="16">
        <v>5</v>
      </c>
      <c r="E267" s="16">
        <v>2</v>
      </c>
      <c r="F267" s="25">
        <v>25</v>
      </c>
      <c r="G267" s="16">
        <v>0</v>
      </c>
      <c r="H267" s="16">
        <v>0</v>
      </c>
      <c r="I267" s="16">
        <v>1</v>
      </c>
      <c r="J267" s="16"/>
      <c r="K267" s="16" t="s">
        <v>363</v>
      </c>
      <c r="L267" s="16">
        <v>0</v>
      </c>
      <c r="M267" s="16">
        <v>1</v>
      </c>
      <c r="N267" s="16">
        <v>0</v>
      </c>
      <c r="O267" s="16">
        <v>0</v>
      </c>
      <c r="P267" s="11">
        <v>99</v>
      </c>
      <c r="Q267" s="16">
        <v>2001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6">
        <v>0</v>
      </c>
      <c r="AL267" s="114" t="s">
        <v>1034</v>
      </c>
      <c r="AM267" s="16"/>
      <c r="AN267" s="115" t="s">
        <v>1035</v>
      </c>
      <c r="AO267" s="96">
        <v>1264</v>
      </c>
      <c r="AP267" s="16">
        <v>0</v>
      </c>
      <c r="AQ267" s="16">
        <v>0</v>
      </c>
      <c r="AR267" s="16">
        <v>0</v>
      </c>
      <c r="AS267" s="16">
        <v>0</v>
      </c>
      <c r="AT267" s="16">
        <v>1</v>
      </c>
      <c r="AU267" s="16">
        <v>0</v>
      </c>
      <c r="AV267" s="16">
        <v>0</v>
      </c>
      <c r="AW267" s="16">
        <v>4</v>
      </c>
      <c r="AX267" s="96"/>
      <c r="AY267" s="96">
        <v>0</v>
      </c>
      <c r="AZ267" s="96">
        <v>0</v>
      </c>
      <c r="BA267" s="96">
        <v>0</v>
      </c>
      <c r="BB267" s="96">
        <v>0</v>
      </c>
    </row>
    <row r="268" spans="1:54" s="5" customFormat="1" ht="15.75" customHeight="1">
      <c r="A268" s="16">
        <v>400327</v>
      </c>
      <c r="B268" s="101" t="s">
        <v>1036</v>
      </c>
      <c r="C268" s="16">
        <v>400326</v>
      </c>
      <c r="D268" s="16">
        <v>5</v>
      </c>
      <c r="E268" s="16">
        <v>2</v>
      </c>
      <c r="F268" s="25">
        <v>30</v>
      </c>
      <c r="G268" s="16">
        <v>0</v>
      </c>
      <c r="H268" s="16">
        <v>0</v>
      </c>
      <c r="I268" s="16">
        <v>1</v>
      </c>
      <c r="J268" s="16"/>
      <c r="K268" s="16" t="s">
        <v>364</v>
      </c>
      <c r="L268" s="16">
        <v>0</v>
      </c>
      <c r="M268" s="16">
        <v>1</v>
      </c>
      <c r="N268" s="16">
        <v>0</v>
      </c>
      <c r="O268" s="16">
        <v>0</v>
      </c>
      <c r="P268" s="11">
        <v>99</v>
      </c>
      <c r="Q268" s="16">
        <v>2001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14" t="s">
        <v>1037</v>
      </c>
      <c r="AM268" s="16"/>
      <c r="AN268" s="115" t="s">
        <v>1038</v>
      </c>
      <c r="AO268" s="96">
        <v>1265</v>
      </c>
      <c r="AP268" s="16">
        <v>0</v>
      </c>
      <c r="AQ268" s="16">
        <v>0</v>
      </c>
      <c r="AR268" s="16">
        <v>0</v>
      </c>
      <c r="AS268" s="16">
        <v>0</v>
      </c>
      <c r="AT268" s="16">
        <v>1</v>
      </c>
      <c r="AU268" s="16">
        <v>0</v>
      </c>
      <c r="AV268" s="16">
        <v>0</v>
      </c>
      <c r="AW268" s="16">
        <v>4</v>
      </c>
      <c r="AX268" s="96"/>
      <c r="AY268" s="96">
        <v>0</v>
      </c>
      <c r="AZ268" s="96">
        <v>0</v>
      </c>
      <c r="BA268" s="96">
        <v>0</v>
      </c>
      <c r="BB268" s="96">
        <v>0</v>
      </c>
    </row>
    <row r="269" spans="1:54" s="5" customFormat="1" ht="15.75" customHeight="1">
      <c r="A269" s="16">
        <v>400328</v>
      </c>
      <c r="B269" s="101" t="s">
        <v>1039</v>
      </c>
      <c r="C269" s="16">
        <v>400326</v>
      </c>
      <c r="D269" s="16">
        <v>5</v>
      </c>
      <c r="E269" s="16">
        <v>2</v>
      </c>
      <c r="F269" s="25">
        <v>35</v>
      </c>
      <c r="G269" s="16">
        <v>0</v>
      </c>
      <c r="H269" s="16">
        <v>0</v>
      </c>
      <c r="I269" s="16">
        <v>1</v>
      </c>
      <c r="J269" s="16"/>
      <c r="K269" s="16" t="s">
        <v>365</v>
      </c>
      <c r="L269" s="16">
        <v>0</v>
      </c>
      <c r="M269" s="16">
        <v>1</v>
      </c>
      <c r="N269" s="16">
        <v>0</v>
      </c>
      <c r="O269" s="16">
        <v>0</v>
      </c>
      <c r="P269" s="11">
        <v>99</v>
      </c>
      <c r="Q269" s="16">
        <v>2001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14" t="s">
        <v>1040</v>
      </c>
      <c r="AM269" s="16"/>
      <c r="AN269" s="115" t="s">
        <v>1041</v>
      </c>
      <c r="AO269" s="96">
        <v>1266</v>
      </c>
      <c r="AP269" s="16">
        <v>0</v>
      </c>
      <c r="AQ269" s="16">
        <v>0</v>
      </c>
      <c r="AR269" s="16">
        <v>0</v>
      </c>
      <c r="AS269" s="16">
        <v>0</v>
      </c>
      <c r="AT269" s="16">
        <v>1</v>
      </c>
      <c r="AU269" s="16">
        <v>0</v>
      </c>
      <c r="AV269" s="16">
        <v>0</v>
      </c>
      <c r="AW269" s="16">
        <v>4</v>
      </c>
      <c r="AX269" s="96"/>
      <c r="AY269" s="96">
        <v>0</v>
      </c>
      <c r="AZ269" s="96">
        <v>0</v>
      </c>
      <c r="BA269" s="96">
        <v>0</v>
      </c>
      <c r="BB269" s="96">
        <v>0</v>
      </c>
    </row>
    <row r="270" spans="1:54" s="5" customFormat="1" ht="15.75" customHeight="1">
      <c r="A270" s="16">
        <v>400329</v>
      </c>
      <c r="B270" s="101" t="s">
        <v>1042</v>
      </c>
      <c r="C270" s="16">
        <v>400326</v>
      </c>
      <c r="D270" s="16">
        <v>5</v>
      </c>
      <c r="E270" s="16">
        <v>2</v>
      </c>
      <c r="F270" s="25">
        <v>40</v>
      </c>
      <c r="G270" s="16">
        <v>0</v>
      </c>
      <c r="H270" s="16">
        <v>0</v>
      </c>
      <c r="I270" s="16">
        <v>1</v>
      </c>
      <c r="J270" s="16"/>
      <c r="K270" s="16" t="s">
        <v>366</v>
      </c>
      <c r="L270" s="16">
        <v>0</v>
      </c>
      <c r="M270" s="16">
        <v>1</v>
      </c>
      <c r="N270" s="16">
        <v>0</v>
      </c>
      <c r="O270" s="16">
        <v>0</v>
      </c>
      <c r="P270" s="11">
        <v>99</v>
      </c>
      <c r="Q270" s="16">
        <v>2001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14" t="s">
        <v>1043</v>
      </c>
      <c r="AM270" s="16"/>
      <c r="AN270" s="115" t="s">
        <v>1044</v>
      </c>
      <c r="AO270" s="96">
        <v>1267</v>
      </c>
      <c r="AP270" s="16">
        <v>0</v>
      </c>
      <c r="AQ270" s="16">
        <v>0</v>
      </c>
      <c r="AR270" s="16">
        <v>0</v>
      </c>
      <c r="AS270" s="16">
        <v>0</v>
      </c>
      <c r="AT270" s="16">
        <v>1</v>
      </c>
      <c r="AU270" s="16">
        <v>0</v>
      </c>
      <c r="AV270" s="16">
        <v>0</v>
      </c>
      <c r="AW270" s="16">
        <v>4</v>
      </c>
      <c r="AX270" s="96"/>
      <c r="AY270" s="96">
        <v>0</v>
      </c>
      <c r="AZ270" s="96">
        <v>0</v>
      </c>
      <c r="BA270" s="96">
        <v>0</v>
      </c>
      <c r="BB270" s="96">
        <v>0</v>
      </c>
    </row>
    <row r="271" spans="1:54" s="5" customFormat="1" ht="15.75" customHeight="1">
      <c r="A271" s="16">
        <v>400330</v>
      </c>
      <c r="B271" s="101" t="s">
        <v>1045</v>
      </c>
      <c r="C271" s="16">
        <v>400326</v>
      </c>
      <c r="D271" s="16">
        <v>5</v>
      </c>
      <c r="E271" s="16">
        <v>2</v>
      </c>
      <c r="F271" s="25">
        <v>45</v>
      </c>
      <c r="G271" s="16">
        <v>0</v>
      </c>
      <c r="H271" s="16">
        <v>0</v>
      </c>
      <c r="I271" s="16">
        <v>1</v>
      </c>
      <c r="J271" s="16"/>
      <c r="K271" s="16" t="s">
        <v>367</v>
      </c>
      <c r="L271" s="16">
        <v>0</v>
      </c>
      <c r="M271" s="16">
        <v>1</v>
      </c>
      <c r="N271" s="16">
        <v>0</v>
      </c>
      <c r="O271" s="16">
        <v>0</v>
      </c>
      <c r="P271" s="11">
        <v>99</v>
      </c>
      <c r="Q271" s="16">
        <v>2001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14" t="s">
        <v>1046</v>
      </c>
      <c r="AM271" s="16"/>
      <c r="AN271" s="115" t="s">
        <v>1047</v>
      </c>
      <c r="AO271" s="96">
        <v>1268</v>
      </c>
      <c r="AP271" s="16">
        <v>0</v>
      </c>
      <c r="AQ271" s="16">
        <v>0</v>
      </c>
      <c r="AR271" s="16">
        <v>0</v>
      </c>
      <c r="AS271" s="16">
        <v>0</v>
      </c>
      <c r="AT271" s="16">
        <v>1</v>
      </c>
      <c r="AU271" s="16">
        <v>0</v>
      </c>
      <c r="AV271" s="16">
        <v>0</v>
      </c>
      <c r="AW271" s="16">
        <v>4</v>
      </c>
      <c r="AX271" s="96"/>
      <c r="AY271" s="96">
        <v>0</v>
      </c>
      <c r="AZ271" s="96">
        <v>0</v>
      </c>
      <c r="BA271" s="96">
        <v>0</v>
      </c>
      <c r="BB271" s="96">
        <v>0</v>
      </c>
    </row>
    <row r="272" spans="1:54" s="5" customFormat="1" ht="15.75" customHeight="1">
      <c r="A272" s="16">
        <v>400331</v>
      </c>
      <c r="B272" s="101" t="s">
        <v>1048</v>
      </c>
      <c r="C272" s="16">
        <v>400326</v>
      </c>
      <c r="D272" s="16">
        <v>5</v>
      </c>
      <c r="E272" s="16">
        <v>2</v>
      </c>
      <c r="F272" s="25">
        <v>50</v>
      </c>
      <c r="G272" s="16">
        <v>0</v>
      </c>
      <c r="H272" s="16">
        <v>0</v>
      </c>
      <c r="I272" s="16">
        <v>1</v>
      </c>
      <c r="J272" s="16"/>
      <c r="K272" s="16" t="s">
        <v>368</v>
      </c>
      <c r="L272" s="16">
        <v>0</v>
      </c>
      <c r="M272" s="16">
        <v>1</v>
      </c>
      <c r="N272" s="16">
        <v>0</v>
      </c>
      <c r="O272" s="16">
        <v>0</v>
      </c>
      <c r="P272" s="11">
        <v>99</v>
      </c>
      <c r="Q272" s="16">
        <v>2001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14" t="s">
        <v>1049</v>
      </c>
      <c r="AM272" s="16"/>
      <c r="AN272" s="115" t="s">
        <v>1050</v>
      </c>
      <c r="AO272" s="96">
        <v>1269</v>
      </c>
      <c r="AP272" s="16">
        <v>0</v>
      </c>
      <c r="AQ272" s="16">
        <v>0</v>
      </c>
      <c r="AR272" s="16">
        <v>0</v>
      </c>
      <c r="AS272" s="16">
        <v>0</v>
      </c>
      <c r="AT272" s="16">
        <v>1</v>
      </c>
      <c r="AU272" s="16">
        <v>0</v>
      </c>
      <c r="AV272" s="16">
        <v>0</v>
      </c>
      <c r="AW272" s="16">
        <v>4</v>
      </c>
      <c r="AX272" s="96"/>
      <c r="AY272" s="96">
        <v>0</v>
      </c>
      <c r="AZ272" s="96">
        <v>0</v>
      </c>
      <c r="BA272" s="96">
        <v>0</v>
      </c>
      <c r="BB272" s="96">
        <v>0</v>
      </c>
    </row>
    <row r="273" spans="1:54" s="5" customFormat="1" ht="15.75" customHeight="1">
      <c r="A273" s="16">
        <v>400332</v>
      </c>
      <c r="B273" s="101" t="s">
        <v>1051</v>
      </c>
      <c r="C273" s="16">
        <v>400326</v>
      </c>
      <c r="D273" s="16">
        <v>5</v>
      </c>
      <c r="E273" s="16">
        <v>2</v>
      </c>
      <c r="F273" s="25">
        <v>55</v>
      </c>
      <c r="G273" s="16">
        <v>0</v>
      </c>
      <c r="H273" s="16">
        <v>0</v>
      </c>
      <c r="I273" s="16">
        <v>1</v>
      </c>
      <c r="J273" s="16"/>
      <c r="K273" s="16" t="s">
        <v>369</v>
      </c>
      <c r="L273" s="16">
        <v>0</v>
      </c>
      <c r="M273" s="16">
        <v>1</v>
      </c>
      <c r="N273" s="16">
        <v>0</v>
      </c>
      <c r="O273" s="16">
        <v>0</v>
      </c>
      <c r="P273" s="11">
        <v>99</v>
      </c>
      <c r="Q273" s="16">
        <v>2001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14" t="s">
        <v>1052</v>
      </c>
      <c r="AM273" s="16"/>
      <c r="AN273" s="115" t="s">
        <v>1053</v>
      </c>
      <c r="AO273" s="96">
        <v>1270</v>
      </c>
      <c r="AP273" s="16">
        <v>0</v>
      </c>
      <c r="AQ273" s="16">
        <v>0</v>
      </c>
      <c r="AR273" s="16">
        <v>0</v>
      </c>
      <c r="AS273" s="16">
        <v>0</v>
      </c>
      <c r="AT273" s="16">
        <v>1</v>
      </c>
      <c r="AU273" s="16">
        <v>0</v>
      </c>
      <c r="AV273" s="16">
        <v>0</v>
      </c>
      <c r="AW273" s="16">
        <v>4</v>
      </c>
      <c r="AX273" s="96"/>
      <c r="AY273" s="96">
        <v>0</v>
      </c>
      <c r="AZ273" s="96">
        <v>0</v>
      </c>
      <c r="BA273" s="96">
        <v>0</v>
      </c>
      <c r="BB273" s="96">
        <v>0</v>
      </c>
    </row>
    <row r="274" spans="1:54" s="5" customFormat="1" ht="15.75" customHeight="1">
      <c r="A274" s="16">
        <v>400333</v>
      </c>
      <c r="B274" s="101" t="s">
        <v>1054</v>
      </c>
      <c r="C274" s="16">
        <v>400326</v>
      </c>
      <c r="D274" s="16">
        <v>5</v>
      </c>
      <c r="E274" s="16">
        <v>2</v>
      </c>
      <c r="F274" s="25">
        <v>60</v>
      </c>
      <c r="G274" s="16">
        <v>0</v>
      </c>
      <c r="H274" s="16">
        <v>0</v>
      </c>
      <c r="I274" s="16">
        <v>1</v>
      </c>
      <c r="J274" s="16"/>
      <c r="K274" s="16" t="s">
        <v>370</v>
      </c>
      <c r="L274" s="16">
        <v>0</v>
      </c>
      <c r="M274" s="16">
        <v>1</v>
      </c>
      <c r="N274" s="16">
        <v>0</v>
      </c>
      <c r="O274" s="16">
        <v>0</v>
      </c>
      <c r="P274" s="11">
        <v>99</v>
      </c>
      <c r="Q274" s="16">
        <v>2001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14" t="s">
        <v>1055</v>
      </c>
      <c r="AM274" s="16"/>
      <c r="AN274" s="115" t="s">
        <v>1056</v>
      </c>
      <c r="AO274" s="96">
        <v>1271</v>
      </c>
      <c r="AP274" s="16">
        <v>0</v>
      </c>
      <c r="AQ274" s="16">
        <v>0</v>
      </c>
      <c r="AR274" s="16">
        <v>0</v>
      </c>
      <c r="AS274" s="16">
        <v>0</v>
      </c>
      <c r="AT274" s="16">
        <v>1</v>
      </c>
      <c r="AU274" s="16">
        <v>0</v>
      </c>
      <c r="AV274" s="16">
        <v>0</v>
      </c>
      <c r="AW274" s="16">
        <v>4</v>
      </c>
      <c r="AX274" s="96"/>
      <c r="AY274" s="96">
        <v>0</v>
      </c>
      <c r="AZ274" s="96">
        <v>0</v>
      </c>
      <c r="BA274" s="96">
        <v>0</v>
      </c>
      <c r="BB274" s="96">
        <v>0</v>
      </c>
    </row>
    <row r="275" spans="1:54" s="5" customFormat="1" ht="15.75" customHeight="1">
      <c r="A275" s="16">
        <v>400334</v>
      </c>
      <c r="B275" s="101" t="s">
        <v>1057</v>
      </c>
      <c r="C275" s="16">
        <v>400326</v>
      </c>
      <c r="D275" s="16">
        <v>5</v>
      </c>
      <c r="E275" s="16">
        <v>2</v>
      </c>
      <c r="F275" s="25">
        <v>65</v>
      </c>
      <c r="G275" s="16">
        <v>0</v>
      </c>
      <c r="H275" s="16">
        <v>0</v>
      </c>
      <c r="I275" s="16">
        <v>1</v>
      </c>
      <c r="J275" s="16"/>
      <c r="K275" s="16" t="s">
        <v>371</v>
      </c>
      <c r="L275" s="16">
        <v>0</v>
      </c>
      <c r="M275" s="16">
        <v>1</v>
      </c>
      <c r="N275" s="16">
        <v>0</v>
      </c>
      <c r="O275" s="16">
        <v>0</v>
      </c>
      <c r="P275" s="11">
        <v>99</v>
      </c>
      <c r="Q275" s="16">
        <v>2001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14" t="s">
        <v>1058</v>
      </c>
      <c r="AM275" s="16"/>
      <c r="AN275" s="115" t="s">
        <v>1059</v>
      </c>
      <c r="AO275" s="96">
        <v>1272</v>
      </c>
      <c r="AP275" s="16">
        <v>0</v>
      </c>
      <c r="AQ275" s="16">
        <v>0</v>
      </c>
      <c r="AR275" s="16">
        <v>0</v>
      </c>
      <c r="AS275" s="16">
        <v>0</v>
      </c>
      <c r="AT275" s="16">
        <v>1</v>
      </c>
      <c r="AU275" s="16">
        <v>0</v>
      </c>
      <c r="AV275" s="16">
        <v>0</v>
      </c>
      <c r="AW275" s="16">
        <v>4</v>
      </c>
      <c r="AX275" s="96"/>
      <c r="AY275" s="96">
        <v>0</v>
      </c>
      <c r="AZ275" s="96">
        <v>0</v>
      </c>
      <c r="BA275" s="96">
        <v>0</v>
      </c>
      <c r="BB275" s="96">
        <v>0</v>
      </c>
    </row>
    <row r="276" spans="1:54" s="5" customFormat="1" ht="15.75" customHeight="1">
      <c r="A276" s="16">
        <v>400335</v>
      </c>
      <c r="B276" s="101" t="s">
        <v>1060</v>
      </c>
      <c r="C276" s="16">
        <v>400326</v>
      </c>
      <c r="D276" s="16">
        <v>5</v>
      </c>
      <c r="E276" s="16">
        <v>2</v>
      </c>
      <c r="F276" s="25">
        <v>70</v>
      </c>
      <c r="G276" s="16">
        <v>0</v>
      </c>
      <c r="H276" s="16">
        <v>0</v>
      </c>
      <c r="I276" s="16">
        <v>1</v>
      </c>
      <c r="J276" s="16"/>
      <c r="K276" s="16" t="s">
        <v>372</v>
      </c>
      <c r="L276" s="16">
        <v>0</v>
      </c>
      <c r="M276" s="16">
        <v>1</v>
      </c>
      <c r="N276" s="16">
        <v>0</v>
      </c>
      <c r="O276" s="16">
        <v>0</v>
      </c>
      <c r="P276" s="11">
        <v>99</v>
      </c>
      <c r="Q276" s="16">
        <v>2001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14" t="s">
        <v>1061</v>
      </c>
      <c r="AM276" s="16"/>
      <c r="AN276" s="115" t="s">
        <v>1062</v>
      </c>
      <c r="AO276" s="96">
        <v>1273</v>
      </c>
      <c r="AP276" s="16">
        <v>0</v>
      </c>
      <c r="AQ276" s="16">
        <v>0</v>
      </c>
      <c r="AR276" s="16">
        <v>0</v>
      </c>
      <c r="AS276" s="16">
        <v>0</v>
      </c>
      <c r="AT276" s="16">
        <v>1</v>
      </c>
      <c r="AU276" s="16">
        <v>0</v>
      </c>
      <c r="AV276" s="16">
        <v>0</v>
      </c>
      <c r="AW276" s="16">
        <v>3</v>
      </c>
      <c r="AX276" s="96"/>
      <c r="AY276" s="96">
        <v>0</v>
      </c>
      <c r="AZ276" s="96">
        <v>0</v>
      </c>
      <c r="BA276" s="96">
        <v>0</v>
      </c>
      <c r="BB276" s="96">
        <v>0</v>
      </c>
    </row>
    <row r="277" spans="1:54" s="3" customFormat="1" ht="15.75" customHeight="1">
      <c r="A277" s="11">
        <v>400336</v>
      </c>
      <c r="B277" s="101" t="s">
        <v>1063</v>
      </c>
      <c r="C277" s="11">
        <v>400336</v>
      </c>
      <c r="D277" s="11">
        <v>5</v>
      </c>
      <c r="E277" s="11">
        <v>2</v>
      </c>
      <c r="F277" s="26">
        <v>25</v>
      </c>
      <c r="G277" s="11">
        <v>0</v>
      </c>
      <c r="H277" s="11">
        <v>0</v>
      </c>
      <c r="I277" s="11">
        <v>1</v>
      </c>
      <c r="J277" s="11"/>
      <c r="K277" s="11" t="s">
        <v>1064</v>
      </c>
      <c r="L277" s="11">
        <v>0</v>
      </c>
      <c r="M277" s="11">
        <v>1</v>
      </c>
      <c r="N277" s="11">
        <v>0</v>
      </c>
      <c r="O277" s="11">
        <v>0</v>
      </c>
      <c r="P277" s="11">
        <v>99</v>
      </c>
      <c r="Q277" s="11">
        <v>2001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4" t="s">
        <v>1065</v>
      </c>
      <c r="AM277" s="11"/>
      <c r="AN277" s="115" t="s">
        <v>1066</v>
      </c>
      <c r="AO277" s="96">
        <v>1274</v>
      </c>
      <c r="AP277" s="11">
        <v>0</v>
      </c>
      <c r="AQ277" s="11">
        <v>0</v>
      </c>
      <c r="AR277" s="11">
        <v>0</v>
      </c>
      <c r="AS277" s="11">
        <v>0</v>
      </c>
      <c r="AT277" s="11">
        <v>1</v>
      </c>
      <c r="AU277" s="11">
        <v>0</v>
      </c>
      <c r="AV277" s="11">
        <v>0</v>
      </c>
      <c r="AW277" s="11">
        <v>4</v>
      </c>
      <c r="AX277" s="96"/>
      <c r="AY277" s="96">
        <v>0</v>
      </c>
      <c r="AZ277" s="96">
        <v>0</v>
      </c>
      <c r="BA277" s="96">
        <v>0</v>
      </c>
      <c r="BB277" s="96">
        <v>0</v>
      </c>
    </row>
    <row r="278" spans="1:54" s="3" customFormat="1" ht="15.75" customHeight="1">
      <c r="A278" s="11">
        <v>400337</v>
      </c>
      <c r="B278" s="101" t="s">
        <v>1067</v>
      </c>
      <c r="C278" s="11">
        <v>400336</v>
      </c>
      <c r="D278" s="11">
        <v>5</v>
      </c>
      <c r="E278" s="11">
        <v>2</v>
      </c>
      <c r="F278" s="26">
        <v>30</v>
      </c>
      <c r="G278" s="11">
        <v>0</v>
      </c>
      <c r="H278" s="11">
        <v>0</v>
      </c>
      <c r="I278" s="11">
        <v>1</v>
      </c>
      <c r="J278" s="11"/>
      <c r="K278" s="11" t="s">
        <v>1068</v>
      </c>
      <c r="L278" s="11">
        <v>0</v>
      </c>
      <c r="M278" s="11">
        <v>1</v>
      </c>
      <c r="N278" s="11">
        <v>0</v>
      </c>
      <c r="O278" s="11">
        <v>0</v>
      </c>
      <c r="P278" s="11">
        <v>99</v>
      </c>
      <c r="Q278" s="11">
        <v>2001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4" t="s">
        <v>1069</v>
      </c>
      <c r="AM278" s="11"/>
      <c r="AN278" s="115" t="s">
        <v>1070</v>
      </c>
      <c r="AO278" s="96">
        <v>1275</v>
      </c>
      <c r="AP278" s="11">
        <v>0</v>
      </c>
      <c r="AQ278" s="11">
        <v>0</v>
      </c>
      <c r="AR278" s="11">
        <v>0</v>
      </c>
      <c r="AS278" s="11">
        <v>0</v>
      </c>
      <c r="AT278" s="11">
        <v>1</v>
      </c>
      <c r="AU278" s="11">
        <v>0</v>
      </c>
      <c r="AV278" s="11">
        <v>0</v>
      </c>
      <c r="AW278" s="11">
        <v>4</v>
      </c>
      <c r="AX278" s="96"/>
      <c r="AY278" s="96">
        <v>0</v>
      </c>
      <c r="AZ278" s="96">
        <v>0</v>
      </c>
      <c r="BA278" s="96">
        <v>0</v>
      </c>
      <c r="BB278" s="96">
        <v>0</v>
      </c>
    </row>
    <row r="279" spans="1:54" s="3" customFormat="1" ht="15.75" customHeight="1">
      <c r="A279" s="11">
        <v>400338</v>
      </c>
      <c r="B279" s="101" t="s">
        <v>1071</v>
      </c>
      <c r="C279" s="11">
        <v>400336</v>
      </c>
      <c r="D279" s="11">
        <v>5</v>
      </c>
      <c r="E279" s="11">
        <v>2</v>
      </c>
      <c r="F279" s="26">
        <v>35</v>
      </c>
      <c r="G279" s="11">
        <v>0</v>
      </c>
      <c r="H279" s="11">
        <v>0</v>
      </c>
      <c r="I279" s="11">
        <v>1</v>
      </c>
      <c r="J279" s="11"/>
      <c r="K279" s="11" t="s">
        <v>1072</v>
      </c>
      <c r="L279" s="11">
        <v>0</v>
      </c>
      <c r="M279" s="11">
        <v>1</v>
      </c>
      <c r="N279" s="11">
        <v>0</v>
      </c>
      <c r="O279" s="11">
        <v>0</v>
      </c>
      <c r="P279" s="11">
        <v>99</v>
      </c>
      <c r="Q279" s="11">
        <v>2001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4" t="s">
        <v>1073</v>
      </c>
      <c r="AM279" s="11"/>
      <c r="AN279" s="115" t="s">
        <v>1074</v>
      </c>
      <c r="AO279" s="96">
        <v>1276</v>
      </c>
      <c r="AP279" s="11">
        <v>0</v>
      </c>
      <c r="AQ279" s="11">
        <v>0</v>
      </c>
      <c r="AR279" s="11">
        <v>0</v>
      </c>
      <c r="AS279" s="11">
        <v>0</v>
      </c>
      <c r="AT279" s="11">
        <v>1</v>
      </c>
      <c r="AU279" s="11">
        <v>0</v>
      </c>
      <c r="AV279" s="11">
        <v>0</v>
      </c>
      <c r="AW279" s="11">
        <v>4</v>
      </c>
      <c r="AX279" s="96"/>
      <c r="AY279" s="96">
        <v>0</v>
      </c>
      <c r="AZ279" s="96">
        <v>0</v>
      </c>
      <c r="BA279" s="96">
        <v>0</v>
      </c>
      <c r="BB279" s="96">
        <v>0</v>
      </c>
    </row>
    <row r="280" spans="1:54" s="3" customFormat="1" ht="15.75" customHeight="1">
      <c r="A280" s="11">
        <v>400339</v>
      </c>
      <c r="B280" s="101" t="s">
        <v>1075</v>
      </c>
      <c r="C280" s="11">
        <v>400336</v>
      </c>
      <c r="D280" s="11">
        <v>5</v>
      </c>
      <c r="E280" s="11">
        <v>2</v>
      </c>
      <c r="F280" s="26">
        <v>40</v>
      </c>
      <c r="G280" s="11">
        <v>0</v>
      </c>
      <c r="H280" s="11">
        <v>0</v>
      </c>
      <c r="I280" s="11">
        <v>1</v>
      </c>
      <c r="J280" s="11"/>
      <c r="K280" s="11" t="s">
        <v>1076</v>
      </c>
      <c r="L280" s="11">
        <v>0</v>
      </c>
      <c r="M280" s="11">
        <v>1</v>
      </c>
      <c r="N280" s="11">
        <v>0</v>
      </c>
      <c r="O280" s="11">
        <v>0</v>
      </c>
      <c r="P280" s="11">
        <v>99</v>
      </c>
      <c r="Q280" s="11">
        <v>2001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0</v>
      </c>
      <c r="AL280" s="114" t="s">
        <v>1077</v>
      </c>
      <c r="AM280" s="11"/>
      <c r="AN280" s="115" t="s">
        <v>1078</v>
      </c>
      <c r="AO280" s="96">
        <v>1277</v>
      </c>
      <c r="AP280" s="11">
        <v>0</v>
      </c>
      <c r="AQ280" s="11">
        <v>0</v>
      </c>
      <c r="AR280" s="11">
        <v>0</v>
      </c>
      <c r="AS280" s="11">
        <v>0</v>
      </c>
      <c r="AT280" s="11">
        <v>1</v>
      </c>
      <c r="AU280" s="11">
        <v>0</v>
      </c>
      <c r="AV280" s="11">
        <v>0</v>
      </c>
      <c r="AW280" s="11">
        <v>4</v>
      </c>
      <c r="AX280" s="96"/>
      <c r="AY280" s="96">
        <v>0</v>
      </c>
      <c r="AZ280" s="96">
        <v>0</v>
      </c>
      <c r="BA280" s="96">
        <v>0</v>
      </c>
      <c r="BB280" s="96">
        <v>0</v>
      </c>
    </row>
    <row r="281" spans="1:54" s="3" customFormat="1" ht="15.75" customHeight="1">
      <c r="A281" s="11">
        <v>400340</v>
      </c>
      <c r="B281" s="101" t="s">
        <v>1079</v>
      </c>
      <c r="C281" s="11">
        <v>400336</v>
      </c>
      <c r="D281" s="11">
        <v>5</v>
      </c>
      <c r="E281" s="11">
        <v>2</v>
      </c>
      <c r="F281" s="26">
        <v>45</v>
      </c>
      <c r="G281" s="11">
        <v>0</v>
      </c>
      <c r="H281" s="11">
        <v>0</v>
      </c>
      <c r="I281" s="11">
        <v>1</v>
      </c>
      <c r="J281" s="11"/>
      <c r="K281" s="11" t="s">
        <v>1080</v>
      </c>
      <c r="L281" s="11">
        <v>0</v>
      </c>
      <c r="M281" s="11">
        <v>1</v>
      </c>
      <c r="N281" s="11">
        <v>0</v>
      </c>
      <c r="O281" s="11">
        <v>0</v>
      </c>
      <c r="P281" s="11">
        <v>99</v>
      </c>
      <c r="Q281" s="11">
        <v>2001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0</v>
      </c>
      <c r="AL281" s="114" t="s">
        <v>1081</v>
      </c>
      <c r="AM281" s="11"/>
      <c r="AN281" s="115" t="s">
        <v>1082</v>
      </c>
      <c r="AO281" s="96">
        <v>1278</v>
      </c>
      <c r="AP281" s="11">
        <v>0</v>
      </c>
      <c r="AQ281" s="11">
        <v>0</v>
      </c>
      <c r="AR281" s="11">
        <v>0</v>
      </c>
      <c r="AS281" s="11">
        <v>0</v>
      </c>
      <c r="AT281" s="11">
        <v>1</v>
      </c>
      <c r="AU281" s="11">
        <v>0</v>
      </c>
      <c r="AV281" s="11">
        <v>0</v>
      </c>
      <c r="AW281" s="11">
        <v>4</v>
      </c>
      <c r="AX281" s="96"/>
      <c r="AY281" s="96">
        <v>0</v>
      </c>
      <c r="AZ281" s="96">
        <v>0</v>
      </c>
      <c r="BA281" s="96">
        <v>0</v>
      </c>
      <c r="BB281" s="96">
        <v>0</v>
      </c>
    </row>
    <row r="282" spans="1:54" s="3" customFormat="1" ht="15.75" customHeight="1">
      <c r="A282" s="11">
        <v>400341</v>
      </c>
      <c r="B282" s="101" t="s">
        <v>1083</v>
      </c>
      <c r="C282" s="11">
        <v>400336</v>
      </c>
      <c r="D282" s="11">
        <v>5</v>
      </c>
      <c r="E282" s="11">
        <v>2</v>
      </c>
      <c r="F282" s="26">
        <v>50</v>
      </c>
      <c r="G282" s="11">
        <v>0</v>
      </c>
      <c r="H282" s="11">
        <v>0</v>
      </c>
      <c r="I282" s="11">
        <v>1</v>
      </c>
      <c r="J282" s="11"/>
      <c r="K282" s="11" t="s">
        <v>1084</v>
      </c>
      <c r="L282" s="11">
        <v>0</v>
      </c>
      <c r="M282" s="11">
        <v>1</v>
      </c>
      <c r="N282" s="11">
        <v>0</v>
      </c>
      <c r="O282" s="11">
        <v>0</v>
      </c>
      <c r="P282" s="11">
        <v>99</v>
      </c>
      <c r="Q282" s="11">
        <v>2001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0</v>
      </c>
      <c r="AL282" s="114" t="s">
        <v>1085</v>
      </c>
      <c r="AM282" s="11"/>
      <c r="AN282" s="115" t="s">
        <v>1086</v>
      </c>
      <c r="AO282" s="96">
        <v>1279</v>
      </c>
      <c r="AP282" s="11">
        <v>0</v>
      </c>
      <c r="AQ282" s="11">
        <v>0</v>
      </c>
      <c r="AR282" s="11">
        <v>0</v>
      </c>
      <c r="AS282" s="11">
        <v>0</v>
      </c>
      <c r="AT282" s="11">
        <v>1</v>
      </c>
      <c r="AU282" s="11">
        <v>0</v>
      </c>
      <c r="AV282" s="11">
        <v>0</v>
      </c>
      <c r="AW282" s="11">
        <v>4</v>
      </c>
      <c r="AX282" s="96"/>
      <c r="AY282" s="96">
        <v>0</v>
      </c>
      <c r="AZ282" s="96">
        <v>0</v>
      </c>
      <c r="BA282" s="96">
        <v>0</v>
      </c>
      <c r="BB282" s="96">
        <v>0</v>
      </c>
    </row>
    <row r="283" spans="1:54" s="3" customFormat="1" ht="15.75" customHeight="1">
      <c r="A283" s="11">
        <v>400342</v>
      </c>
      <c r="B283" s="101" t="s">
        <v>1087</v>
      </c>
      <c r="C283" s="11">
        <v>400336</v>
      </c>
      <c r="D283" s="11">
        <v>5</v>
      </c>
      <c r="E283" s="11">
        <v>2</v>
      </c>
      <c r="F283" s="26">
        <v>55</v>
      </c>
      <c r="G283" s="11">
        <v>0</v>
      </c>
      <c r="H283" s="11">
        <v>0</v>
      </c>
      <c r="I283" s="11">
        <v>1</v>
      </c>
      <c r="J283" s="11"/>
      <c r="K283" s="11" t="s">
        <v>1088</v>
      </c>
      <c r="L283" s="11">
        <v>0</v>
      </c>
      <c r="M283" s="11">
        <v>1</v>
      </c>
      <c r="N283" s="11">
        <v>0</v>
      </c>
      <c r="O283" s="11">
        <v>0</v>
      </c>
      <c r="P283" s="11">
        <v>99</v>
      </c>
      <c r="Q283" s="11">
        <v>2001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4" t="s">
        <v>1089</v>
      </c>
      <c r="AM283" s="11"/>
      <c r="AN283" s="115" t="s">
        <v>1090</v>
      </c>
      <c r="AO283" s="96">
        <v>1280</v>
      </c>
      <c r="AP283" s="11">
        <v>0</v>
      </c>
      <c r="AQ283" s="11">
        <v>0</v>
      </c>
      <c r="AR283" s="11">
        <v>0</v>
      </c>
      <c r="AS283" s="11">
        <v>0</v>
      </c>
      <c r="AT283" s="11">
        <v>1</v>
      </c>
      <c r="AU283" s="11">
        <v>0</v>
      </c>
      <c r="AV283" s="11">
        <v>0</v>
      </c>
      <c r="AW283" s="11">
        <v>4</v>
      </c>
      <c r="AX283" s="96"/>
      <c r="AY283" s="96">
        <v>0</v>
      </c>
      <c r="AZ283" s="96">
        <v>0</v>
      </c>
      <c r="BA283" s="96">
        <v>0</v>
      </c>
      <c r="BB283" s="96">
        <v>0</v>
      </c>
    </row>
    <row r="284" spans="1:54" s="3" customFormat="1" ht="15.75" customHeight="1">
      <c r="A284" s="11">
        <v>400343</v>
      </c>
      <c r="B284" s="101" t="s">
        <v>1091</v>
      </c>
      <c r="C284" s="11">
        <v>400336</v>
      </c>
      <c r="D284" s="11">
        <v>5</v>
      </c>
      <c r="E284" s="11">
        <v>2</v>
      </c>
      <c r="F284" s="26">
        <v>60</v>
      </c>
      <c r="G284" s="11">
        <v>0</v>
      </c>
      <c r="H284" s="11">
        <v>0</v>
      </c>
      <c r="I284" s="11">
        <v>1</v>
      </c>
      <c r="J284" s="11"/>
      <c r="K284" s="11" t="s">
        <v>1092</v>
      </c>
      <c r="L284" s="11">
        <v>0</v>
      </c>
      <c r="M284" s="11">
        <v>1</v>
      </c>
      <c r="N284" s="11">
        <v>0</v>
      </c>
      <c r="O284" s="11">
        <v>0</v>
      </c>
      <c r="P284" s="11">
        <v>99</v>
      </c>
      <c r="Q284" s="11">
        <v>2001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4" t="s">
        <v>1093</v>
      </c>
      <c r="AM284" s="11"/>
      <c r="AN284" s="115" t="s">
        <v>1094</v>
      </c>
      <c r="AO284" s="96">
        <v>1281</v>
      </c>
      <c r="AP284" s="11">
        <v>0</v>
      </c>
      <c r="AQ284" s="11">
        <v>0</v>
      </c>
      <c r="AR284" s="11">
        <v>0</v>
      </c>
      <c r="AS284" s="11">
        <v>0</v>
      </c>
      <c r="AT284" s="11">
        <v>1</v>
      </c>
      <c r="AU284" s="11">
        <v>0</v>
      </c>
      <c r="AV284" s="11">
        <v>0</v>
      </c>
      <c r="AW284" s="11">
        <v>4</v>
      </c>
      <c r="AX284" s="96"/>
      <c r="AY284" s="96">
        <v>0</v>
      </c>
      <c r="AZ284" s="96">
        <v>0</v>
      </c>
      <c r="BA284" s="96">
        <v>0</v>
      </c>
      <c r="BB284" s="96">
        <v>0</v>
      </c>
    </row>
    <row r="285" spans="1:54" s="3" customFormat="1" ht="15.75" customHeight="1">
      <c r="A285" s="11">
        <v>400344</v>
      </c>
      <c r="B285" s="101" t="s">
        <v>1095</v>
      </c>
      <c r="C285" s="11">
        <v>400336</v>
      </c>
      <c r="D285" s="11">
        <v>5</v>
      </c>
      <c r="E285" s="11">
        <v>2</v>
      </c>
      <c r="F285" s="26">
        <v>65</v>
      </c>
      <c r="G285" s="11">
        <v>0</v>
      </c>
      <c r="H285" s="11">
        <v>0</v>
      </c>
      <c r="I285" s="11">
        <v>1</v>
      </c>
      <c r="J285" s="11"/>
      <c r="K285" s="11" t="s">
        <v>1096</v>
      </c>
      <c r="L285" s="11">
        <v>0</v>
      </c>
      <c r="M285" s="11">
        <v>1</v>
      </c>
      <c r="N285" s="11">
        <v>0</v>
      </c>
      <c r="O285" s="11">
        <v>0</v>
      </c>
      <c r="P285" s="11">
        <v>99</v>
      </c>
      <c r="Q285" s="11">
        <v>2001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4" t="s">
        <v>1097</v>
      </c>
      <c r="AM285" s="11"/>
      <c r="AN285" s="115" t="s">
        <v>1098</v>
      </c>
      <c r="AO285" s="96">
        <v>1282</v>
      </c>
      <c r="AP285" s="11">
        <v>0</v>
      </c>
      <c r="AQ285" s="11">
        <v>0</v>
      </c>
      <c r="AR285" s="11">
        <v>0</v>
      </c>
      <c r="AS285" s="11">
        <v>0</v>
      </c>
      <c r="AT285" s="11">
        <v>1</v>
      </c>
      <c r="AU285" s="11">
        <v>0</v>
      </c>
      <c r="AV285" s="11">
        <v>0</v>
      </c>
      <c r="AW285" s="11">
        <v>4</v>
      </c>
      <c r="AX285" s="96"/>
      <c r="AY285" s="96">
        <v>0</v>
      </c>
      <c r="AZ285" s="96">
        <v>0</v>
      </c>
      <c r="BA285" s="96">
        <v>0</v>
      </c>
      <c r="BB285" s="96">
        <v>0</v>
      </c>
    </row>
    <row r="286" spans="1:54" s="3" customFormat="1" ht="15.75" customHeight="1">
      <c r="A286" s="11">
        <v>400345</v>
      </c>
      <c r="B286" s="101" t="s">
        <v>1099</v>
      </c>
      <c r="C286" s="11">
        <v>400336</v>
      </c>
      <c r="D286" s="11">
        <v>5</v>
      </c>
      <c r="E286" s="11">
        <v>2</v>
      </c>
      <c r="F286" s="26">
        <v>70</v>
      </c>
      <c r="G286" s="11">
        <v>0</v>
      </c>
      <c r="H286" s="11">
        <v>0</v>
      </c>
      <c r="I286" s="11">
        <v>1</v>
      </c>
      <c r="J286" s="11"/>
      <c r="K286" s="11" t="s">
        <v>1100</v>
      </c>
      <c r="L286" s="11">
        <v>0</v>
      </c>
      <c r="M286" s="11">
        <v>1</v>
      </c>
      <c r="N286" s="11">
        <v>0</v>
      </c>
      <c r="O286" s="11">
        <v>0</v>
      </c>
      <c r="P286" s="11">
        <v>99</v>
      </c>
      <c r="Q286" s="11">
        <v>2001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4" t="s">
        <v>1101</v>
      </c>
      <c r="AM286" s="11"/>
      <c r="AN286" s="115" t="s">
        <v>1102</v>
      </c>
      <c r="AO286" s="96">
        <v>1283</v>
      </c>
      <c r="AP286" s="11">
        <v>0</v>
      </c>
      <c r="AQ286" s="11">
        <v>0</v>
      </c>
      <c r="AR286" s="11">
        <v>0</v>
      </c>
      <c r="AS286" s="11">
        <v>0</v>
      </c>
      <c r="AT286" s="11">
        <v>1</v>
      </c>
      <c r="AU286" s="11">
        <v>0</v>
      </c>
      <c r="AV286" s="11">
        <v>0</v>
      </c>
      <c r="AW286" s="11">
        <v>3</v>
      </c>
      <c r="AX286" s="96"/>
      <c r="AY286" s="96">
        <v>0</v>
      </c>
      <c r="AZ286" s="96">
        <v>0</v>
      </c>
      <c r="BA286" s="96">
        <v>0</v>
      </c>
      <c r="BB286" s="96">
        <v>0</v>
      </c>
    </row>
    <row r="287" spans="1:54" s="6" customFormat="1" ht="15.75" customHeight="1">
      <c r="A287" s="98">
        <v>400346</v>
      </c>
      <c r="B287" s="101" t="s">
        <v>1103</v>
      </c>
      <c r="C287" s="98">
        <v>422004</v>
      </c>
      <c r="D287" s="98">
        <v>4</v>
      </c>
      <c r="E287" s="98">
        <v>2</v>
      </c>
      <c r="F287" s="98">
        <v>1</v>
      </c>
      <c r="G287" s="98">
        <v>0</v>
      </c>
      <c r="H287" s="98">
        <v>0</v>
      </c>
      <c r="I287" s="98">
        <v>1</v>
      </c>
      <c r="J287" s="98"/>
      <c r="K287" s="98" t="s">
        <v>1104</v>
      </c>
      <c r="L287" s="98">
        <v>0</v>
      </c>
      <c r="M287" s="98">
        <v>1</v>
      </c>
      <c r="N287" s="98">
        <v>0</v>
      </c>
      <c r="O287" s="98">
        <v>0</v>
      </c>
      <c r="P287" s="98">
        <v>99</v>
      </c>
      <c r="Q287" s="98">
        <v>2001</v>
      </c>
      <c r="R287" s="98">
        <v>0</v>
      </c>
      <c r="S287" s="98">
        <v>0</v>
      </c>
      <c r="T287" s="98">
        <v>0</v>
      </c>
      <c r="U287" s="98">
        <v>0</v>
      </c>
      <c r="V287" s="98">
        <v>0</v>
      </c>
      <c r="W287" s="98">
        <v>0</v>
      </c>
      <c r="X287" s="98">
        <v>0</v>
      </c>
      <c r="Y287" s="98">
        <v>0</v>
      </c>
      <c r="Z287" s="98">
        <v>0</v>
      </c>
      <c r="AA287" s="98">
        <v>0</v>
      </c>
      <c r="AB287" s="98">
        <v>0</v>
      </c>
      <c r="AC287" s="98">
        <v>0</v>
      </c>
      <c r="AD287" s="98">
        <v>0</v>
      </c>
      <c r="AE287" s="98">
        <v>0</v>
      </c>
      <c r="AF287" s="98">
        <v>0</v>
      </c>
      <c r="AG287" s="98">
        <v>0</v>
      </c>
      <c r="AH287" s="98">
        <v>0</v>
      </c>
      <c r="AI287" s="98">
        <v>0</v>
      </c>
      <c r="AJ287" s="98">
        <v>0</v>
      </c>
      <c r="AK287" s="98">
        <v>0</v>
      </c>
      <c r="AL287" s="101" t="s">
        <v>1105</v>
      </c>
      <c r="AM287" s="98"/>
      <c r="AN287" s="115" t="s">
        <v>1106</v>
      </c>
      <c r="AO287" s="96">
        <v>1284</v>
      </c>
      <c r="AP287" s="98">
        <v>0</v>
      </c>
      <c r="AQ287" s="98">
        <v>0</v>
      </c>
      <c r="AR287" s="98">
        <v>0</v>
      </c>
      <c r="AS287" s="98">
        <v>0</v>
      </c>
      <c r="AT287" s="98">
        <v>1</v>
      </c>
      <c r="AU287" s="98">
        <v>0</v>
      </c>
      <c r="AV287" s="98">
        <v>0</v>
      </c>
      <c r="AW287" s="98">
        <v>1</v>
      </c>
      <c r="AX287" s="96"/>
      <c r="AY287" s="96">
        <v>0</v>
      </c>
      <c r="AZ287" s="96">
        <v>0</v>
      </c>
      <c r="BA287" s="96">
        <v>0</v>
      </c>
      <c r="BB287" s="96">
        <v>0</v>
      </c>
    </row>
    <row r="288" spans="1:54" s="6" customFormat="1" ht="15.75" customHeight="1">
      <c r="A288" s="98">
        <v>400347</v>
      </c>
      <c r="B288" s="101" t="s">
        <v>1107</v>
      </c>
      <c r="C288" s="98">
        <v>422004</v>
      </c>
      <c r="D288" s="98">
        <v>4</v>
      </c>
      <c r="E288" s="98">
        <v>2</v>
      </c>
      <c r="F288" s="98">
        <v>1</v>
      </c>
      <c r="G288" s="98">
        <v>0</v>
      </c>
      <c r="H288" s="98">
        <v>0</v>
      </c>
      <c r="I288" s="98">
        <v>1</v>
      </c>
      <c r="J288" s="98"/>
      <c r="K288" s="98" t="s">
        <v>373</v>
      </c>
      <c r="L288" s="98">
        <v>0</v>
      </c>
      <c r="M288" s="98">
        <v>1</v>
      </c>
      <c r="N288" s="98">
        <v>0</v>
      </c>
      <c r="O288" s="98">
        <v>0</v>
      </c>
      <c r="P288" s="98">
        <v>99</v>
      </c>
      <c r="Q288" s="98">
        <v>2001</v>
      </c>
      <c r="R288" s="98">
        <v>0</v>
      </c>
      <c r="S288" s="98">
        <v>0</v>
      </c>
      <c r="T288" s="98">
        <v>0</v>
      </c>
      <c r="U288" s="98">
        <v>0</v>
      </c>
      <c r="V288" s="98">
        <v>0</v>
      </c>
      <c r="W288" s="98">
        <v>0</v>
      </c>
      <c r="X288" s="98">
        <v>0</v>
      </c>
      <c r="Y288" s="98">
        <v>0</v>
      </c>
      <c r="Z288" s="98">
        <v>0</v>
      </c>
      <c r="AA288" s="98">
        <v>0</v>
      </c>
      <c r="AB288" s="98">
        <v>0</v>
      </c>
      <c r="AC288" s="98">
        <v>0</v>
      </c>
      <c r="AD288" s="98">
        <v>0</v>
      </c>
      <c r="AE288" s="98">
        <v>0</v>
      </c>
      <c r="AF288" s="98">
        <v>0</v>
      </c>
      <c r="AG288" s="98">
        <v>0</v>
      </c>
      <c r="AH288" s="98">
        <v>0</v>
      </c>
      <c r="AI288" s="98">
        <v>0</v>
      </c>
      <c r="AJ288" s="98">
        <v>0</v>
      </c>
      <c r="AK288" s="98">
        <v>0</v>
      </c>
      <c r="AL288" s="101" t="s">
        <v>1108</v>
      </c>
      <c r="AM288" s="98"/>
      <c r="AN288" s="115" t="s">
        <v>902</v>
      </c>
      <c r="AO288" s="96">
        <v>1285</v>
      </c>
      <c r="AP288" s="98">
        <v>0</v>
      </c>
      <c r="AQ288" s="98">
        <v>0</v>
      </c>
      <c r="AR288" s="98">
        <v>0</v>
      </c>
      <c r="AS288" s="98">
        <v>0</v>
      </c>
      <c r="AT288" s="98">
        <v>1</v>
      </c>
      <c r="AU288" s="98">
        <v>0</v>
      </c>
      <c r="AV288" s="98">
        <v>0</v>
      </c>
      <c r="AW288" s="98">
        <v>1</v>
      </c>
      <c r="AX288" s="96"/>
      <c r="AY288" s="96">
        <v>0</v>
      </c>
      <c r="AZ288" s="96">
        <v>0</v>
      </c>
      <c r="BA288" s="96">
        <v>0</v>
      </c>
      <c r="BB288" s="96">
        <v>0</v>
      </c>
    </row>
    <row r="289" spans="1:54" s="6" customFormat="1" ht="15.75" customHeight="1">
      <c r="A289" s="98">
        <v>400348</v>
      </c>
      <c r="B289" s="101" t="s">
        <v>1109</v>
      </c>
      <c r="C289" s="98">
        <v>422004</v>
      </c>
      <c r="D289" s="98">
        <v>4</v>
      </c>
      <c r="E289" s="98">
        <v>2</v>
      </c>
      <c r="F289" s="98">
        <v>1</v>
      </c>
      <c r="G289" s="98">
        <v>0</v>
      </c>
      <c r="H289" s="98">
        <v>0</v>
      </c>
      <c r="I289" s="98">
        <v>1</v>
      </c>
      <c r="J289" s="98"/>
      <c r="K289" s="98" t="s">
        <v>374</v>
      </c>
      <c r="L289" s="98">
        <v>0</v>
      </c>
      <c r="M289" s="98">
        <v>1</v>
      </c>
      <c r="N289" s="98">
        <v>0</v>
      </c>
      <c r="O289" s="98">
        <v>0</v>
      </c>
      <c r="P289" s="98">
        <v>99</v>
      </c>
      <c r="Q289" s="98">
        <v>2001</v>
      </c>
      <c r="R289" s="98">
        <v>0</v>
      </c>
      <c r="S289" s="98">
        <v>0</v>
      </c>
      <c r="T289" s="98">
        <v>0</v>
      </c>
      <c r="U289" s="98">
        <v>0</v>
      </c>
      <c r="V289" s="98">
        <v>0</v>
      </c>
      <c r="W289" s="98">
        <v>0</v>
      </c>
      <c r="X289" s="98">
        <v>0</v>
      </c>
      <c r="Y289" s="98">
        <v>0</v>
      </c>
      <c r="Z289" s="98">
        <v>0</v>
      </c>
      <c r="AA289" s="98">
        <v>0</v>
      </c>
      <c r="AB289" s="98">
        <v>0</v>
      </c>
      <c r="AC289" s="98">
        <v>0</v>
      </c>
      <c r="AD289" s="98">
        <v>0</v>
      </c>
      <c r="AE289" s="98">
        <v>0</v>
      </c>
      <c r="AF289" s="98">
        <v>0</v>
      </c>
      <c r="AG289" s="98">
        <v>0</v>
      </c>
      <c r="AH289" s="98">
        <v>0</v>
      </c>
      <c r="AI289" s="98">
        <v>0</v>
      </c>
      <c r="AJ289" s="98">
        <v>0</v>
      </c>
      <c r="AK289" s="98">
        <v>0</v>
      </c>
      <c r="AL289" s="101" t="s">
        <v>1110</v>
      </c>
      <c r="AM289" s="98"/>
      <c r="AN289" s="115" t="s">
        <v>902</v>
      </c>
      <c r="AO289" s="96">
        <v>1286</v>
      </c>
      <c r="AP289" s="98">
        <v>0</v>
      </c>
      <c r="AQ289" s="98">
        <v>0</v>
      </c>
      <c r="AR289" s="98">
        <v>0</v>
      </c>
      <c r="AS289" s="98">
        <v>0</v>
      </c>
      <c r="AT289" s="98">
        <v>1</v>
      </c>
      <c r="AU289" s="98">
        <v>0</v>
      </c>
      <c r="AV289" s="98">
        <v>0</v>
      </c>
      <c r="AW289" s="98">
        <v>1</v>
      </c>
      <c r="AX289" s="96"/>
      <c r="AY289" s="96">
        <v>0</v>
      </c>
      <c r="AZ289" s="96">
        <v>0</v>
      </c>
      <c r="BA289" s="96">
        <v>0</v>
      </c>
      <c r="BB289" s="96">
        <v>0</v>
      </c>
    </row>
    <row r="290" spans="1:54" s="6" customFormat="1" ht="15.75" customHeight="1">
      <c r="A290" s="98">
        <v>400349</v>
      </c>
      <c r="B290" s="101" t="s">
        <v>1111</v>
      </c>
      <c r="C290" s="98">
        <v>422004</v>
      </c>
      <c r="D290" s="98">
        <v>4</v>
      </c>
      <c r="E290" s="98">
        <v>2</v>
      </c>
      <c r="F290" s="98">
        <v>1</v>
      </c>
      <c r="G290" s="98">
        <v>0</v>
      </c>
      <c r="H290" s="98">
        <v>0</v>
      </c>
      <c r="I290" s="98">
        <v>1</v>
      </c>
      <c r="J290" s="98"/>
      <c r="K290" s="98" t="s">
        <v>1112</v>
      </c>
      <c r="L290" s="98">
        <v>0</v>
      </c>
      <c r="M290" s="98">
        <v>1</v>
      </c>
      <c r="N290" s="98">
        <v>0</v>
      </c>
      <c r="O290" s="98">
        <v>0</v>
      </c>
      <c r="P290" s="98">
        <v>99</v>
      </c>
      <c r="Q290" s="98">
        <v>2001</v>
      </c>
      <c r="R290" s="98">
        <v>0</v>
      </c>
      <c r="S290" s="98">
        <v>0</v>
      </c>
      <c r="T290" s="98">
        <v>0</v>
      </c>
      <c r="U290" s="98">
        <v>0</v>
      </c>
      <c r="V290" s="98">
        <v>0</v>
      </c>
      <c r="W290" s="98">
        <v>0</v>
      </c>
      <c r="X290" s="98">
        <v>0</v>
      </c>
      <c r="Y290" s="98">
        <v>0</v>
      </c>
      <c r="Z290" s="98">
        <v>0</v>
      </c>
      <c r="AA290" s="98">
        <v>0</v>
      </c>
      <c r="AB290" s="98">
        <v>0</v>
      </c>
      <c r="AC290" s="98">
        <v>0</v>
      </c>
      <c r="AD290" s="98">
        <v>0</v>
      </c>
      <c r="AE290" s="98">
        <v>0</v>
      </c>
      <c r="AF290" s="98">
        <v>0</v>
      </c>
      <c r="AG290" s="98">
        <v>0</v>
      </c>
      <c r="AH290" s="98">
        <v>0</v>
      </c>
      <c r="AI290" s="98">
        <v>0</v>
      </c>
      <c r="AJ290" s="98">
        <v>0</v>
      </c>
      <c r="AK290" s="98">
        <v>0</v>
      </c>
      <c r="AL290" s="101" t="s">
        <v>1113</v>
      </c>
      <c r="AM290" s="98"/>
      <c r="AN290" s="115" t="s">
        <v>1114</v>
      </c>
      <c r="AO290" s="96">
        <v>1287</v>
      </c>
      <c r="AP290" s="98">
        <v>0</v>
      </c>
      <c r="AQ290" s="98">
        <v>0</v>
      </c>
      <c r="AR290" s="98">
        <v>0</v>
      </c>
      <c r="AS290" s="98">
        <v>0</v>
      </c>
      <c r="AT290" s="98">
        <v>1</v>
      </c>
      <c r="AU290" s="98">
        <v>0</v>
      </c>
      <c r="AV290" s="98">
        <v>0</v>
      </c>
      <c r="AW290" s="98">
        <v>1</v>
      </c>
      <c r="AX290" s="96"/>
      <c r="AY290" s="96">
        <v>0</v>
      </c>
      <c r="AZ290" s="96">
        <v>0</v>
      </c>
      <c r="BA290" s="96">
        <v>0</v>
      </c>
      <c r="BB290" s="96">
        <v>0</v>
      </c>
    </row>
    <row r="291" spans="1:54" s="6" customFormat="1" ht="15.75" customHeight="1">
      <c r="A291" s="98">
        <v>400350</v>
      </c>
      <c r="B291" s="101" t="s">
        <v>1115</v>
      </c>
      <c r="C291" s="98">
        <v>422004</v>
      </c>
      <c r="D291" s="98">
        <v>5</v>
      </c>
      <c r="E291" s="98">
        <v>2</v>
      </c>
      <c r="F291" s="98">
        <v>1</v>
      </c>
      <c r="G291" s="98">
        <v>0</v>
      </c>
      <c r="H291" s="98">
        <v>0</v>
      </c>
      <c r="I291" s="98">
        <v>1</v>
      </c>
      <c r="J291" s="98"/>
      <c r="K291" s="98" t="s">
        <v>1116</v>
      </c>
      <c r="L291" s="98">
        <v>0</v>
      </c>
      <c r="M291" s="98">
        <v>1</v>
      </c>
      <c r="N291" s="98">
        <v>0</v>
      </c>
      <c r="O291" s="98">
        <v>0</v>
      </c>
      <c r="P291" s="98">
        <v>99</v>
      </c>
      <c r="Q291" s="98">
        <v>2001</v>
      </c>
      <c r="R291" s="98">
        <v>0</v>
      </c>
      <c r="S291" s="98">
        <v>0</v>
      </c>
      <c r="T291" s="98">
        <v>0</v>
      </c>
      <c r="U291" s="98">
        <v>0</v>
      </c>
      <c r="V291" s="98">
        <v>0</v>
      </c>
      <c r="W291" s="98">
        <v>0</v>
      </c>
      <c r="X291" s="98">
        <v>0</v>
      </c>
      <c r="Y291" s="98">
        <v>0</v>
      </c>
      <c r="Z291" s="98">
        <v>0</v>
      </c>
      <c r="AA291" s="98">
        <v>0</v>
      </c>
      <c r="AB291" s="98">
        <v>0</v>
      </c>
      <c r="AC291" s="98">
        <v>0</v>
      </c>
      <c r="AD291" s="98">
        <v>0</v>
      </c>
      <c r="AE291" s="98">
        <v>0</v>
      </c>
      <c r="AF291" s="98">
        <v>0</v>
      </c>
      <c r="AG291" s="98">
        <v>0</v>
      </c>
      <c r="AH291" s="98">
        <v>0</v>
      </c>
      <c r="AI291" s="98">
        <v>0</v>
      </c>
      <c r="AJ291" s="98">
        <v>0</v>
      </c>
      <c r="AK291" s="98">
        <v>0</v>
      </c>
      <c r="AL291" s="101" t="s">
        <v>1117</v>
      </c>
      <c r="AM291" s="98"/>
      <c r="AN291" s="115" t="s">
        <v>1114</v>
      </c>
      <c r="AO291" s="96">
        <v>1288</v>
      </c>
      <c r="AP291" s="98">
        <v>0</v>
      </c>
      <c r="AQ291" s="98">
        <v>0</v>
      </c>
      <c r="AR291" s="98">
        <v>0</v>
      </c>
      <c r="AS291" s="98">
        <v>0</v>
      </c>
      <c r="AT291" s="98">
        <v>1</v>
      </c>
      <c r="AU291" s="98">
        <v>0</v>
      </c>
      <c r="AV291" s="98">
        <v>0</v>
      </c>
      <c r="AW291" s="98">
        <v>1</v>
      </c>
      <c r="AX291" s="96"/>
      <c r="AY291" s="96">
        <v>0</v>
      </c>
      <c r="AZ291" s="96">
        <v>0</v>
      </c>
      <c r="BA291" s="96">
        <v>0</v>
      </c>
      <c r="BB291" s="96">
        <v>0</v>
      </c>
    </row>
    <row r="292" spans="1:54" s="6" customFormat="1" ht="15.75" customHeight="1">
      <c r="A292" s="98">
        <v>400351</v>
      </c>
      <c r="B292" s="101" t="s">
        <v>1118</v>
      </c>
      <c r="C292" s="98">
        <v>422004</v>
      </c>
      <c r="D292" s="98">
        <v>5</v>
      </c>
      <c r="E292" s="98">
        <v>2</v>
      </c>
      <c r="F292" s="98">
        <v>1</v>
      </c>
      <c r="G292" s="98">
        <v>0</v>
      </c>
      <c r="H292" s="98">
        <v>0</v>
      </c>
      <c r="I292" s="98">
        <v>1</v>
      </c>
      <c r="J292" s="98"/>
      <c r="K292" s="98" t="s">
        <v>1119</v>
      </c>
      <c r="L292" s="98">
        <v>0</v>
      </c>
      <c r="M292" s="98">
        <v>1</v>
      </c>
      <c r="N292" s="98">
        <v>0</v>
      </c>
      <c r="O292" s="98">
        <v>0</v>
      </c>
      <c r="P292" s="98">
        <v>99</v>
      </c>
      <c r="Q292" s="98">
        <v>2001</v>
      </c>
      <c r="R292" s="98">
        <v>0</v>
      </c>
      <c r="S292" s="98">
        <v>0</v>
      </c>
      <c r="T292" s="98">
        <v>0</v>
      </c>
      <c r="U292" s="98">
        <v>0</v>
      </c>
      <c r="V292" s="98">
        <v>0</v>
      </c>
      <c r="W292" s="98">
        <v>0</v>
      </c>
      <c r="X292" s="98">
        <v>0</v>
      </c>
      <c r="Y292" s="98">
        <v>0</v>
      </c>
      <c r="Z292" s="98">
        <v>0</v>
      </c>
      <c r="AA292" s="98">
        <v>0</v>
      </c>
      <c r="AB292" s="98">
        <v>0</v>
      </c>
      <c r="AC292" s="98">
        <v>0</v>
      </c>
      <c r="AD292" s="98">
        <v>0</v>
      </c>
      <c r="AE292" s="98">
        <v>0</v>
      </c>
      <c r="AF292" s="98">
        <v>0</v>
      </c>
      <c r="AG292" s="98">
        <v>0</v>
      </c>
      <c r="AH292" s="98">
        <v>0</v>
      </c>
      <c r="AI292" s="98">
        <v>0</v>
      </c>
      <c r="AJ292" s="98">
        <v>0</v>
      </c>
      <c r="AK292" s="98">
        <v>0</v>
      </c>
      <c r="AL292" s="101" t="s">
        <v>1120</v>
      </c>
      <c r="AM292" s="98"/>
      <c r="AN292" s="115" t="s">
        <v>1114</v>
      </c>
      <c r="AO292" s="96">
        <v>1289</v>
      </c>
      <c r="AP292" s="98">
        <v>0</v>
      </c>
      <c r="AQ292" s="98">
        <v>0</v>
      </c>
      <c r="AR292" s="98">
        <v>0</v>
      </c>
      <c r="AS292" s="98">
        <v>0</v>
      </c>
      <c r="AT292" s="98">
        <v>1</v>
      </c>
      <c r="AU292" s="98">
        <v>0</v>
      </c>
      <c r="AV292" s="98">
        <v>0</v>
      </c>
      <c r="AW292" s="98">
        <v>1</v>
      </c>
      <c r="AX292" s="96"/>
      <c r="AY292" s="96">
        <v>0</v>
      </c>
      <c r="AZ292" s="96">
        <v>0</v>
      </c>
      <c r="BA292" s="96">
        <v>0</v>
      </c>
      <c r="BB292" s="96">
        <v>0</v>
      </c>
    </row>
    <row r="293" spans="1:54" s="7" customFormat="1" ht="15.75" customHeight="1">
      <c r="A293" s="27">
        <v>400352</v>
      </c>
      <c r="B293" s="101" t="s">
        <v>1121</v>
      </c>
      <c r="C293" s="27">
        <v>422005</v>
      </c>
      <c r="D293" s="27">
        <v>4</v>
      </c>
      <c r="E293" s="27">
        <v>2</v>
      </c>
      <c r="F293" s="27">
        <v>1</v>
      </c>
      <c r="G293" s="27">
        <v>0</v>
      </c>
      <c r="H293" s="27">
        <v>0</v>
      </c>
      <c r="I293" s="27">
        <v>1</v>
      </c>
      <c r="J293" s="27"/>
      <c r="K293" s="27" t="s">
        <v>375</v>
      </c>
      <c r="L293" s="27">
        <v>0</v>
      </c>
      <c r="M293" s="27">
        <v>1</v>
      </c>
      <c r="N293" s="27">
        <v>0</v>
      </c>
      <c r="O293" s="27">
        <v>0</v>
      </c>
      <c r="P293" s="98">
        <v>99</v>
      </c>
      <c r="Q293" s="27">
        <v>2001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  <c r="AF293" s="27">
        <v>0</v>
      </c>
      <c r="AG293" s="27">
        <v>0</v>
      </c>
      <c r="AH293" s="27">
        <v>0</v>
      </c>
      <c r="AI293" s="27">
        <v>0</v>
      </c>
      <c r="AJ293" s="27">
        <v>0</v>
      </c>
      <c r="AK293" s="27">
        <v>0</v>
      </c>
      <c r="AL293" s="101" t="s">
        <v>1122</v>
      </c>
      <c r="AM293" s="27"/>
      <c r="AN293" s="115" t="s">
        <v>1123</v>
      </c>
      <c r="AO293" s="96">
        <v>1290</v>
      </c>
      <c r="AP293" s="27">
        <v>0</v>
      </c>
      <c r="AQ293" s="27">
        <v>0</v>
      </c>
      <c r="AR293" s="27">
        <v>0</v>
      </c>
      <c r="AS293" s="27">
        <v>0</v>
      </c>
      <c r="AT293" s="27">
        <v>1</v>
      </c>
      <c r="AU293" s="27">
        <v>0</v>
      </c>
      <c r="AV293" s="27">
        <v>0</v>
      </c>
      <c r="AW293" s="27">
        <v>1</v>
      </c>
      <c r="AX293" s="96"/>
      <c r="AY293" s="96">
        <v>0</v>
      </c>
      <c r="AZ293" s="96">
        <v>0</v>
      </c>
      <c r="BA293" s="96">
        <v>0</v>
      </c>
      <c r="BB293" s="96">
        <v>0</v>
      </c>
    </row>
    <row r="294" spans="1:54" s="7" customFormat="1" ht="15.75" customHeight="1">
      <c r="A294" s="27">
        <v>400353</v>
      </c>
      <c r="B294" s="101" t="s">
        <v>1124</v>
      </c>
      <c r="C294" s="27">
        <v>422005</v>
      </c>
      <c r="D294" s="27">
        <v>4</v>
      </c>
      <c r="E294" s="27">
        <v>2</v>
      </c>
      <c r="F294" s="27">
        <v>1</v>
      </c>
      <c r="G294" s="27">
        <v>0</v>
      </c>
      <c r="H294" s="27">
        <v>0</v>
      </c>
      <c r="I294" s="27">
        <v>1</v>
      </c>
      <c r="J294" s="27"/>
      <c r="K294" s="27" t="s">
        <v>376</v>
      </c>
      <c r="L294" s="27">
        <v>0</v>
      </c>
      <c r="M294" s="27">
        <v>1</v>
      </c>
      <c r="N294" s="27">
        <v>0</v>
      </c>
      <c r="O294" s="27">
        <v>0</v>
      </c>
      <c r="P294" s="98">
        <v>99</v>
      </c>
      <c r="Q294" s="27">
        <v>2001</v>
      </c>
      <c r="R294" s="27">
        <v>0</v>
      </c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  <c r="Y294" s="27">
        <v>0</v>
      </c>
      <c r="Z294" s="27">
        <v>0</v>
      </c>
      <c r="AA294" s="27">
        <v>0</v>
      </c>
      <c r="AB294" s="27">
        <v>0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27">
        <v>0</v>
      </c>
      <c r="AJ294" s="27">
        <v>0</v>
      </c>
      <c r="AK294" s="27">
        <v>0</v>
      </c>
      <c r="AL294" s="101" t="s">
        <v>1125</v>
      </c>
      <c r="AM294" s="27"/>
      <c r="AN294" s="115" t="s">
        <v>1126</v>
      </c>
      <c r="AO294" s="96">
        <v>1291</v>
      </c>
      <c r="AP294" s="27">
        <v>0</v>
      </c>
      <c r="AQ294" s="27">
        <v>0</v>
      </c>
      <c r="AR294" s="27">
        <v>0</v>
      </c>
      <c r="AS294" s="27">
        <v>0</v>
      </c>
      <c r="AT294" s="27">
        <v>1</v>
      </c>
      <c r="AU294" s="27">
        <v>0</v>
      </c>
      <c r="AV294" s="27">
        <v>0</v>
      </c>
      <c r="AW294" s="27">
        <v>1</v>
      </c>
      <c r="AX294" s="96"/>
      <c r="AY294" s="96">
        <v>0</v>
      </c>
      <c r="AZ294" s="96">
        <v>0</v>
      </c>
      <c r="BA294" s="96">
        <v>0</v>
      </c>
      <c r="BB294" s="96">
        <v>0</v>
      </c>
    </row>
    <row r="295" spans="1:54" s="7" customFormat="1" ht="15.75" customHeight="1">
      <c r="A295" s="27">
        <v>400354</v>
      </c>
      <c r="B295" s="101" t="s">
        <v>1127</v>
      </c>
      <c r="C295" s="27">
        <v>422005</v>
      </c>
      <c r="D295" s="27">
        <v>4</v>
      </c>
      <c r="E295" s="27">
        <v>2</v>
      </c>
      <c r="F295" s="27">
        <v>1</v>
      </c>
      <c r="G295" s="27">
        <v>0</v>
      </c>
      <c r="H295" s="27">
        <v>0</v>
      </c>
      <c r="I295" s="27">
        <v>1</v>
      </c>
      <c r="J295" s="27"/>
      <c r="K295" s="27" t="s">
        <v>377</v>
      </c>
      <c r="L295" s="27">
        <v>0</v>
      </c>
      <c r="M295" s="27">
        <v>1</v>
      </c>
      <c r="N295" s="27">
        <v>0</v>
      </c>
      <c r="O295" s="27">
        <v>0</v>
      </c>
      <c r="P295" s="98">
        <v>99</v>
      </c>
      <c r="Q295" s="27">
        <v>2001</v>
      </c>
      <c r="R295" s="27">
        <v>0</v>
      </c>
      <c r="S295" s="27">
        <v>0</v>
      </c>
      <c r="T295" s="27">
        <v>0</v>
      </c>
      <c r="U295" s="27">
        <v>0</v>
      </c>
      <c r="V295" s="27">
        <v>0</v>
      </c>
      <c r="W295" s="27">
        <v>0</v>
      </c>
      <c r="X295" s="27">
        <v>0</v>
      </c>
      <c r="Y295" s="27">
        <v>0</v>
      </c>
      <c r="Z295" s="27">
        <v>0</v>
      </c>
      <c r="AA295" s="27">
        <v>0</v>
      </c>
      <c r="AB295" s="27">
        <v>0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27">
        <v>0</v>
      </c>
      <c r="AJ295" s="27">
        <v>0</v>
      </c>
      <c r="AK295" s="27">
        <v>0</v>
      </c>
      <c r="AL295" s="101" t="s">
        <v>1128</v>
      </c>
      <c r="AM295" s="27"/>
      <c r="AN295" s="115" t="s">
        <v>1129</v>
      </c>
      <c r="AO295" s="96">
        <v>1292</v>
      </c>
      <c r="AP295" s="27">
        <v>0</v>
      </c>
      <c r="AQ295" s="27">
        <v>0</v>
      </c>
      <c r="AR295" s="27">
        <v>0</v>
      </c>
      <c r="AS295" s="27">
        <v>0</v>
      </c>
      <c r="AT295" s="27">
        <v>1</v>
      </c>
      <c r="AU295" s="27">
        <v>0</v>
      </c>
      <c r="AV295" s="27">
        <v>0</v>
      </c>
      <c r="AW295" s="27">
        <v>1</v>
      </c>
      <c r="AX295" s="96"/>
      <c r="AY295" s="96">
        <v>0</v>
      </c>
      <c r="AZ295" s="96">
        <v>0</v>
      </c>
      <c r="BA295" s="96">
        <v>0</v>
      </c>
      <c r="BB295" s="96">
        <v>0</v>
      </c>
    </row>
    <row r="296" spans="1:54" s="7" customFormat="1" ht="15.75" customHeight="1">
      <c r="A296" s="27">
        <v>400355</v>
      </c>
      <c r="B296" s="101" t="s">
        <v>1130</v>
      </c>
      <c r="C296" s="27">
        <v>422005</v>
      </c>
      <c r="D296" s="27">
        <v>4</v>
      </c>
      <c r="E296" s="27">
        <v>2</v>
      </c>
      <c r="F296" s="27">
        <v>1</v>
      </c>
      <c r="G296" s="27">
        <v>0</v>
      </c>
      <c r="H296" s="27">
        <v>0</v>
      </c>
      <c r="I296" s="27">
        <v>1</v>
      </c>
      <c r="J296" s="27"/>
      <c r="K296" s="27" t="s">
        <v>378</v>
      </c>
      <c r="L296" s="27">
        <v>0</v>
      </c>
      <c r="M296" s="27">
        <v>1</v>
      </c>
      <c r="N296" s="27">
        <v>0</v>
      </c>
      <c r="O296" s="27">
        <v>0</v>
      </c>
      <c r="P296" s="98">
        <v>99</v>
      </c>
      <c r="Q296" s="27">
        <v>2001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101" t="s">
        <v>1131</v>
      </c>
      <c r="AM296" s="27"/>
      <c r="AN296" s="115" t="s">
        <v>1132</v>
      </c>
      <c r="AO296" s="96">
        <v>1293</v>
      </c>
      <c r="AP296" s="27">
        <v>0</v>
      </c>
      <c r="AQ296" s="27">
        <v>0</v>
      </c>
      <c r="AR296" s="27">
        <v>0</v>
      </c>
      <c r="AS296" s="27">
        <v>0</v>
      </c>
      <c r="AT296" s="27">
        <v>1</v>
      </c>
      <c r="AU296" s="27">
        <v>0</v>
      </c>
      <c r="AV296" s="27">
        <v>0</v>
      </c>
      <c r="AW296" s="27">
        <v>1</v>
      </c>
      <c r="AX296" s="96"/>
      <c r="AY296" s="96">
        <v>0</v>
      </c>
      <c r="AZ296" s="96">
        <v>0</v>
      </c>
      <c r="BA296" s="96">
        <v>0</v>
      </c>
      <c r="BB296" s="96">
        <v>0</v>
      </c>
    </row>
    <row r="297" spans="1:54" s="7" customFormat="1" ht="15.75" customHeight="1">
      <c r="A297" s="27">
        <v>400356</v>
      </c>
      <c r="B297" s="101" t="s">
        <v>1133</v>
      </c>
      <c r="C297" s="27">
        <v>422005</v>
      </c>
      <c r="D297" s="27">
        <v>5</v>
      </c>
      <c r="E297" s="27">
        <v>2</v>
      </c>
      <c r="F297" s="27">
        <v>1</v>
      </c>
      <c r="G297" s="27">
        <v>0</v>
      </c>
      <c r="H297" s="27">
        <v>0</v>
      </c>
      <c r="I297" s="27">
        <v>1</v>
      </c>
      <c r="J297" s="27"/>
      <c r="K297" s="27" t="s">
        <v>379</v>
      </c>
      <c r="L297" s="27">
        <v>0</v>
      </c>
      <c r="M297" s="27">
        <v>1</v>
      </c>
      <c r="N297" s="27">
        <v>0</v>
      </c>
      <c r="O297" s="27">
        <v>0</v>
      </c>
      <c r="P297" s="98">
        <v>99</v>
      </c>
      <c r="Q297" s="27">
        <v>2001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0</v>
      </c>
      <c r="AB297" s="27">
        <v>0</v>
      </c>
      <c r="AC297" s="27">
        <v>0</v>
      </c>
      <c r="AD297" s="27">
        <v>0</v>
      </c>
      <c r="AE297" s="27">
        <v>0</v>
      </c>
      <c r="AF297" s="27">
        <v>0</v>
      </c>
      <c r="AG297" s="27">
        <v>0</v>
      </c>
      <c r="AH297" s="27">
        <v>0</v>
      </c>
      <c r="AI297" s="27">
        <v>0</v>
      </c>
      <c r="AJ297" s="27">
        <v>0</v>
      </c>
      <c r="AK297" s="27">
        <v>0</v>
      </c>
      <c r="AL297" s="101" t="s">
        <v>1134</v>
      </c>
      <c r="AM297" s="27"/>
      <c r="AN297" s="115" t="s">
        <v>1135</v>
      </c>
      <c r="AO297" s="96">
        <v>1294</v>
      </c>
      <c r="AP297" s="27">
        <v>0</v>
      </c>
      <c r="AQ297" s="27">
        <v>0</v>
      </c>
      <c r="AR297" s="27">
        <v>0</v>
      </c>
      <c r="AS297" s="27">
        <v>0</v>
      </c>
      <c r="AT297" s="27">
        <v>1</v>
      </c>
      <c r="AU297" s="27">
        <v>0</v>
      </c>
      <c r="AV297" s="27">
        <v>0</v>
      </c>
      <c r="AW297" s="27">
        <v>1</v>
      </c>
      <c r="AX297" s="96"/>
      <c r="AY297" s="96">
        <v>0</v>
      </c>
      <c r="AZ297" s="96">
        <v>0</v>
      </c>
      <c r="BA297" s="96">
        <v>0</v>
      </c>
      <c r="BB297" s="96">
        <v>0</v>
      </c>
    </row>
    <row r="298" spans="1:54" s="7" customFormat="1" ht="15.75" customHeight="1">
      <c r="A298" s="27">
        <v>400357</v>
      </c>
      <c r="B298" s="101" t="s">
        <v>1136</v>
      </c>
      <c r="C298" s="27">
        <v>422005</v>
      </c>
      <c r="D298" s="27">
        <v>4</v>
      </c>
      <c r="E298" s="27">
        <v>2</v>
      </c>
      <c r="F298" s="27">
        <v>1</v>
      </c>
      <c r="G298" s="27">
        <v>0</v>
      </c>
      <c r="H298" s="27">
        <v>0</v>
      </c>
      <c r="I298" s="27">
        <v>1</v>
      </c>
      <c r="J298" s="27"/>
      <c r="K298" s="27" t="s">
        <v>380</v>
      </c>
      <c r="L298" s="27">
        <v>0</v>
      </c>
      <c r="M298" s="27">
        <v>1</v>
      </c>
      <c r="N298" s="27">
        <v>0</v>
      </c>
      <c r="O298" s="27">
        <v>0</v>
      </c>
      <c r="P298" s="98">
        <v>99</v>
      </c>
      <c r="Q298" s="27">
        <v>2001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27">
        <v>0</v>
      </c>
      <c r="AJ298" s="27">
        <v>0</v>
      </c>
      <c r="AK298" s="27">
        <v>0</v>
      </c>
      <c r="AL298" s="101" t="s">
        <v>1137</v>
      </c>
      <c r="AM298" s="27"/>
      <c r="AN298" s="115" t="s">
        <v>1123</v>
      </c>
      <c r="AO298" s="96">
        <v>1295</v>
      </c>
      <c r="AP298" s="27">
        <v>0</v>
      </c>
      <c r="AQ298" s="27">
        <v>0</v>
      </c>
      <c r="AR298" s="27">
        <v>0</v>
      </c>
      <c r="AS298" s="27">
        <v>0</v>
      </c>
      <c r="AT298" s="27">
        <v>1</v>
      </c>
      <c r="AU298" s="27">
        <v>0</v>
      </c>
      <c r="AV298" s="27">
        <v>0</v>
      </c>
      <c r="AW298" s="27">
        <v>1</v>
      </c>
      <c r="AX298" s="96"/>
      <c r="AY298" s="96">
        <v>0</v>
      </c>
      <c r="AZ298" s="96">
        <v>0</v>
      </c>
      <c r="BA298" s="96">
        <v>0</v>
      </c>
      <c r="BB298" s="96">
        <v>0</v>
      </c>
    </row>
    <row r="299" spans="1:54" s="7" customFormat="1" ht="15.75" customHeight="1">
      <c r="A299" s="27">
        <v>400358</v>
      </c>
      <c r="B299" s="101" t="s">
        <v>1138</v>
      </c>
      <c r="C299" s="27">
        <v>422005</v>
      </c>
      <c r="D299" s="27">
        <v>4</v>
      </c>
      <c r="E299" s="27">
        <v>2</v>
      </c>
      <c r="F299" s="27">
        <v>1</v>
      </c>
      <c r="G299" s="27">
        <v>0</v>
      </c>
      <c r="H299" s="27">
        <v>0</v>
      </c>
      <c r="I299" s="27">
        <v>1</v>
      </c>
      <c r="J299" s="27"/>
      <c r="K299" s="27" t="s">
        <v>381</v>
      </c>
      <c r="L299" s="27">
        <v>0</v>
      </c>
      <c r="M299" s="27">
        <v>1</v>
      </c>
      <c r="N299" s="27">
        <v>0</v>
      </c>
      <c r="O299" s="27">
        <v>0</v>
      </c>
      <c r="P299" s="98">
        <v>99</v>
      </c>
      <c r="Q299" s="27">
        <v>2001</v>
      </c>
      <c r="R299" s="27">
        <v>0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27">
        <v>0</v>
      </c>
      <c r="AJ299" s="27">
        <v>0</v>
      </c>
      <c r="AK299" s="27">
        <v>0</v>
      </c>
      <c r="AL299" s="101" t="s">
        <v>1139</v>
      </c>
      <c r="AM299" s="27"/>
      <c r="AN299" s="115" t="s">
        <v>1126</v>
      </c>
      <c r="AO299" s="96">
        <v>1296</v>
      </c>
      <c r="AP299" s="27">
        <v>0</v>
      </c>
      <c r="AQ299" s="27">
        <v>0</v>
      </c>
      <c r="AR299" s="27">
        <v>0</v>
      </c>
      <c r="AS299" s="27">
        <v>0</v>
      </c>
      <c r="AT299" s="27">
        <v>1</v>
      </c>
      <c r="AU299" s="27">
        <v>0</v>
      </c>
      <c r="AV299" s="27">
        <v>0</v>
      </c>
      <c r="AW299" s="27">
        <v>1</v>
      </c>
      <c r="AX299" s="96"/>
      <c r="AY299" s="96">
        <v>0</v>
      </c>
      <c r="AZ299" s="96">
        <v>0</v>
      </c>
      <c r="BA299" s="96">
        <v>0</v>
      </c>
      <c r="BB299" s="96">
        <v>0</v>
      </c>
    </row>
    <row r="300" spans="1:54" s="7" customFormat="1" ht="15.75" customHeight="1">
      <c r="A300" s="27">
        <v>400359</v>
      </c>
      <c r="B300" s="101" t="s">
        <v>1140</v>
      </c>
      <c r="C300" s="27">
        <v>422005</v>
      </c>
      <c r="D300" s="27">
        <v>4</v>
      </c>
      <c r="E300" s="27">
        <v>2</v>
      </c>
      <c r="F300" s="27">
        <v>1</v>
      </c>
      <c r="G300" s="27">
        <v>0</v>
      </c>
      <c r="H300" s="27">
        <v>0</v>
      </c>
      <c r="I300" s="27">
        <v>1</v>
      </c>
      <c r="J300" s="27"/>
      <c r="K300" s="27" t="s">
        <v>382</v>
      </c>
      <c r="L300" s="27">
        <v>0</v>
      </c>
      <c r="M300" s="27">
        <v>1</v>
      </c>
      <c r="N300" s="27">
        <v>0</v>
      </c>
      <c r="O300" s="27">
        <v>0</v>
      </c>
      <c r="P300" s="98">
        <v>99</v>
      </c>
      <c r="Q300" s="27">
        <v>2001</v>
      </c>
      <c r="R300" s="27">
        <v>0</v>
      </c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27">
        <v>0</v>
      </c>
      <c r="AJ300" s="27">
        <v>0</v>
      </c>
      <c r="AK300" s="27">
        <v>0</v>
      </c>
      <c r="AL300" s="101" t="s">
        <v>1141</v>
      </c>
      <c r="AM300" s="27"/>
      <c r="AN300" s="115" t="s">
        <v>1129</v>
      </c>
      <c r="AO300" s="96">
        <v>1297</v>
      </c>
      <c r="AP300" s="27">
        <v>0</v>
      </c>
      <c r="AQ300" s="27">
        <v>0</v>
      </c>
      <c r="AR300" s="27">
        <v>0</v>
      </c>
      <c r="AS300" s="27">
        <v>0</v>
      </c>
      <c r="AT300" s="27">
        <v>1</v>
      </c>
      <c r="AU300" s="27">
        <v>0</v>
      </c>
      <c r="AV300" s="27">
        <v>0</v>
      </c>
      <c r="AW300" s="27">
        <v>1</v>
      </c>
      <c r="AX300" s="96"/>
      <c r="AY300" s="96">
        <v>0</v>
      </c>
      <c r="AZ300" s="96">
        <v>0</v>
      </c>
      <c r="BA300" s="96">
        <v>0</v>
      </c>
      <c r="BB300" s="96">
        <v>0</v>
      </c>
    </row>
    <row r="301" spans="1:54" s="7" customFormat="1" ht="15.75" customHeight="1">
      <c r="A301" s="27">
        <v>400360</v>
      </c>
      <c r="B301" s="101" t="s">
        <v>1142</v>
      </c>
      <c r="C301" s="27">
        <v>422005</v>
      </c>
      <c r="D301" s="27">
        <v>4</v>
      </c>
      <c r="E301" s="27">
        <v>2</v>
      </c>
      <c r="F301" s="27">
        <v>1</v>
      </c>
      <c r="G301" s="27">
        <v>0</v>
      </c>
      <c r="H301" s="27">
        <v>0</v>
      </c>
      <c r="I301" s="27">
        <v>1</v>
      </c>
      <c r="J301" s="27"/>
      <c r="K301" s="27" t="s">
        <v>383</v>
      </c>
      <c r="L301" s="27">
        <v>0</v>
      </c>
      <c r="M301" s="27">
        <v>1</v>
      </c>
      <c r="N301" s="27">
        <v>0</v>
      </c>
      <c r="O301" s="27">
        <v>0</v>
      </c>
      <c r="P301" s="98">
        <v>99</v>
      </c>
      <c r="Q301" s="27">
        <v>2001</v>
      </c>
      <c r="R301" s="27">
        <v>0</v>
      </c>
      <c r="S301" s="27">
        <v>0</v>
      </c>
      <c r="T301" s="27">
        <v>0</v>
      </c>
      <c r="U301" s="27">
        <v>0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27">
        <v>0</v>
      </c>
      <c r="AB301" s="27">
        <v>0</v>
      </c>
      <c r="AC301" s="27">
        <v>0</v>
      </c>
      <c r="AD301" s="27">
        <v>0</v>
      </c>
      <c r="AE301" s="27">
        <v>0</v>
      </c>
      <c r="AF301" s="27">
        <v>0</v>
      </c>
      <c r="AG301" s="27">
        <v>0</v>
      </c>
      <c r="AH301" s="27">
        <v>0</v>
      </c>
      <c r="AI301" s="27">
        <v>0</v>
      </c>
      <c r="AJ301" s="27">
        <v>0</v>
      </c>
      <c r="AK301" s="27">
        <v>0</v>
      </c>
      <c r="AL301" s="101" t="s">
        <v>1143</v>
      </c>
      <c r="AM301" s="27"/>
      <c r="AN301" s="115" t="s">
        <v>1132</v>
      </c>
      <c r="AO301" s="96">
        <v>1298</v>
      </c>
      <c r="AP301" s="27">
        <v>0</v>
      </c>
      <c r="AQ301" s="27">
        <v>0</v>
      </c>
      <c r="AR301" s="27">
        <v>0</v>
      </c>
      <c r="AS301" s="27">
        <v>0</v>
      </c>
      <c r="AT301" s="27">
        <v>1</v>
      </c>
      <c r="AU301" s="27">
        <v>0</v>
      </c>
      <c r="AV301" s="27">
        <v>0</v>
      </c>
      <c r="AW301" s="27">
        <v>1</v>
      </c>
      <c r="AX301" s="96"/>
      <c r="AY301" s="96">
        <v>0</v>
      </c>
      <c r="AZ301" s="96">
        <v>0</v>
      </c>
      <c r="BA301" s="96">
        <v>0</v>
      </c>
      <c r="BB301" s="96">
        <v>0</v>
      </c>
    </row>
    <row r="302" spans="1:54" s="7" customFormat="1" ht="15.75" customHeight="1">
      <c r="A302" s="27">
        <v>400361</v>
      </c>
      <c r="B302" s="101" t="s">
        <v>1144</v>
      </c>
      <c r="C302" s="27">
        <v>422005</v>
      </c>
      <c r="D302" s="27">
        <v>5</v>
      </c>
      <c r="E302" s="27">
        <v>2</v>
      </c>
      <c r="F302" s="27">
        <v>1</v>
      </c>
      <c r="G302" s="27">
        <v>0</v>
      </c>
      <c r="H302" s="27">
        <v>0</v>
      </c>
      <c r="I302" s="27">
        <v>1</v>
      </c>
      <c r="J302" s="27"/>
      <c r="K302" s="27" t="s">
        <v>384</v>
      </c>
      <c r="L302" s="27">
        <v>0</v>
      </c>
      <c r="M302" s="27">
        <v>1</v>
      </c>
      <c r="N302" s="27">
        <v>0</v>
      </c>
      <c r="O302" s="27">
        <v>0</v>
      </c>
      <c r="P302" s="98">
        <v>99</v>
      </c>
      <c r="Q302" s="27">
        <v>2001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27">
        <v>0</v>
      </c>
      <c r="AJ302" s="27">
        <v>0</v>
      </c>
      <c r="AK302" s="27">
        <v>0</v>
      </c>
      <c r="AL302" s="101" t="s">
        <v>1145</v>
      </c>
      <c r="AM302" s="27"/>
      <c r="AN302" s="115" t="s">
        <v>1135</v>
      </c>
      <c r="AO302" s="96">
        <v>1299</v>
      </c>
      <c r="AP302" s="27">
        <v>0</v>
      </c>
      <c r="AQ302" s="27">
        <v>0</v>
      </c>
      <c r="AR302" s="27">
        <v>0</v>
      </c>
      <c r="AS302" s="27">
        <v>0</v>
      </c>
      <c r="AT302" s="27">
        <v>1</v>
      </c>
      <c r="AU302" s="27">
        <v>0</v>
      </c>
      <c r="AV302" s="27">
        <v>0</v>
      </c>
      <c r="AW302" s="27">
        <v>1</v>
      </c>
      <c r="AX302" s="96"/>
      <c r="AY302" s="96">
        <v>0</v>
      </c>
      <c r="AZ302" s="96">
        <v>0</v>
      </c>
      <c r="BA302" s="96">
        <v>0</v>
      </c>
      <c r="BB302" s="96">
        <v>0</v>
      </c>
    </row>
    <row r="303" spans="1:54" s="7" customFormat="1" ht="15.75" customHeight="1">
      <c r="A303" s="27">
        <v>400362</v>
      </c>
      <c r="B303" s="101" t="s">
        <v>1146</v>
      </c>
      <c r="C303" s="27">
        <v>422005</v>
      </c>
      <c r="D303" s="27">
        <v>4</v>
      </c>
      <c r="E303" s="27">
        <v>2</v>
      </c>
      <c r="F303" s="27">
        <v>1</v>
      </c>
      <c r="G303" s="27">
        <v>0</v>
      </c>
      <c r="H303" s="27">
        <v>0</v>
      </c>
      <c r="I303" s="27">
        <v>1</v>
      </c>
      <c r="J303" s="27"/>
      <c r="K303" s="27" t="s">
        <v>385</v>
      </c>
      <c r="L303" s="27">
        <v>0</v>
      </c>
      <c r="M303" s="27">
        <v>1</v>
      </c>
      <c r="N303" s="27">
        <v>0</v>
      </c>
      <c r="O303" s="27">
        <v>0</v>
      </c>
      <c r="P303" s="98">
        <v>99</v>
      </c>
      <c r="Q303" s="27">
        <v>2001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27">
        <v>0</v>
      </c>
      <c r="AJ303" s="27">
        <v>0</v>
      </c>
      <c r="AK303" s="27">
        <v>0</v>
      </c>
      <c r="AL303" s="101" t="s">
        <v>1147</v>
      </c>
      <c r="AM303" s="27"/>
      <c r="AN303" s="115" t="s">
        <v>1123</v>
      </c>
      <c r="AO303" s="96">
        <v>1300</v>
      </c>
      <c r="AP303" s="27">
        <v>0</v>
      </c>
      <c r="AQ303" s="27">
        <v>0</v>
      </c>
      <c r="AR303" s="27">
        <v>0</v>
      </c>
      <c r="AS303" s="27">
        <v>0</v>
      </c>
      <c r="AT303" s="27">
        <v>1</v>
      </c>
      <c r="AU303" s="27">
        <v>0</v>
      </c>
      <c r="AV303" s="27">
        <v>0</v>
      </c>
      <c r="AW303" s="27">
        <v>1</v>
      </c>
      <c r="AX303" s="96"/>
      <c r="AY303" s="96">
        <v>0</v>
      </c>
      <c r="AZ303" s="96">
        <v>0</v>
      </c>
      <c r="BA303" s="96">
        <v>0</v>
      </c>
      <c r="BB303" s="96">
        <v>0</v>
      </c>
    </row>
    <row r="304" spans="1:54" s="7" customFormat="1" ht="15.75" customHeight="1">
      <c r="A304" s="27">
        <v>400363</v>
      </c>
      <c r="B304" s="101" t="s">
        <v>1148</v>
      </c>
      <c r="C304" s="27">
        <v>422005</v>
      </c>
      <c r="D304" s="27">
        <v>4</v>
      </c>
      <c r="E304" s="27">
        <v>2</v>
      </c>
      <c r="F304" s="27">
        <v>1</v>
      </c>
      <c r="G304" s="27">
        <v>0</v>
      </c>
      <c r="H304" s="27">
        <v>0</v>
      </c>
      <c r="I304" s="27">
        <v>1</v>
      </c>
      <c r="J304" s="27"/>
      <c r="K304" s="27" t="s">
        <v>386</v>
      </c>
      <c r="L304" s="27">
        <v>0</v>
      </c>
      <c r="M304" s="27">
        <v>1</v>
      </c>
      <c r="N304" s="27">
        <v>0</v>
      </c>
      <c r="O304" s="27">
        <v>0</v>
      </c>
      <c r="P304" s="98">
        <v>99</v>
      </c>
      <c r="Q304" s="27">
        <v>2001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0</v>
      </c>
      <c r="AE304" s="27">
        <v>0</v>
      </c>
      <c r="AF304" s="27">
        <v>0</v>
      </c>
      <c r="AG304" s="27">
        <v>0</v>
      </c>
      <c r="AH304" s="27">
        <v>0</v>
      </c>
      <c r="AI304" s="27">
        <v>0</v>
      </c>
      <c r="AJ304" s="27">
        <v>0</v>
      </c>
      <c r="AK304" s="27">
        <v>0</v>
      </c>
      <c r="AL304" s="101" t="s">
        <v>1149</v>
      </c>
      <c r="AM304" s="27"/>
      <c r="AN304" s="115" t="s">
        <v>1126</v>
      </c>
      <c r="AO304" s="96">
        <v>1301</v>
      </c>
      <c r="AP304" s="27">
        <v>0</v>
      </c>
      <c r="AQ304" s="27">
        <v>0</v>
      </c>
      <c r="AR304" s="27">
        <v>0</v>
      </c>
      <c r="AS304" s="27">
        <v>0</v>
      </c>
      <c r="AT304" s="27">
        <v>1</v>
      </c>
      <c r="AU304" s="27">
        <v>0</v>
      </c>
      <c r="AV304" s="27">
        <v>0</v>
      </c>
      <c r="AW304" s="27">
        <v>1</v>
      </c>
      <c r="AX304" s="96"/>
      <c r="AY304" s="96">
        <v>0</v>
      </c>
      <c r="AZ304" s="96">
        <v>0</v>
      </c>
      <c r="BA304" s="96">
        <v>0</v>
      </c>
      <c r="BB304" s="96">
        <v>0</v>
      </c>
    </row>
    <row r="305" spans="1:54" s="7" customFormat="1" ht="15.75" customHeight="1">
      <c r="A305" s="27">
        <v>400364</v>
      </c>
      <c r="B305" s="101" t="s">
        <v>1150</v>
      </c>
      <c r="C305" s="27">
        <v>422005</v>
      </c>
      <c r="D305" s="27">
        <v>4</v>
      </c>
      <c r="E305" s="27">
        <v>2</v>
      </c>
      <c r="F305" s="27">
        <v>1</v>
      </c>
      <c r="G305" s="27">
        <v>0</v>
      </c>
      <c r="H305" s="27">
        <v>0</v>
      </c>
      <c r="I305" s="27">
        <v>1</v>
      </c>
      <c r="J305" s="27"/>
      <c r="K305" s="27" t="s">
        <v>387</v>
      </c>
      <c r="L305" s="27">
        <v>0</v>
      </c>
      <c r="M305" s="27">
        <v>1</v>
      </c>
      <c r="N305" s="27">
        <v>0</v>
      </c>
      <c r="O305" s="27">
        <v>0</v>
      </c>
      <c r="P305" s="98">
        <v>99</v>
      </c>
      <c r="Q305" s="27">
        <v>2001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  <c r="W305" s="27">
        <v>0</v>
      </c>
      <c r="X305" s="27">
        <v>0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  <c r="AG305" s="27">
        <v>0</v>
      </c>
      <c r="AH305" s="27">
        <v>0</v>
      </c>
      <c r="AI305" s="27">
        <v>0</v>
      </c>
      <c r="AJ305" s="27">
        <v>0</v>
      </c>
      <c r="AK305" s="27">
        <v>0</v>
      </c>
      <c r="AL305" s="101" t="s">
        <v>1151</v>
      </c>
      <c r="AM305" s="27"/>
      <c r="AN305" s="115" t="s">
        <v>1129</v>
      </c>
      <c r="AO305" s="96">
        <v>1302</v>
      </c>
      <c r="AP305" s="27">
        <v>0</v>
      </c>
      <c r="AQ305" s="27">
        <v>0</v>
      </c>
      <c r="AR305" s="27">
        <v>0</v>
      </c>
      <c r="AS305" s="27">
        <v>0</v>
      </c>
      <c r="AT305" s="27">
        <v>1</v>
      </c>
      <c r="AU305" s="27">
        <v>0</v>
      </c>
      <c r="AV305" s="27">
        <v>0</v>
      </c>
      <c r="AW305" s="27">
        <v>1</v>
      </c>
      <c r="AX305" s="96"/>
      <c r="AY305" s="96">
        <v>0</v>
      </c>
      <c r="AZ305" s="96">
        <v>0</v>
      </c>
      <c r="BA305" s="96">
        <v>0</v>
      </c>
      <c r="BB305" s="96">
        <v>0</v>
      </c>
    </row>
    <row r="306" spans="1:54" s="7" customFormat="1" ht="15.75" customHeight="1">
      <c r="A306" s="27">
        <v>400365</v>
      </c>
      <c r="B306" s="101" t="s">
        <v>1152</v>
      </c>
      <c r="C306" s="27">
        <v>422005</v>
      </c>
      <c r="D306" s="27">
        <v>4</v>
      </c>
      <c r="E306" s="27">
        <v>2</v>
      </c>
      <c r="F306" s="27">
        <v>1</v>
      </c>
      <c r="G306" s="27">
        <v>0</v>
      </c>
      <c r="H306" s="27">
        <v>0</v>
      </c>
      <c r="I306" s="27">
        <v>1</v>
      </c>
      <c r="J306" s="27"/>
      <c r="K306" s="27" t="s">
        <v>388</v>
      </c>
      <c r="L306" s="27">
        <v>0</v>
      </c>
      <c r="M306" s="27">
        <v>1</v>
      </c>
      <c r="N306" s="27">
        <v>0</v>
      </c>
      <c r="O306" s="27">
        <v>0</v>
      </c>
      <c r="P306" s="98">
        <v>99</v>
      </c>
      <c r="Q306" s="27">
        <v>2001</v>
      </c>
      <c r="R306" s="27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7">
        <v>0</v>
      </c>
      <c r="Z306" s="27">
        <v>0</v>
      </c>
      <c r="AA306" s="27">
        <v>0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27">
        <v>0</v>
      </c>
      <c r="AJ306" s="27">
        <v>0</v>
      </c>
      <c r="AK306" s="27">
        <v>0</v>
      </c>
      <c r="AL306" s="101" t="s">
        <v>1153</v>
      </c>
      <c r="AM306" s="27"/>
      <c r="AN306" s="115" t="s">
        <v>1132</v>
      </c>
      <c r="AO306" s="96">
        <v>1303</v>
      </c>
      <c r="AP306" s="27">
        <v>0</v>
      </c>
      <c r="AQ306" s="27">
        <v>0</v>
      </c>
      <c r="AR306" s="27">
        <v>0</v>
      </c>
      <c r="AS306" s="27">
        <v>0</v>
      </c>
      <c r="AT306" s="27">
        <v>1</v>
      </c>
      <c r="AU306" s="27">
        <v>0</v>
      </c>
      <c r="AV306" s="27">
        <v>0</v>
      </c>
      <c r="AW306" s="27">
        <v>1</v>
      </c>
      <c r="AX306" s="96"/>
      <c r="AY306" s="96">
        <v>0</v>
      </c>
      <c r="AZ306" s="96">
        <v>0</v>
      </c>
      <c r="BA306" s="96">
        <v>0</v>
      </c>
      <c r="BB306" s="96">
        <v>0</v>
      </c>
    </row>
    <row r="307" spans="1:54" s="7" customFormat="1" ht="15.75" customHeight="1">
      <c r="A307" s="27">
        <v>400366</v>
      </c>
      <c r="B307" s="101" t="s">
        <v>1154</v>
      </c>
      <c r="C307" s="27">
        <v>422005</v>
      </c>
      <c r="D307" s="27">
        <v>5</v>
      </c>
      <c r="E307" s="27">
        <v>2</v>
      </c>
      <c r="F307" s="27">
        <v>1</v>
      </c>
      <c r="G307" s="27">
        <v>0</v>
      </c>
      <c r="H307" s="27">
        <v>0</v>
      </c>
      <c r="I307" s="27">
        <v>1</v>
      </c>
      <c r="J307" s="27"/>
      <c r="K307" s="27" t="s">
        <v>389</v>
      </c>
      <c r="L307" s="27">
        <v>0</v>
      </c>
      <c r="M307" s="27">
        <v>1</v>
      </c>
      <c r="N307" s="27">
        <v>0</v>
      </c>
      <c r="O307" s="27">
        <v>0</v>
      </c>
      <c r="P307" s="98">
        <v>99</v>
      </c>
      <c r="Q307" s="27">
        <v>2001</v>
      </c>
      <c r="R307" s="27">
        <v>0</v>
      </c>
      <c r="S307" s="27">
        <v>0</v>
      </c>
      <c r="T307" s="27">
        <v>0</v>
      </c>
      <c r="U307" s="27">
        <v>0</v>
      </c>
      <c r="V307" s="27">
        <v>0</v>
      </c>
      <c r="W307" s="27">
        <v>0</v>
      </c>
      <c r="X307" s="27">
        <v>0</v>
      </c>
      <c r="Y307" s="27">
        <v>0</v>
      </c>
      <c r="Z307" s="27">
        <v>0</v>
      </c>
      <c r="AA307" s="27">
        <v>0</v>
      </c>
      <c r="AB307" s="27">
        <v>0</v>
      </c>
      <c r="AC307" s="27">
        <v>0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27">
        <v>0</v>
      </c>
      <c r="AJ307" s="27">
        <v>0</v>
      </c>
      <c r="AK307" s="27">
        <v>0</v>
      </c>
      <c r="AL307" s="101" t="s">
        <v>1155</v>
      </c>
      <c r="AM307" s="27"/>
      <c r="AN307" s="115" t="s">
        <v>1156</v>
      </c>
      <c r="AO307" s="96">
        <v>1304</v>
      </c>
      <c r="AP307" s="27">
        <v>0</v>
      </c>
      <c r="AQ307" s="27">
        <v>0</v>
      </c>
      <c r="AR307" s="27">
        <v>0</v>
      </c>
      <c r="AS307" s="27">
        <v>0</v>
      </c>
      <c r="AT307" s="27">
        <v>1</v>
      </c>
      <c r="AU307" s="27">
        <v>0</v>
      </c>
      <c r="AV307" s="27">
        <v>0</v>
      </c>
      <c r="AW307" s="27">
        <v>1</v>
      </c>
      <c r="AX307" s="96"/>
      <c r="AY307" s="96">
        <v>0</v>
      </c>
      <c r="AZ307" s="96">
        <v>0</v>
      </c>
      <c r="BA307" s="96">
        <v>0</v>
      </c>
      <c r="BB307" s="96">
        <v>0</v>
      </c>
    </row>
    <row r="308" spans="1:54" ht="15.75" customHeight="1">
      <c r="A308" s="28">
        <v>400367</v>
      </c>
      <c r="B308" s="101" t="s">
        <v>1157</v>
      </c>
      <c r="C308" s="28">
        <v>422006</v>
      </c>
      <c r="D308" s="28">
        <v>4</v>
      </c>
      <c r="E308" s="28">
        <v>2</v>
      </c>
      <c r="F308" s="28">
        <v>1</v>
      </c>
      <c r="G308" s="28">
        <v>0</v>
      </c>
      <c r="H308" s="28">
        <v>0</v>
      </c>
      <c r="I308" s="28">
        <v>1</v>
      </c>
      <c r="J308" s="28"/>
      <c r="K308" s="28" t="s">
        <v>390</v>
      </c>
      <c r="L308" s="28">
        <v>0</v>
      </c>
      <c r="M308" s="28">
        <v>1</v>
      </c>
      <c r="N308" s="28">
        <v>0</v>
      </c>
      <c r="O308" s="28">
        <v>0</v>
      </c>
      <c r="P308" s="28">
        <v>99</v>
      </c>
      <c r="Q308" s="28">
        <v>2001</v>
      </c>
      <c r="R308" s="28">
        <v>0</v>
      </c>
      <c r="S308" s="28">
        <v>0</v>
      </c>
      <c r="T308" s="28">
        <v>0</v>
      </c>
      <c r="U308" s="28">
        <v>0</v>
      </c>
      <c r="V308" s="28">
        <v>0</v>
      </c>
      <c r="W308" s="28">
        <v>0</v>
      </c>
      <c r="X308" s="28">
        <v>0</v>
      </c>
      <c r="Y308" s="28">
        <v>0</v>
      </c>
      <c r="Z308" s="28">
        <v>0</v>
      </c>
      <c r="AA308" s="28">
        <v>0</v>
      </c>
      <c r="AB308" s="28">
        <v>0</v>
      </c>
      <c r="AC308" s="28">
        <v>0</v>
      </c>
      <c r="AD308" s="28">
        <v>0</v>
      </c>
      <c r="AE308" s="28">
        <v>0</v>
      </c>
      <c r="AF308" s="28">
        <v>0</v>
      </c>
      <c r="AG308" s="28">
        <v>0</v>
      </c>
      <c r="AH308" s="28">
        <v>0</v>
      </c>
      <c r="AI308" s="28">
        <v>0</v>
      </c>
      <c r="AJ308" s="28">
        <v>0</v>
      </c>
      <c r="AK308" s="28">
        <v>0</v>
      </c>
      <c r="AL308" s="101" t="s">
        <v>1158</v>
      </c>
      <c r="AM308" s="28"/>
      <c r="AN308" s="115" t="s">
        <v>1159</v>
      </c>
      <c r="AO308" s="96">
        <v>1305</v>
      </c>
      <c r="AP308" s="28">
        <v>0</v>
      </c>
      <c r="AQ308" s="28">
        <v>0</v>
      </c>
      <c r="AR308" s="28">
        <v>0</v>
      </c>
      <c r="AS308" s="28">
        <v>0</v>
      </c>
      <c r="AT308" s="28">
        <v>1</v>
      </c>
      <c r="AU308" s="28">
        <v>0</v>
      </c>
      <c r="AV308" s="28">
        <v>0</v>
      </c>
      <c r="AW308" s="28">
        <v>5</v>
      </c>
      <c r="AX308" s="96"/>
      <c r="AY308" s="96">
        <v>0</v>
      </c>
      <c r="AZ308" s="96">
        <v>0</v>
      </c>
      <c r="BA308" s="96">
        <v>0</v>
      </c>
      <c r="BB308" s="96">
        <v>0</v>
      </c>
    </row>
    <row r="309" spans="1:54" ht="15.75" customHeight="1">
      <c r="A309" s="28">
        <v>400368</v>
      </c>
      <c r="B309" s="101" t="s">
        <v>1160</v>
      </c>
      <c r="C309" s="28">
        <v>422006</v>
      </c>
      <c r="D309" s="28">
        <v>4</v>
      </c>
      <c r="E309" s="28">
        <v>2</v>
      </c>
      <c r="F309" s="28">
        <v>1</v>
      </c>
      <c r="G309" s="28">
        <v>0</v>
      </c>
      <c r="H309" s="28">
        <v>0</v>
      </c>
      <c r="I309" s="28">
        <v>1</v>
      </c>
      <c r="J309" s="28"/>
      <c r="K309" s="28" t="s">
        <v>391</v>
      </c>
      <c r="L309" s="28">
        <v>0</v>
      </c>
      <c r="M309" s="28">
        <v>1</v>
      </c>
      <c r="N309" s="28">
        <v>0</v>
      </c>
      <c r="O309" s="28">
        <v>0</v>
      </c>
      <c r="P309" s="28">
        <v>99</v>
      </c>
      <c r="Q309" s="28">
        <v>2001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  <c r="AJ309" s="28">
        <v>0</v>
      </c>
      <c r="AK309" s="28">
        <v>0</v>
      </c>
      <c r="AL309" s="101" t="s">
        <v>1161</v>
      </c>
      <c r="AM309" s="28"/>
      <c r="AN309" s="115" t="s">
        <v>1162</v>
      </c>
      <c r="AO309" s="96">
        <v>1306</v>
      </c>
      <c r="AP309" s="28">
        <v>0</v>
      </c>
      <c r="AQ309" s="28">
        <v>0</v>
      </c>
      <c r="AR309" s="28">
        <v>0</v>
      </c>
      <c r="AS309" s="28">
        <v>0</v>
      </c>
      <c r="AT309" s="28">
        <v>1</v>
      </c>
      <c r="AU309" s="28">
        <v>0</v>
      </c>
      <c r="AV309" s="28">
        <v>0</v>
      </c>
      <c r="AW309" s="28">
        <v>5</v>
      </c>
      <c r="AX309" s="96"/>
      <c r="AY309" s="96">
        <v>0</v>
      </c>
      <c r="AZ309" s="96">
        <v>0</v>
      </c>
      <c r="BA309" s="96">
        <v>0</v>
      </c>
      <c r="BB309" s="96">
        <v>0</v>
      </c>
    </row>
    <row r="310" spans="1:54" ht="15.75" customHeight="1">
      <c r="A310" s="28">
        <v>400369</v>
      </c>
      <c r="B310" s="101" t="s">
        <v>1163</v>
      </c>
      <c r="C310" s="28">
        <v>422006</v>
      </c>
      <c r="D310" s="28">
        <v>4</v>
      </c>
      <c r="E310" s="28">
        <v>2</v>
      </c>
      <c r="F310" s="28">
        <v>1</v>
      </c>
      <c r="G310" s="28">
        <v>0</v>
      </c>
      <c r="H310" s="28">
        <v>0</v>
      </c>
      <c r="I310" s="28">
        <v>1</v>
      </c>
      <c r="J310" s="28"/>
      <c r="K310" s="28" t="s">
        <v>392</v>
      </c>
      <c r="L310" s="28">
        <v>0</v>
      </c>
      <c r="M310" s="28">
        <v>1</v>
      </c>
      <c r="N310" s="28">
        <v>0</v>
      </c>
      <c r="O310" s="28">
        <v>0</v>
      </c>
      <c r="P310" s="28">
        <v>99</v>
      </c>
      <c r="Q310" s="28">
        <v>2001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  <c r="AJ310" s="28">
        <v>0</v>
      </c>
      <c r="AK310" s="28">
        <v>0</v>
      </c>
      <c r="AL310" s="101" t="s">
        <v>1164</v>
      </c>
      <c r="AM310" s="28"/>
      <c r="AN310" s="115" t="s">
        <v>1165</v>
      </c>
      <c r="AO310" s="96">
        <v>1307</v>
      </c>
      <c r="AP310" s="28">
        <v>0</v>
      </c>
      <c r="AQ310" s="28">
        <v>0</v>
      </c>
      <c r="AR310" s="28">
        <v>0</v>
      </c>
      <c r="AS310" s="28">
        <v>0</v>
      </c>
      <c r="AT310" s="28">
        <v>1</v>
      </c>
      <c r="AU310" s="28">
        <v>0</v>
      </c>
      <c r="AV310" s="28">
        <v>0</v>
      </c>
      <c r="AW310" s="28">
        <v>7</v>
      </c>
      <c r="AX310" s="96"/>
      <c r="AY310" s="96">
        <v>0</v>
      </c>
      <c r="AZ310" s="96">
        <v>0</v>
      </c>
      <c r="BA310" s="96">
        <v>0</v>
      </c>
      <c r="BB310" s="96">
        <v>0</v>
      </c>
    </row>
    <row r="311" spans="1:54" ht="15.75" customHeight="1">
      <c r="A311" s="28">
        <v>400370</v>
      </c>
      <c r="B311" s="101" t="s">
        <v>1166</v>
      </c>
      <c r="C311" s="28">
        <v>422006</v>
      </c>
      <c r="D311" s="28">
        <v>4</v>
      </c>
      <c r="E311" s="28">
        <v>2</v>
      </c>
      <c r="F311" s="28">
        <v>1</v>
      </c>
      <c r="G311" s="28">
        <v>0</v>
      </c>
      <c r="H311" s="28">
        <v>0</v>
      </c>
      <c r="I311" s="28">
        <v>1</v>
      </c>
      <c r="J311" s="28"/>
      <c r="K311" s="28" t="s">
        <v>393</v>
      </c>
      <c r="L311" s="28">
        <v>0</v>
      </c>
      <c r="M311" s="28">
        <v>1</v>
      </c>
      <c r="N311" s="28">
        <v>0</v>
      </c>
      <c r="O311" s="28">
        <v>0</v>
      </c>
      <c r="P311" s="28">
        <v>99</v>
      </c>
      <c r="Q311" s="28">
        <v>2001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  <c r="AJ311" s="28">
        <v>0</v>
      </c>
      <c r="AK311" s="28">
        <v>0</v>
      </c>
      <c r="AL311" s="101" t="s">
        <v>1167</v>
      </c>
      <c r="AM311" s="28"/>
      <c r="AN311" s="115" t="s">
        <v>1159</v>
      </c>
      <c r="AO311" s="96">
        <v>1308</v>
      </c>
      <c r="AP311" s="28">
        <v>0</v>
      </c>
      <c r="AQ311" s="28">
        <v>0</v>
      </c>
      <c r="AR311" s="28">
        <v>0</v>
      </c>
      <c r="AS311" s="28">
        <v>0</v>
      </c>
      <c r="AT311" s="28">
        <v>1</v>
      </c>
      <c r="AU311" s="28">
        <v>0</v>
      </c>
      <c r="AV311" s="28">
        <v>0</v>
      </c>
      <c r="AW311" s="28">
        <v>4</v>
      </c>
      <c r="AX311" s="96"/>
      <c r="AY311" s="96">
        <v>0</v>
      </c>
      <c r="AZ311" s="96">
        <v>0</v>
      </c>
      <c r="BA311" s="96">
        <v>0</v>
      </c>
      <c r="BB311" s="96">
        <v>0</v>
      </c>
    </row>
    <row r="312" spans="1:54" ht="15.75" customHeight="1">
      <c r="A312" s="28">
        <v>400371</v>
      </c>
      <c r="B312" s="101" t="s">
        <v>1168</v>
      </c>
      <c r="C312" s="28">
        <v>422006</v>
      </c>
      <c r="D312" s="28">
        <v>4</v>
      </c>
      <c r="E312" s="28">
        <v>2</v>
      </c>
      <c r="F312" s="28">
        <v>1</v>
      </c>
      <c r="G312" s="28">
        <v>0</v>
      </c>
      <c r="H312" s="28">
        <v>0</v>
      </c>
      <c r="I312" s="28">
        <v>1</v>
      </c>
      <c r="J312" s="28"/>
      <c r="K312" s="28" t="s">
        <v>394</v>
      </c>
      <c r="L312" s="28">
        <v>0</v>
      </c>
      <c r="M312" s="28">
        <v>1</v>
      </c>
      <c r="N312" s="28">
        <v>0</v>
      </c>
      <c r="O312" s="28">
        <v>0</v>
      </c>
      <c r="P312" s="28">
        <v>99</v>
      </c>
      <c r="Q312" s="28">
        <v>2001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  <c r="AJ312" s="28">
        <v>0</v>
      </c>
      <c r="AK312" s="28">
        <v>0</v>
      </c>
      <c r="AL312" s="101" t="s">
        <v>1169</v>
      </c>
      <c r="AM312" s="28"/>
      <c r="AN312" s="115" t="s">
        <v>1162</v>
      </c>
      <c r="AO312" s="96">
        <v>1309</v>
      </c>
      <c r="AP312" s="28">
        <v>0</v>
      </c>
      <c r="AQ312" s="28">
        <v>0</v>
      </c>
      <c r="AR312" s="28">
        <v>0</v>
      </c>
      <c r="AS312" s="28">
        <v>0</v>
      </c>
      <c r="AT312" s="28">
        <v>1</v>
      </c>
      <c r="AU312" s="28">
        <v>0</v>
      </c>
      <c r="AV312" s="28">
        <v>0</v>
      </c>
      <c r="AW312" s="28">
        <v>4</v>
      </c>
      <c r="AX312" s="96"/>
      <c r="AY312" s="96">
        <v>0</v>
      </c>
      <c r="AZ312" s="96">
        <v>0</v>
      </c>
      <c r="BA312" s="96">
        <v>0</v>
      </c>
      <c r="BB312" s="96">
        <v>0</v>
      </c>
    </row>
    <row r="313" spans="1:54" ht="15.75" customHeight="1">
      <c r="A313" s="28">
        <v>400372</v>
      </c>
      <c r="B313" s="101" t="s">
        <v>1170</v>
      </c>
      <c r="C313" s="28">
        <v>422006</v>
      </c>
      <c r="D313" s="28">
        <v>4</v>
      </c>
      <c r="E313" s="28">
        <v>2</v>
      </c>
      <c r="F313" s="28">
        <v>1</v>
      </c>
      <c r="G313" s="28">
        <v>0</v>
      </c>
      <c r="H313" s="28">
        <v>0</v>
      </c>
      <c r="I313" s="28">
        <v>1</v>
      </c>
      <c r="J313" s="28"/>
      <c r="K313" s="28" t="s">
        <v>395</v>
      </c>
      <c r="L313" s="28">
        <v>0</v>
      </c>
      <c r="M313" s="28">
        <v>1</v>
      </c>
      <c r="N313" s="28">
        <v>0</v>
      </c>
      <c r="O313" s="28">
        <v>0</v>
      </c>
      <c r="P313" s="28">
        <v>99</v>
      </c>
      <c r="Q313" s="28">
        <v>2001</v>
      </c>
      <c r="R313" s="28">
        <v>0</v>
      </c>
      <c r="S313" s="28">
        <v>0</v>
      </c>
      <c r="T313" s="28">
        <v>0</v>
      </c>
      <c r="U313" s="28">
        <v>0</v>
      </c>
      <c r="V313" s="28">
        <v>0</v>
      </c>
      <c r="W313" s="28">
        <v>0</v>
      </c>
      <c r="X313" s="28">
        <v>0</v>
      </c>
      <c r="Y313" s="28">
        <v>0</v>
      </c>
      <c r="Z313" s="28">
        <v>0</v>
      </c>
      <c r="AA313" s="28">
        <v>0</v>
      </c>
      <c r="AB313" s="28">
        <v>0</v>
      </c>
      <c r="AC313" s="28">
        <v>0</v>
      </c>
      <c r="AD313" s="28">
        <v>0</v>
      </c>
      <c r="AE313" s="28">
        <v>0</v>
      </c>
      <c r="AF313" s="28">
        <v>0</v>
      </c>
      <c r="AG313" s="28">
        <v>0</v>
      </c>
      <c r="AH313" s="28">
        <v>0</v>
      </c>
      <c r="AI313" s="28">
        <v>0</v>
      </c>
      <c r="AJ313" s="28">
        <v>0</v>
      </c>
      <c r="AK313" s="28">
        <v>0</v>
      </c>
      <c r="AL313" s="101" t="s">
        <v>1171</v>
      </c>
      <c r="AM313" s="28"/>
      <c r="AN313" s="115" t="s">
        <v>1159</v>
      </c>
      <c r="AO313" s="96">
        <v>1310</v>
      </c>
      <c r="AP313" s="28">
        <v>0</v>
      </c>
      <c r="AQ313" s="28">
        <v>0</v>
      </c>
      <c r="AR313" s="28">
        <v>0</v>
      </c>
      <c r="AS313" s="28">
        <v>0</v>
      </c>
      <c r="AT313" s="28">
        <v>1</v>
      </c>
      <c r="AU313" s="28">
        <v>0</v>
      </c>
      <c r="AV313" s="28">
        <v>0</v>
      </c>
      <c r="AW313" s="28">
        <v>3</v>
      </c>
      <c r="AX313" s="96"/>
      <c r="AY313" s="96">
        <v>0</v>
      </c>
      <c r="AZ313" s="96">
        <v>0</v>
      </c>
      <c r="BA313" s="96">
        <v>0</v>
      </c>
      <c r="BB313" s="96">
        <v>0</v>
      </c>
    </row>
    <row r="314" spans="1:54" ht="15.75" customHeight="1">
      <c r="A314" s="28">
        <v>400373</v>
      </c>
      <c r="B314" s="101" t="s">
        <v>1172</v>
      </c>
      <c r="C314" s="28">
        <v>422006</v>
      </c>
      <c r="D314" s="28">
        <v>4</v>
      </c>
      <c r="E314" s="28">
        <v>2</v>
      </c>
      <c r="F314" s="28">
        <v>1</v>
      </c>
      <c r="G314" s="28">
        <v>0</v>
      </c>
      <c r="H314" s="28">
        <v>0</v>
      </c>
      <c r="I314" s="28">
        <v>1</v>
      </c>
      <c r="J314" s="28"/>
      <c r="K314" s="28" t="s">
        <v>396</v>
      </c>
      <c r="L314" s="28">
        <v>0</v>
      </c>
      <c r="M314" s="28">
        <v>1</v>
      </c>
      <c r="N314" s="28">
        <v>0</v>
      </c>
      <c r="O314" s="28">
        <v>0</v>
      </c>
      <c r="P314" s="28">
        <v>99</v>
      </c>
      <c r="Q314" s="28">
        <v>2001</v>
      </c>
      <c r="R314" s="28">
        <v>0</v>
      </c>
      <c r="S314" s="28">
        <v>0</v>
      </c>
      <c r="T314" s="28">
        <v>0</v>
      </c>
      <c r="U314" s="28">
        <v>0</v>
      </c>
      <c r="V314" s="28">
        <v>0</v>
      </c>
      <c r="W314" s="28">
        <v>0</v>
      </c>
      <c r="X314" s="28">
        <v>0</v>
      </c>
      <c r="Y314" s="28">
        <v>0</v>
      </c>
      <c r="Z314" s="28">
        <v>0</v>
      </c>
      <c r="AA314" s="28">
        <v>0</v>
      </c>
      <c r="AB314" s="28">
        <v>0</v>
      </c>
      <c r="AC314" s="28">
        <v>0</v>
      </c>
      <c r="AD314" s="28">
        <v>0</v>
      </c>
      <c r="AE314" s="28">
        <v>0</v>
      </c>
      <c r="AF314" s="28">
        <v>0</v>
      </c>
      <c r="AG314" s="28">
        <v>0</v>
      </c>
      <c r="AH314" s="28">
        <v>0</v>
      </c>
      <c r="AI314" s="28">
        <v>0</v>
      </c>
      <c r="AJ314" s="28">
        <v>0</v>
      </c>
      <c r="AK314" s="28">
        <v>0</v>
      </c>
      <c r="AL314" s="101" t="s">
        <v>1173</v>
      </c>
      <c r="AM314" s="28"/>
      <c r="AN314" s="115" t="s">
        <v>1162</v>
      </c>
      <c r="AO314" s="96">
        <v>1311</v>
      </c>
      <c r="AP314" s="28">
        <v>0</v>
      </c>
      <c r="AQ314" s="28">
        <v>0</v>
      </c>
      <c r="AR314" s="28">
        <v>0</v>
      </c>
      <c r="AS314" s="28">
        <v>0</v>
      </c>
      <c r="AT314" s="28">
        <v>1</v>
      </c>
      <c r="AU314" s="28">
        <v>0</v>
      </c>
      <c r="AV314" s="28">
        <v>0</v>
      </c>
      <c r="AW314" s="28">
        <v>3</v>
      </c>
      <c r="AX314" s="96"/>
      <c r="AY314" s="96">
        <v>0</v>
      </c>
      <c r="AZ314" s="96">
        <v>0</v>
      </c>
      <c r="BA314" s="96">
        <v>0</v>
      </c>
      <c r="BB314" s="96">
        <v>0</v>
      </c>
    </row>
    <row r="315" spans="1:54" ht="15.75" customHeight="1">
      <c r="A315" s="29">
        <v>400374</v>
      </c>
      <c r="B315" s="103" t="s">
        <v>397</v>
      </c>
      <c r="C315" s="28">
        <v>430001</v>
      </c>
      <c r="D315" s="29">
        <v>4</v>
      </c>
      <c r="E315" s="29">
        <v>2</v>
      </c>
      <c r="F315" s="29">
        <v>50</v>
      </c>
      <c r="G315" s="29">
        <v>10000</v>
      </c>
      <c r="H315" s="29">
        <v>0</v>
      </c>
      <c r="I315" s="29">
        <v>0</v>
      </c>
      <c r="J315" s="29"/>
      <c r="K315" s="29"/>
      <c r="L315" s="29">
        <v>0</v>
      </c>
      <c r="M315" s="29">
        <v>1</v>
      </c>
      <c r="N315" s="29">
        <v>0</v>
      </c>
      <c r="O315" s="29">
        <v>0</v>
      </c>
      <c r="P315" s="29">
        <v>99</v>
      </c>
      <c r="Q315" s="29">
        <v>0</v>
      </c>
      <c r="R315" s="29">
        <v>0</v>
      </c>
      <c r="S315" s="29">
        <v>0</v>
      </c>
      <c r="T315" s="29">
        <v>0</v>
      </c>
      <c r="U315" s="29">
        <v>0</v>
      </c>
      <c r="V315" s="29">
        <v>0</v>
      </c>
      <c r="W315" s="29">
        <v>0</v>
      </c>
      <c r="X315" s="29">
        <v>0</v>
      </c>
      <c r="Y315" s="29">
        <v>0</v>
      </c>
      <c r="Z315" s="29">
        <v>0</v>
      </c>
      <c r="AA315" s="29">
        <v>0</v>
      </c>
      <c r="AB315" s="29">
        <v>0</v>
      </c>
      <c r="AC315" s="29">
        <v>0</v>
      </c>
      <c r="AD315" s="29">
        <v>0</v>
      </c>
      <c r="AE315" s="29">
        <v>0</v>
      </c>
      <c r="AF315" s="29">
        <v>0</v>
      </c>
      <c r="AG315" s="29">
        <v>0</v>
      </c>
      <c r="AH315" s="29">
        <v>0</v>
      </c>
      <c r="AI315" s="29">
        <v>0</v>
      </c>
      <c r="AJ315" s="29">
        <v>0</v>
      </c>
      <c r="AK315" s="29">
        <v>0</v>
      </c>
      <c r="AL315" s="103" t="s">
        <v>1174</v>
      </c>
      <c r="AM315" s="29"/>
      <c r="AN315" s="117" t="s">
        <v>1175</v>
      </c>
      <c r="AO315" s="96">
        <v>1312</v>
      </c>
      <c r="AP315" s="29">
        <v>0</v>
      </c>
      <c r="AQ315" s="29">
        <v>0</v>
      </c>
      <c r="AR315" s="29">
        <v>0</v>
      </c>
      <c r="AS315" s="29">
        <v>0</v>
      </c>
      <c r="AT315" s="29">
        <v>1</v>
      </c>
      <c r="AU315" s="29">
        <v>0</v>
      </c>
      <c r="AV315" s="29">
        <v>1</v>
      </c>
      <c r="AW315" s="29">
        <v>0</v>
      </c>
      <c r="AX315" s="96"/>
      <c r="AY315" s="96">
        <v>0</v>
      </c>
      <c r="AZ315" s="96">
        <v>0</v>
      </c>
      <c r="BA315" s="96">
        <v>0</v>
      </c>
      <c r="BB315" s="96">
        <v>0</v>
      </c>
    </row>
    <row r="316" spans="1:54" ht="15.75" customHeight="1">
      <c r="A316" s="98">
        <v>400375</v>
      </c>
      <c r="B316" s="101" t="s">
        <v>1176</v>
      </c>
      <c r="C316" s="27">
        <v>422005</v>
      </c>
      <c r="D316" s="98">
        <v>4</v>
      </c>
      <c r="E316" s="98">
        <v>2</v>
      </c>
      <c r="F316" s="98">
        <v>1</v>
      </c>
      <c r="G316" s="98">
        <v>0</v>
      </c>
      <c r="H316" s="98">
        <v>0</v>
      </c>
      <c r="I316" s="98">
        <v>1</v>
      </c>
      <c r="J316" s="98"/>
      <c r="K316" s="30" t="s">
        <v>398</v>
      </c>
      <c r="L316" s="98">
        <v>0</v>
      </c>
      <c r="M316" s="98">
        <v>1</v>
      </c>
      <c r="N316" s="98">
        <v>0</v>
      </c>
      <c r="O316" s="98">
        <v>0</v>
      </c>
      <c r="P316" s="98">
        <v>99</v>
      </c>
      <c r="Q316" s="98">
        <v>2001</v>
      </c>
      <c r="R316" s="98">
        <v>0</v>
      </c>
      <c r="S316" s="98">
        <v>0</v>
      </c>
      <c r="T316" s="98">
        <v>0</v>
      </c>
      <c r="U316" s="98">
        <v>0</v>
      </c>
      <c r="V316" s="98">
        <v>0</v>
      </c>
      <c r="W316" s="98">
        <v>0</v>
      </c>
      <c r="X316" s="98">
        <v>0</v>
      </c>
      <c r="Y316" s="98">
        <v>0</v>
      </c>
      <c r="Z316" s="98">
        <v>0</v>
      </c>
      <c r="AA316" s="98">
        <v>0</v>
      </c>
      <c r="AB316" s="98">
        <v>0</v>
      </c>
      <c r="AC316" s="98">
        <v>0</v>
      </c>
      <c r="AD316" s="98">
        <v>0</v>
      </c>
      <c r="AE316" s="98">
        <v>0</v>
      </c>
      <c r="AF316" s="98">
        <v>0</v>
      </c>
      <c r="AG316" s="98">
        <v>0</v>
      </c>
      <c r="AH316" s="98">
        <v>0</v>
      </c>
      <c r="AI316" s="98">
        <v>0</v>
      </c>
      <c r="AJ316" s="98">
        <v>0</v>
      </c>
      <c r="AK316" s="98">
        <v>0</v>
      </c>
      <c r="AL316" s="101" t="s">
        <v>1177</v>
      </c>
      <c r="AM316" s="98"/>
      <c r="AN316" s="115" t="s">
        <v>902</v>
      </c>
      <c r="AO316" s="96">
        <v>1313</v>
      </c>
      <c r="AP316" s="98">
        <v>0</v>
      </c>
      <c r="AQ316" s="98">
        <v>0</v>
      </c>
      <c r="AR316" s="98">
        <v>0</v>
      </c>
      <c r="AS316" s="98">
        <v>0</v>
      </c>
      <c r="AT316" s="98">
        <v>1</v>
      </c>
      <c r="AU316" s="98">
        <v>0</v>
      </c>
      <c r="AV316" s="98">
        <v>0</v>
      </c>
      <c r="AW316" s="98">
        <v>1</v>
      </c>
      <c r="AX316" s="96"/>
      <c r="AY316" s="96">
        <v>0</v>
      </c>
      <c r="AZ316" s="96">
        <v>0</v>
      </c>
      <c r="BA316" s="96">
        <v>0</v>
      </c>
      <c r="BB316" s="96">
        <v>0</v>
      </c>
    </row>
    <row r="317" spans="1:54" ht="15.75" customHeight="1">
      <c r="A317" s="98">
        <v>400376</v>
      </c>
      <c r="B317" s="101" t="s">
        <v>1178</v>
      </c>
      <c r="C317" s="27">
        <v>422005</v>
      </c>
      <c r="D317" s="98">
        <v>4</v>
      </c>
      <c r="E317" s="98">
        <v>2</v>
      </c>
      <c r="F317" s="98">
        <v>1</v>
      </c>
      <c r="G317" s="98">
        <v>0</v>
      </c>
      <c r="H317" s="98">
        <v>0</v>
      </c>
      <c r="I317" s="98">
        <v>1</v>
      </c>
      <c r="J317" s="98"/>
      <c r="K317" s="30" t="s">
        <v>399</v>
      </c>
      <c r="L317" s="98">
        <v>0</v>
      </c>
      <c r="M317" s="98">
        <v>1</v>
      </c>
      <c r="N317" s="98">
        <v>0</v>
      </c>
      <c r="O317" s="98">
        <v>0</v>
      </c>
      <c r="P317" s="98">
        <v>99</v>
      </c>
      <c r="Q317" s="98">
        <v>2001</v>
      </c>
      <c r="R317" s="98">
        <v>0</v>
      </c>
      <c r="S317" s="98">
        <v>0</v>
      </c>
      <c r="T317" s="98">
        <v>0</v>
      </c>
      <c r="U317" s="98">
        <v>0</v>
      </c>
      <c r="V317" s="98">
        <v>0</v>
      </c>
      <c r="W317" s="98">
        <v>0</v>
      </c>
      <c r="X317" s="98">
        <v>0</v>
      </c>
      <c r="Y317" s="98">
        <v>0</v>
      </c>
      <c r="Z317" s="98">
        <v>0</v>
      </c>
      <c r="AA317" s="98">
        <v>0</v>
      </c>
      <c r="AB317" s="98">
        <v>0</v>
      </c>
      <c r="AC317" s="98">
        <v>0</v>
      </c>
      <c r="AD317" s="98">
        <v>0</v>
      </c>
      <c r="AE317" s="98">
        <v>0</v>
      </c>
      <c r="AF317" s="98">
        <v>0</v>
      </c>
      <c r="AG317" s="98">
        <v>0</v>
      </c>
      <c r="AH317" s="98">
        <v>0</v>
      </c>
      <c r="AI317" s="98">
        <v>0</v>
      </c>
      <c r="AJ317" s="98">
        <v>0</v>
      </c>
      <c r="AK317" s="98">
        <v>0</v>
      </c>
      <c r="AL317" s="101" t="s">
        <v>1179</v>
      </c>
      <c r="AM317" s="98"/>
      <c r="AN317" s="115" t="s">
        <v>902</v>
      </c>
      <c r="AO317" s="96">
        <v>1314</v>
      </c>
      <c r="AP317" s="98">
        <v>0</v>
      </c>
      <c r="AQ317" s="98">
        <v>0</v>
      </c>
      <c r="AR317" s="98">
        <v>0</v>
      </c>
      <c r="AS317" s="98">
        <v>0</v>
      </c>
      <c r="AT317" s="98">
        <v>1</v>
      </c>
      <c r="AU317" s="98">
        <v>0</v>
      </c>
      <c r="AV317" s="98">
        <v>0</v>
      </c>
      <c r="AW317" s="98">
        <v>1</v>
      </c>
      <c r="AX317" s="96"/>
      <c r="AY317" s="96">
        <v>0</v>
      </c>
      <c r="AZ317" s="96">
        <v>0</v>
      </c>
      <c r="BA317" s="96">
        <v>0</v>
      </c>
      <c r="BB317" s="96">
        <v>0</v>
      </c>
    </row>
    <row r="318" spans="1:54" ht="15.75" customHeight="1">
      <c r="A318" s="98">
        <v>400377</v>
      </c>
      <c r="B318" s="101" t="s">
        <v>1180</v>
      </c>
      <c r="C318" s="27">
        <v>422005</v>
      </c>
      <c r="D318" s="98">
        <v>4</v>
      </c>
      <c r="E318" s="98">
        <v>2</v>
      </c>
      <c r="F318" s="98">
        <v>1</v>
      </c>
      <c r="G318" s="98">
        <v>0</v>
      </c>
      <c r="H318" s="98">
        <v>0</v>
      </c>
      <c r="I318" s="98">
        <v>1</v>
      </c>
      <c r="J318" s="98"/>
      <c r="K318" s="30" t="s">
        <v>400</v>
      </c>
      <c r="L318" s="98">
        <v>0</v>
      </c>
      <c r="M318" s="98">
        <v>1</v>
      </c>
      <c r="N318" s="98">
        <v>0</v>
      </c>
      <c r="O318" s="98">
        <v>0</v>
      </c>
      <c r="P318" s="98">
        <v>99</v>
      </c>
      <c r="Q318" s="98">
        <v>2001</v>
      </c>
      <c r="R318" s="98">
        <v>0</v>
      </c>
      <c r="S318" s="98">
        <v>0</v>
      </c>
      <c r="T318" s="98">
        <v>0</v>
      </c>
      <c r="U318" s="98">
        <v>0</v>
      </c>
      <c r="V318" s="98">
        <v>0</v>
      </c>
      <c r="W318" s="98">
        <v>0</v>
      </c>
      <c r="X318" s="98">
        <v>0</v>
      </c>
      <c r="Y318" s="98">
        <v>0</v>
      </c>
      <c r="Z318" s="98">
        <v>0</v>
      </c>
      <c r="AA318" s="98">
        <v>0</v>
      </c>
      <c r="AB318" s="98">
        <v>0</v>
      </c>
      <c r="AC318" s="98">
        <v>0</v>
      </c>
      <c r="AD318" s="98">
        <v>0</v>
      </c>
      <c r="AE318" s="98">
        <v>0</v>
      </c>
      <c r="AF318" s="98">
        <v>0</v>
      </c>
      <c r="AG318" s="98">
        <v>0</v>
      </c>
      <c r="AH318" s="98">
        <v>0</v>
      </c>
      <c r="AI318" s="98">
        <v>0</v>
      </c>
      <c r="AJ318" s="98">
        <v>0</v>
      </c>
      <c r="AK318" s="98">
        <v>0</v>
      </c>
      <c r="AL318" s="101" t="s">
        <v>1181</v>
      </c>
      <c r="AM318" s="98"/>
      <c r="AN318" s="115" t="s">
        <v>902</v>
      </c>
      <c r="AO318" s="96">
        <v>1315</v>
      </c>
      <c r="AP318" s="98">
        <v>0</v>
      </c>
      <c r="AQ318" s="98">
        <v>0</v>
      </c>
      <c r="AR318" s="98">
        <v>0</v>
      </c>
      <c r="AS318" s="98">
        <v>0</v>
      </c>
      <c r="AT318" s="98">
        <v>1</v>
      </c>
      <c r="AU318" s="98">
        <v>0</v>
      </c>
      <c r="AV318" s="98">
        <v>0</v>
      </c>
      <c r="AW318" s="98">
        <v>1</v>
      </c>
      <c r="AX318" s="96"/>
      <c r="AY318" s="96">
        <v>0</v>
      </c>
      <c r="AZ318" s="96">
        <v>0</v>
      </c>
      <c r="BA318" s="96">
        <v>0</v>
      </c>
      <c r="BB318" s="96">
        <v>0</v>
      </c>
    </row>
    <row r="319" spans="1:54" ht="15.75" customHeight="1">
      <c r="A319" s="98">
        <v>400378</v>
      </c>
      <c r="B319" s="101" t="s">
        <v>1182</v>
      </c>
      <c r="C319" s="27">
        <v>422005</v>
      </c>
      <c r="D319" s="98">
        <v>4</v>
      </c>
      <c r="E319" s="98">
        <v>2</v>
      </c>
      <c r="F319" s="98">
        <v>1</v>
      </c>
      <c r="G319" s="98">
        <v>0</v>
      </c>
      <c r="H319" s="98">
        <v>0</v>
      </c>
      <c r="I319" s="98">
        <v>1</v>
      </c>
      <c r="J319" s="98"/>
      <c r="K319" s="30" t="s">
        <v>1183</v>
      </c>
      <c r="L319" s="98">
        <v>0</v>
      </c>
      <c r="M319" s="98">
        <v>1</v>
      </c>
      <c r="N319" s="98">
        <v>0</v>
      </c>
      <c r="O319" s="98">
        <v>0</v>
      </c>
      <c r="P319" s="98">
        <v>99</v>
      </c>
      <c r="Q319" s="98">
        <v>2001</v>
      </c>
      <c r="R319" s="98">
        <v>0</v>
      </c>
      <c r="S319" s="98">
        <v>0</v>
      </c>
      <c r="T319" s="98">
        <v>0</v>
      </c>
      <c r="U319" s="98">
        <v>0</v>
      </c>
      <c r="V319" s="98">
        <v>0</v>
      </c>
      <c r="W319" s="98">
        <v>0</v>
      </c>
      <c r="X319" s="98">
        <v>0</v>
      </c>
      <c r="Y319" s="98">
        <v>0</v>
      </c>
      <c r="Z319" s="98">
        <v>0</v>
      </c>
      <c r="AA319" s="98">
        <v>0</v>
      </c>
      <c r="AB319" s="98">
        <v>0</v>
      </c>
      <c r="AC319" s="98">
        <v>0</v>
      </c>
      <c r="AD319" s="98">
        <v>0</v>
      </c>
      <c r="AE319" s="98">
        <v>0</v>
      </c>
      <c r="AF319" s="98">
        <v>0</v>
      </c>
      <c r="AG319" s="98">
        <v>0</v>
      </c>
      <c r="AH319" s="98">
        <v>0</v>
      </c>
      <c r="AI319" s="98">
        <v>0</v>
      </c>
      <c r="AJ319" s="98">
        <v>0</v>
      </c>
      <c r="AK319" s="98">
        <v>0</v>
      </c>
      <c r="AL319" s="101" t="s">
        <v>1184</v>
      </c>
      <c r="AM319" s="98"/>
      <c r="AN319" s="115" t="s">
        <v>902</v>
      </c>
      <c r="AO319" s="96">
        <v>1316</v>
      </c>
      <c r="AP319" s="98">
        <v>0</v>
      </c>
      <c r="AQ319" s="98">
        <v>0</v>
      </c>
      <c r="AR319" s="98">
        <v>0</v>
      </c>
      <c r="AS319" s="98">
        <v>0</v>
      </c>
      <c r="AT319" s="98">
        <v>1</v>
      </c>
      <c r="AU319" s="98">
        <v>0</v>
      </c>
      <c r="AV319" s="98">
        <v>0</v>
      </c>
      <c r="AW319" s="98">
        <v>1</v>
      </c>
      <c r="AX319" s="96"/>
      <c r="AY319" s="96">
        <v>0</v>
      </c>
      <c r="AZ319" s="96">
        <v>0</v>
      </c>
      <c r="BA319" s="96">
        <v>0</v>
      </c>
      <c r="BB319" s="96">
        <v>0</v>
      </c>
    </row>
    <row r="320" spans="1:54" ht="15.75" customHeight="1">
      <c r="A320" s="98">
        <v>400379</v>
      </c>
      <c r="B320" s="101" t="s">
        <v>1185</v>
      </c>
      <c r="C320" s="27">
        <v>422005</v>
      </c>
      <c r="D320" s="98">
        <v>5</v>
      </c>
      <c r="E320" s="98">
        <v>2</v>
      </c>
      <c r="F320" s="98">
        <v>1</v>
      </c>
      <c r="G320" s="98">
        <v>0</v>
      </c>
      <c r="H320" s="98">
        <v>0</v>
      </c>
      <c r="I320" s="98">
        <v>1</v>
      </c>
      <c r="J320" s="98"/>
      <c r="K320" s="30" t="s">
        <v>401</v>
      </c>
      <c r="L320" s="98">
        <v>0</v>
      </c>
      <c r="M320" s="98">
        <v>1</v>
      </c>
      <c r="N320" s="98">
        <v>0</v>
      </c>
      <c r="O320" s="98">
        <v>0</v>
      </c>
      <c r="P320" s="98">
        <v>99</v>
      </c>
      <c r="Q320" s="98">
        <v>2001</v>
      </c>
      <c r="R320" s="98">
        <v>0</v>
      </c>
      <c r="S320" s="98">
        <v>0</v>
      </c>
      <c r="T320" s="98">
        <v>0</v>
      </c>
      <c r="U320" s="98">
        <v>0</v>
      </c>
      <c r="V320" s="98">
        <v>0</v>
      </c>
      <c r="W320" s="98">
        <v>0</v>
      </c>
      <c r="X320" s="98">
        <v>0</v>
      </c>
      <c r="Y320" s="98">
        <v>0</v>
      </c>
      <c r="Z320" s="98">
        <v>0</v>
      </c>
      <c r="AA320" s="98">
        <v>0</v>
      </c>
      <c r="AB320" s="98">
        <v>0</v>
      </c>
      <c r="AC320" s="98">
        <v>0</v>
      </c>
      <c r="AD320" s="98">
        <v>0</v>
      </c>
      <c r="AE320" s="98">
        <v>0</v>
      </c>
      <c r="AF320" s="98">
        <v>0</v>
      </c>
      <c r="AG320" s="98">
        <v>0</v>
      </c>
      <c r="AH320" s="98">
        <v>0</v>
      </c>
      <c r="AI320" s="98">
        <v>0</v>
      </c>
      <c r="AJ320" s="98">
        <v>0</v>
      </c>
      <c r="AK320" s="98">
        <v>0</v>
      </c>
      <c r="AL320" s="101" t="s">
        <v>1186</v>
      </c>
      <c r="AM320" s="98"/>
      <c r="AN320" s="115" t="s">
        <v>902</v>
      </c>
      <c r="AO320" s="96">
        <v>1317</v>
      </c>
      <c r="AP320" s="98">
        <v>0</v>
      </c>
      <c r="AQ320" s="98">
        <v>0</v>
      </c>
      <c r="AR320" s="98">
        <v>0</v>
      </c>
      <c r="AS320" s="98">
        <v>0</v>
      </c>
      <c r="AT320" s="98">
        <v>1</v>
      </c>
      <c r="AU320" s="98">
        <v>0</v>
      </c>
      <c r="AV320" s="98">
        <v>0</v>
      </c>
      <c r="AW320" s="98">
        <v>1</v>
      </c>
      <c r="AX320" s="96"/>
      <c r="AY320" s="96">
        <v>0</v>
      </c>
      <c r="AZ320" s="96">
        <v>0</v>
      </c>
      <c r="BA320" s="96">
        <v>0</v>
      </c>
      <c r="BB320" s="96">
        <v>0</v>
      </c>
    </row>
    <row r="321" spans="1:54" ht="15.75" customHeight="1">
      <c r="A321" s="98">
        <v>400380</v>
      </c>
      <c r="B321" s="101" t="s">
        <v>1187</v>
      </c>
      <c r="C321" s="27">
        <v>422007</v>
      </c>
      <c r="D321" s="98">
        <v>4</v>
      </c>
      <c r="E321" s="98">
        <v>2</v>
      </c>
      <c r="F321" s="98">
        <v>1</v>
      </c>
      <c r="G321" s="98">
        <v>0</v>
      </c>
      <c r="H321" s="98">
        <v>0</v>
      </c>
      <c r="I321" s="98">
        <v>1</v>
      </c>
      <c r="J321" s="98"/>
      <c r="K321" s="98" t="s">
        <v>402</v>
      </c>
      <c r="L321" s="98">
        <v>0</v>
      </c>
      <c r="M321" s="98">
        <v>1</v>
      </c>
      <c r="N321" s="98">
        <v>0</v>
      </c>
      <c r="O321" s="98">
        <v>0</v>
      </c>
      <c r="P321" s="98">
        <v>99</v>
      </c>
      <c r="Q321" s="98">
        <v>2001</v>
      </c>
      <c r="R321" s="98">
        <v>0</v>
      </c>
      <c r="S321" s="98">
        <v>0</v>
      </c>
      <c r="T321" s="98">
        <v>0</v>
      </c>
      <c r="U321" s="98">
        <v>0</v>
      </c>
      <c r="V321" s="98">
        <v>0</v>
      </c>
      <c r="W321" s="98">
        <v>0</v>
      </c>
      <c r="X321" s="98">
        <v>0</v>
      </c>
      <c r="Y321" s="98">
        <v>0</v>
      </c>
      <c r="Z321" s="98">
        <v>0</v>
      </c>
      <c r="AA321" s="98">
        <v>0</v>
      </c>
      <c r="AB321" s="98">
        <v>0</v>
      </c>
      <c r="AC321" s="98">
        <v>0</v>
      </c>
      <c r="AD321" s="98">
        <v>0</v>
      </c>
      <c r="AE321" s="98">
        <v>0</v>
      </c>
      <c r="AF321" s="98">
        <v>0</v>
      </c>
      <c r="AG321" s="98">
        <v>0</v>
      </c>
      <c r="AH321" s="98">
        <v>0</v>
      </c>
      <c r="AI321" s="98">
        <v>0</v>
      </c>
      <c r="AJ321" s="98">
        <v>0</v>
      </c>
      <c r="AK321" s="98">
        <v>0</v>
      </c>
      <c r="AL321" s="101" t="s">
        <v>1188</v>
      </c>
      <c r="AM321" s="98"/>
      <c r="AN321" s="115" t="s">
        <v>902</v>
      </c>
      <c r="AO321" s="96">
        <v>1318</v>
      </c>
      <c r="AP321" s="98">
        <v>0</v>
      </c>
      <c r="AQ321" s="98">
        <v>0</v>
      </c>
      <c r="AR321" s="98">
        <v>0</v>
      </c>
      <c r="AS321" s="98">
        <v>0</v>
      </c>
      <c r="AT321" s="98">
        <v>1</v>
      </c>
      <c r="AU321" s="98">
        <v>0</v>
      </c>
      <c r="AV321" s="98">
        <v>0</v>
      </c>
      <c r="AW321" s="98">
        <v>1</v>
      </c>
      <c r="AX321" s="96"/>
      <c r="AY321" s="96">
        <v>0</v>
      </c>
      <c r="AZ321" s="96">
        <v>0</v>
      </c>
      <c r="BA321" s="96">
        <v>0</v>
      </c>
      <c r="BB321" s="96">
        <v>0</v>
      </c>
    </row>
    <row r="322" spans="1:54" ht="15.75" customHeight="1">
      <c r="A322" s="98">
        <v>400381</v>
      </c>
      <c r="B322" s="101" t="s">
        <v>1189</v>
      </c>
      <c r="C322" s="27">
        <v>422007</v>
      </c>
      <c r="D322" s="98">
        <v>4</v>
      </c>
      <c r="E322" s="98">
        <v>2</v>
      </c>
      <c r="F322" s="98">
        <v>1</v>
      </c>
      <c r="G322" s="98">
        <v>0</v>
      </c>
      <c r="H322" s="98">
        <v>0</v>
      </c>
      <c r="I322" s="98">
        <v>1</v>
      </c>
      <c r="J322" s="98"/>
      <c r="K322" s="98" t="s">
        <v>392</v>
      </c>
      <c r="L322" s="98">
        <v>0</v>
      </c>
      <c r="M322" s="98">
        <v>1</v>
      </c>
      <c r="N322" s="98">
        <v>0</v>
      </c>
      <c r="O322" s="98">
        <v>0</v>
      </c>
      <c r="P322" s="98">
        <v>99</v>
      </c>
      <c r="Q322" s="98">
        <v>2001</v>
      </c>
      <c r="R322" s="98">
        <v>0</v>
      </c>
      <c r="S322" s="98">
        <v>0</v>
      </c>
      <c r="T322" s="98">
        <v>0</v>
      </c>
      <c r="U322" s="98">
        <v>0</v>
      </c>
      <c r="V322" s="98">
        <v>0</v>
      </c>
      <c r="W322" s="98">
        <v>0</v>
      </c>
      <c r="X322" s="98">
        <v>0</v>
      </c>
      <c r="Y322" s="98">
        <v>0</v>
      </c>
      <c r="Z322" s="98">
        <v>0</v>
      </c>
      <c r="AA322" s="98">
        <v>0</v>
      </c>
      <c r="AB322" s="98">
        <v>0</v>
      </c>
      <c r="AC322" s="98">
        <v>0</v>
      </c>
      <c r="AD322" s="98">
        <v>0</v>
      </c>
      <c r="AE322" s="98">
        <v>0</v>
      </c>
      <c r="AF322" s="98">
        <v>0</v>
      </c>
      <c r="AG322" s="98">
        <v>0</v>
      </c>
      <c r="AH322" s="98">
        <v>0</v>
      </c>
      <c r="AI322" s="98">
        <v>0</v>
      </c>
      <c r="AJ322" s="98">
        <v>0</v>
      </c>
      <c r="AK322" s="98">
        <v>0</v>
      </c>
      <c r="AL322" s="101" t="s">
        <v>1190</v>
      </c>
      <c r="AM322" s="98"/>
      <c r="AN322" s="115" t="s">
        <v>902</v>
      </c>
      <c r="AO322" s="96">
        <v>1319</v>
      </c>
      <c r="AP322" s="98">
        <v>0</v>
      </c>
      <c r="AQ322" s="98">
        <v>0</v>
      </c>
      <c r="AR322" s="98">
        <v>0</v>
      </c>
      <c r="AS322" s="98">
        <v>0</v>
      </c>
      <c r="AT322" s="98">
        <v>1</v>
      </c>
      <c r="AU322" s="98">
        <v>0</v>
      </c>
      <c r="AV322" s="98">
        <v>0</v>
      </c>
      <c r="AW322" s="98">
        <v>1</v>
      </c>
      <c r="AX322" s="96"/>
      <c r="AY322" s="96">
        <v>0</v>
      </c>
      <c r="AZ322" s="96">
        <v>0</v>
      </c>
      <c r="BA322" s="96">
        <v>0</v>
      </c>
      <c r="BB322" s="96">
        <v>0</v>
      </c>
    </row>
    <row r="323" spans="1:54" ht="15.75" customHeight="1">
      <c r="A323" s="98">
        <v>400382</v>
      </c>
      <c r="B323" s="101" t="s">
        <v>1191</v>
      </c>
      <c r="C323" s="27">
        <v>422007</v>
      </c>
      <c r="D323" s="98">
        <v>4</v>
      </c>
      <c r="E323" s="98">
        <v>2</v>
      </c>
      <c r="F323" s="98">
        <v>1</v>
      </c>
      <c r="G323" s="98">
        <v>0</v>
      </c>
      <c r="H323" s="98">
        <v>0</v>
      </c>
      <c r="I323" s="98">
        <v>1</v>
      </c>
      <c r="J323" s="98"/>
      <c r="K323" s="98" t="s">
        <v>403</v>
      </c>
      <c r="L323" s="98">
        <v>0</v>
      </c>
      <c r="M323" s="98">
        <v>1</v>
      </c>
      <c r="N323" s="98">
        <v>0</v>
      </c>
      <c r="O323" s="98">
        <v>0</v>
      </c>
      <c r="P323" s="98">
        <v>99</v>
      </c>
      <c r="Q323" s="98">
        <v>2001</v>
      </c>
      <c r="R323" s="98">
        <v>0</v>
      </c>
      <c r="S323" s="98">
        <v>0</v>
      </c>
      <c r="T323" s="98">
        <v>0</v>
      </c>
      <c r="U323" s="98">
        <v>0</v>
      </c>
      <c r="V323" s="98">
        <v>0</v>
      </c>
      <c r="W323" s="98">
        <v>0</v>
      </c>
      <c r="X323" s="98">
        <v>0</v>
      </c>
      <c r="Y323" s="98">
        <v>0</v>
      </c>
      <c r="Z323" s="98">
        <v>0</v>
      </c>
      <c r="AA323" s="98">
        <v>0</v>
      </c>
      <c r="AB323" s="98">
        <v>0</v>
      </c>
      <c r="AC323" s="98">
        <v>0</v>
      </c>
      <c r="AD323" s="98">
        <v>0</v>
      </c>
      <c r="AE323" s="98">
        <v>0</v>
      </c>
      <c r="AF323" s="98">
        <v>0</v>
      </c>
      <c r="AG323" s="98">
        <v>0</v>
      </c>
      <c r="AH323" s="98">
        <v>0</v>
      </c>
      <c r="AI323" s="98">
        <v>0</v>
      </c>
      <c r="AJ323" s="98">
        <v>0</v>
      </c>
      <c r="AK323" s="98">
        <v>0</v>
      </c>
      <c r="AL323" s="101" t="s">
        <v>1192</v>
      </c>
      <c r="AM323" s="98"/>
      <c r="AN323" s="115" t="s">
        <v>902</v>
      </c>
      <c r="AO323" s="96">
        <v>1320</v>
      </c>
      <c r="AP323" s="98">
        <v>0</v>
      </c>
      <c r="AQ323" s="98">
        <v>0</v>
      </c>
      <c r="AR323" s="98">
        <v>0</v>
      </c>
      <c r="AS323" s="98">
        <v>0</v>
      </c>
      <c r="AT323" s="98">
        <v>1</v>
      </c>
      <c r="AU323" s="98">
        <v>0</v>
      </c>
      <c r="AV323" s="98">
        <v>0</v>
      </c>
      <c r="AW323" s="98">
        <v>1</v>
      </c>
      <c r="AX323" s="96"/>
      <c r="AY323" s="96">
        <v>0</v>
      </c>
      <c r="AZ323" s="96">
        <v>0</v>
      </c>
      <c r="BA323" s="96">
        <v>0</v>
      </c>
      <c r="BB323" s="96">
        <v>0</v>
      </c>
    </row>
    <row r="324" spans="1:54" ht="15.75" customHeight="1">
      <c r="A324" s="98">
        <v>400383</v>
      </c>
      <c r="B324" s="101" t="s">
        <v>1193</v>
      </c>
      <c r="C324" s="27">
        <v>422007</v>
      </c>
      <c r="D324" s="98">
        <v>4</v>
      </c>
      <c r="E324" s="98">
        <v>2</v>
      </c>
      <c r="F324" s="98">
        <v>1</v>
      </c>
      <c r="G324" s="98">
        <v>0</v>
      </c>
      <c r="H324" s="98">
        <v>0</v>
      </c>
      <c r="I324" s="98">
        <v>1</v>
      </c>
      <c r="J324" s="98"/>
      <c r="K324" s="98" t="s">
        <v>404</v>
      </c>
      <c r="L324" s="98">
        <v>0</v>
      </c>
      <c r="M324" s="98">
        <v>1</v>
      </c>
      <c r="N324" s="98">
        <v>0</v>
      </c>
      <c r="O324" s="98">
        <v>0</v>
      </c>
      <c r="P324" s="98">
        <v>99</v>
      </c>
      <c r="Q324" s="98">
        <v>2001</v>
      </c>
      <c r="R324" s="98">
        <v>0</v>
      </c>
      <c r="S324" s="98">
        <v>0</v>
      </c>
      <c r="T324" s="98">
        <v>0</v>
      </c>
      <c r="U324" s="98">
        <v>0</v>
      </c>
      <c r="V324" s="98">
        <v>0</v>
      </c>
      <c r="W324" s="98">
        <v>0</v>
      </c>
      <c r="X324" s="98">
        <v>0</v>
      </c>
      <c r="Y324" s="98">
        <v>0</v>
      </c>
      <c r="Z324" s="98">
        <v>0</v>
      </c>
      <c r="AA324" s="98">
        <v>0</v>
      </c>
      <c r="AB324" s="98">
        <v>0</v>
      </c>
      <c r="AC324" s="98">
        <v>0</v>
      </c>
      <c r="AD324" s="98">
        <v>0</v>
      </c>
      <c r="AE324" s="98">
        <v>0</v>
      </c>
      <c r="AF324" s="98">
        <v>0</v>
      </c>
      <c r="AG324" s="98">
        <v>0</v>
      </c>
      <c r="AH324" s="98">
        <v>0</v>
      </c>
      <c r="AI324" s="98">
        <v>0</v>
      </c>
      <c r="AJ324" s="98">
        <v>0</v>
      </c>
      <c r="AK324" s="98">
        <v>0</v>
      </c>
      <c r="AL324" s="101" t="s">
        <v>1194</v>
      </c>
      <c r="AM324" s="98"/>
      <c r="AN324" s="115" t="s">
        <v>902</v>
      </c>
      <c r="AO324" s="96">
        <v>1321</v>
      </c>
      <c r="AP324" s="98">
        <v>0</v>
      </c>
      <c r="AQ324" s="98">
        <v>0</v>
      </c>
      <c r="AR324" s="98">
        <v>0</v>
      </c>
      <c r="AS324" s="98">
        <v>0</v>
      </c>
      <c r="AT324" s="98">
        <v>1</v>
      </c>
      <c r="AU324" s="98">
        <v>0</v>
      </c>
      <c r="AV324" s="98">
        <v>0</v>
      </c>
      <c r="AW324" s="98">
        <v>1</v>
      </c>
      <c r="AX324" s="96"/>
      <c r="AY324" s="96">
        <v>0</v>
      </c>
      <c r="AZ324" s="96">
        <v>0</v>
      </c>
      <c r="BA324" s="96">
        <v>0</v>
      </c>
      <c r="BB324" s="96">
        <v>0</v>
      </c>
    </row>
    <row r="325" spans="1:54" ht="15.75" customHeight="1">
      <c r="A325" s="98">
        <v>400384</v>
      </c>
      <c r="B325" s="101" t="s">
        <v>1195</v>
      </c>
      <c r="C325" s="27">
        <v>422007</v>
      </c>
      <c r="D325" s="98">
        <v>5</v>
      </c>
      <c r="E325" s="98">
        <v>2</v>
      </c>
      <c r="F325" s="98">
        <v>1</v>
      </c>
      <c r="G325" s="98">
        <v>0</v>
      </c>
      <c r="H325" s="98">
        <v>0</v>
      </c>
      <c r="I325" s="98">
        <v>1</v>
      </c>
      <c r="J325" s="98"/>
      <c r="K325" s="98" t="s">
        <v>405</v>
      </c>
      <c r="L325" s="98">
        <v>0</v>
      </c>
      <c r="M325" s="98">
        <v>1</v>
      </c>
      <c r="N325" s="98">
        <v>0</v>
      </c>
      <c r="O325" s="98">
        <v>0</v>
      </c>
      <c r="P325" s="98">
        <v>99</v>
      </c>
      <c r="Q325" s="98">
        <v>2001</v>
      </c>
      <c r="R325" s="98">
        <v>0</v>
      </c>
      <c r="S325" s="98">
        <v>0</v>
      </c>
      <c r="T325" s="98">
        <v>0</v>
      </c>
      <c r="U325" s="98">
        <v>0</v>
      </c>
      <c r="V325" s="98">
        <v>0</v>
      </c>
      <c r="W325" s="98">
        <v>0</v>
      </c>
      <c r="X325" s="98">
        <v>0</v>
      </c>
      <c r="Y325" s="98">
        <v>0</v>
      </c>
      <c r="Z325" s="98">
        <v>0</v>
      </c>
      <c r="AA325" s="98">
        <v>0</v>
      </c>
      <c r="AB325" s="98">
        <v>0</v>
      </c>
      <c r="AC325" s="98">
        <v>0</v>
      </c>
      <c r="AD325" s="98">
        <v>0</v>
      </c>
      <c r="AE325" s="98">
        <v>0</v>
      </c>
      <c r="AF325" s="98">
        <v>0</v>
      </c>
      <c r="AG325" s="98">
        <v>0</v>
      </c>
      <c r="AH325" s="98">
        <v>0</v>
      </c>
      <c r="AI325" s="98">
        <v>0</v>
      </c>
      <c r="AJ325" s="98">
        <v>0</v>
      </c>
      <c r="AK325" s="98">
        <v>0</v>
      </c>
      <c r="AL325" s="101" t="s">
        <v>1196</v>
      </c>
      <c r="AM325" s="98"/>
      <c r="AN325" s="115" t="s">
        <v>902</v>
      </c>
      <c r="AO325" s="96">
        <v>1322</v>
      </c>
      <c r="AP325" s="98">
        <v>0</v>
      </c>
      <c r="AQ325" s="98">
        <v>0</v>
      </c>
      <c r="AR325" s="98">
        <v>0</v>
      </c>
      <c r="AS325" s="98">
        <v>0</v>
      </c>
      <c r="AT325" s="98">
        <v>1</v>
      </c>
      <c r="AU325" s="98">
        <v>0</v>
      </c>
      <c r="AV325" s="98">
        <v>0</v>
      </c>
      <c r="AW325" s="98">
        <v>1</v>
      </c>
      <c r="AX325" s="96"/>
      <c r="AY325" s="96">
        <v>0</v>
      </c>
      <c r="AZ325" s="96">
        <v>0</v>
      </c>
      <c r="BA325" s="96">
        <v>0</v>
      </c>
      <c r="BB325" s="96">
        <v>0</v>
      </c>
    </row>
    <row r="326" spans="1:54" ht="15.75" customHeight="1">
      <c r="A326" s="98">
        <v>400385</v>
      </c>
      <c r="B326" s="101" t="s">
        <v>1891</v>
      </c>
      <c r="C326" s="31">
        <v>420001</v>
      </c>
      <c r="D326" s="31">
        <v>5</v>
      </c>
      <c r="E326" s="31">
        <v>2</v>
      </c>
      <c r="F326" s="31">
        <v>1</v>
      </c>
      <c r="G326" s="31">
        <v>0</v>
      </c>
      <c r="H326" s="31">
        <v>0</v>
      </c>
      <c r="I326" s="31">
        <v>1</v>
      </c>
      <c r="J326" s="31"/>
      <c r="K326" s="31" t="s">
        <v>1893</v>
      </c>
      <c r="L326" s="31">
        <v>0</v>
      </c>
      <c r="M326" s="31">
        <v>1</v>
      </c>
      <c r="N326" s="31">
        <v>0</v>
      </c>
      <c r="O326" s="31">
        <v>0</v>
      </c>
      <c r="P326" s="98">
        <v>99</v>
      </c>
      <c r="Q326" s="31">
        <v>2001</v>
      </c>
      <c r="R326" s="31">
        <v>0</v>
      </c>
      <c r="S326" s="31">
        <v>0</v>
      </c>
      <c r="T326" s="31">
        <v>0</v>
      </c>
      <c r="U326" s="31">
        <v>0</v>
      </c>
      <c r="V326" s="31">
        <v>0</v>
      </c>
      <c r="W326" s="31">
        <v>0</v>
      </c>
      <c r="X326" s="31">
        <v>0</v>
      </c>
      <c r="Y326" s="31">
        <v>0</v>
      </c>
      <c r="Z326" s="31">
        <v>0</v>
      </c>
      <c r="AA326" s="31">
        <v>0</v>
      </c>
      <c r="AB326" s="31">
        <v>0</v>
      </c>
      <c r="AC326" s="31">
        <v>0</v>
      </c>
      <c r="AD326" s="31">
        <v>0</v>
      </c>
      <c r="AE326" s="31">
        <v>0</v>
      </c>
      <c r="AF326" s="31">
        <v>0</v>
      </c>
      <c r="AG326" s="31">
        <v>0</v>
      </c>
      <c r="AH326" s="31">
        <v>0</v>
      </c>
      <c r="AI326" s="31">
        <v>0</v>
      </c>
      <c r="AJ326" s="31">
        <v>0</v>
      </c>
      <c r="AK326" s="31">
        <v>0</v>
      </c>
      <c r="AL326" s="101" t="s">
        <v>1198</v>
      </c>
      <c r="AM326" s="31"/>
      <c r="AN326" s="115" t="s">
        <v>1197</v>
      </c>
      <c r="AO326" s="96">
        <v>1323</v>
      </c>
      <c r="AP326" s="31">
        <v>0</v>
      </c>
      <c r="AQ326" s="31">
        <v>0</v>
      </c>
      <c r="AR326" s="31">
        <v>0</v>
      </c>
      <c r="AS326" s="31">
        <v>0</v>
      </c>
      <c r="AT326" s="31">
        <v>1</v>
      </c>
      <c r="AU326" s="31">
        <v>0</v>
      </c>
      <c r="AV326" s="31">
        <v>0</v>
      </c>
      <c r="AW326" s="31">
        <v>0</v>
      </c>
      <c r="AX326" s="96"/>
      <c r="AY326" s="96">
        <v>0</v>
      </c>
      <c r="AZ326" s="96">
        <v>0</v>
      </c>
      <c r="BA326" s="96">
        <v>0</v>
      </c>
      <c r="BB326" s="96">
        <v>0</v>
      </c>
    </row>
    <row r="327" spans="1:54" ht="15.75" customHeight="1">
      <c r="A327" s="98">
        <v>400386</v>
      </c>
      <c r="B327" s="101" t="s">
        <v>1892</v>
      </c>
      <c r="C327" s="31">
        <v>420001</v>
      </c>
      <c r="D327" s="31">
        <v>5</v>
      </c>
      <c r="E327" s="31">
        <v>2</v>
      </c>
      <c r="F327" s="31">
        <v>1</v>
      </c>
      <c r="G327" s="31">
        <v>0</v>
      </c>
      <c r="H327" s="31">
        <v>0</v>
      </c>
      <c r="I327" s="31">
        <v>1</v>
      </c>
      <c r="J327" s="31"/>
      <c r="K327" s="31" t="s">
        <v>1894</v>
      </c>
      <c r="L327" s="31">
        <v>0</v>
      </c>
      <c r="M327" s="31">
        <v>1</v>
      </c>
      <c r="N327" s="31">
        <v>0</v>
      </c>
      <c r="O327" s="31">
        <v>0</v>
      </c>
      <c r="P327" s="98">
        <v>99</v>
      </c>
      <c r="Q327" s="31">
        <v>2001</v>
      </c>
      <c r="R327" s="31">
        <v>0</v>
      </c>
      <c r="S327" s="31">
        <v>0</v>
      </c>
      <c r="T327" s="31">
        <v>0</v>
      </c>
      <c r="U327" s="31">
        <v>0</v>
      </c>
      <c r="V327" s="31">
        <v>0</v>
      </c>
      <c r="W327" s="31">
        <v>0</v>
      </c>
      <c r="X327" s="31">
        <v>0</v>
      </c>
      <c r="Y327" s="31">
        <v>0</v>
      </c>
      <c r="Z327" s="31">
        <v>0</v>
      </c>
      <c r="AA327" s="31">
        <v>0</v>
      </c>
      <c r="AB327" s="31">
        <v>0</v>
      </c>
      <c r="AC327" s="31">
        <v>0</v>
      </c>
      <c r="AD327" s="31">
        <v>0</v>
      </c>
      <c r="AE327" s="31">
        <v>0</v>
      </c>
      <c r="AF327" s="31">
        <v>0</v>
      </c>
      <c r="AG327" s="31">
        <v>0</v>
      </c>
      <c r="AH327" s="31">
        <v>0</v>
      </c>
      <c r="AI327" s="31">
        <v>0</v>
      </c>
      <c r="AJ327" s="31">
        <v>0</v>
      </c>
      <c r="AK327" s="31">
        <v>0</v>
      </c>
      <c r="AL327" s="101" t="s">
        <v>1895</v>
      </c>
      <c r="AM327" s="31"/>
      <c r="AN327" s="115" t="s">
        <v>1199</v>
      </c>
      <c r="AO327" s="96">
        <v>1324</v>
      </c>
      <c r="AP327" s="31">
        <v>0</v>
      </c>
      <c r="AQ327" s="31">
        <v>0</v>
      </c>
      <c r="AR327" s="31">
        <v>0</v>
      </c>
      <c r="AS327" s="31">
        <v>0</v>
      </c>
      <c r="AT327" s="31">
        <v>1</v>
      </c>
      <c r="AU327" s="31">
        <v>0</v>
      </c>
      <c r="AV327" s="31">
        <v>0</v>
      </c>
      <c r="AW327" s="31">
        <v>0</v>
      </c>
      <c r="AX327" s="96"/>
      <c r="AY327" s="96">
        <v>0</v>
      </c>
      <c r="AZ327" s="96">
        <v>0</v>
      </c>
      <c r="BA327" s="96">
        <v>0</v>
      </c>
      <c r="BB327" s="96">
        <v>0</v>
      </c>
    </row>
    <row r="328" spans="1:54" ht="15.75" customHeight="1">
      <c r="A328" s="98">
        <v>400387</v>
      </c>
      <c r="B328" s="101" t="s">
        <v>1200</v>
      </c>
      <c r="C328" s="31">
        <v>420001</v>
      </c>
      <c r="D328" s="31">
        <v>5</v>
      </c>
      <c r="E328" s="31">
        <v>2</v>
      </c>
      <c r="F328" s="31">
        <v>1</v>
      </c>
      <c r="G328" s="31">
        <v>0</v>
      </c>
      <c r="H328" s="31">
        <v>0</v>
      </c>
      <c r="I328" s="31">
        <v>1</v>
      </c>
      <c r="J328" s="31"/>
      <c r="K328" s="31" t="s">
        <v>1201</v>
      </c>
      <c r="L328" s="31">
        <v>0</v>
      </c>
      <c r="M328" s="31">
        <v>1</v>
      </c>
      <c r="N328" s="31">
        <v>0</v>
      </c>
      <c r="O328" s="31">
        <v>0</v>
      </c>
      <c r="P328" s="98">
        <v>99</v>
      </c>
      <c r="Q328" s="31">
        <v>2001</v>
      </c>
      <c r="R328" s="31">
        <v>0</v>
      </c>
      <c r="S328" s="31">
        <v>0</v>
      </c>
      <c r="T328" s="31">
        <v>0</v>
      </c>
      <c r="U328" s="31">
        <v>0</v>
      </c>
      <c r="V328" s="31">
        <v>0</v>
      </c>
      <c r="W328" s="31">
        <v>0</v>
      </c>
      <c r="X328" s="31">
        <v>0</v>
      </c>
      <c r="Y328" s="31">
        <v>0</v>
      </c>
      <c r="Z328" s="31">
        <v>0</v>
      </c>
      <c r="AA328" s="31">
        <v>0</v>
      </c>
      <c r="AB328" s="31">
        <v>0</v>
      </c>
      <c r="AC328" s="31">
        <v>0</v>
      </c>
      <c r="AD328" s="31">
        <v>0</v>
      </c>
      <c r="AE328" s="31">
        <v>0</v>
      </c>
      <c r="AF328" s="31">
        <v>0</v>
      </c>
      <c r="AG328" s="31">
        <v>0</v>
      </c>
      <c r="AH328" s="31">
        <v>0</v>
      </c>
      <c r="AI328" s="31">
        <v>0</v>
      </c>
      <c r="AJ328" s="31">
        <v>0</v>
      </c>
      <c r="AK328" s="31">
        <v>0</v>
      </c>
      <c r="AL328" s="101" t="s">
        <v>1202</v>
      </c>
      <c r="AM328" s="31"/>
      <c r="AN328" s="115" t="s">
        <v>1199</v>
      </c>
      <c r="AO328" s="96">
        <v>1325</v>
      </c>
      <c r="AP328" s="31">
        <v>0</v>
      </c>
      <c r="AQ328" s="31">
        <v>0</v>
      </c>
      <c r="AR328" s="31">
        <v>0</v>
      </c>
      <c r="AS328" s="31">
        <v>0</v>
      </c>
      <c r="AT328" s="31">
        <v>1</v>
      </c>
      <c r="AU328" s="31">
        <v>0</v>
      </c>
      <c r="AV328" s="31">
        <v>0</v>
      </c>
      <c r="AW328" s="31">
        <v>0</v>
      </c>
      <c r="AX328" s="96"/>
      <c r="AY328" s="96">
        <v>0</v>
      </c>
      <c r="AZ328" s="96">
        <v>0</v>
      </c>
      <c r="BA328" s="96">
        <v>0</v>
      </c>
      <c r="BB328" s="96">
        <v>0</v>
      </c>
    </row>
    <row r="329" spans="1:54" ht="15.75" customHeight="1">
      <c r="A329" s="98">
        <v>400388</v>
      </c>
      <c r="B329" s="101" t="s">
        <v>1203</v>
      </c>
      <c r="C329" s="31">
        <v>420001</v>
      </c>
      <c r="D329" s="31">
        <v>5</v>
      </c>
      <c r="E329" s="31">
        <v>2</v>
      </c>
      <c r="F329" s="31">
        <v>1</v>
      </c>
      <c r="G329" s="31">
        <v>0</v>
      </c>
      <c r="H329" s="31">
        <v>0</v>
      </c>
      <c r="I329" s="31">
        <v>1</v>
      </c>
      <c r="J329" s="31"/>
      <c r="K329" s="31" t="s">
        <v>1204</v>
      </c>
      <c r="L329" s="31">
        <v>0</v>
      </c>
      <c r="M329" s="31">
        <v>1</v>
      </c>
      <c r="N329" s="31">
        <v>0</v>
      </c>
      <c r="O329" s="31">
        <v>0</v>
      </c>
      <c r="P329" s="98">
        <v>99</v>
      </c>
      <c r="Q329" s="31">
        <v>2001</v>
      </c>
      <c r="R329" s="31">
        <v>0</v>
      </c>
      <c r="S329" s="31">
        <v>0</v>
      </c>
      <c r="T329" s="31">
        <v>0</v>
      </c>
      <c r="U329" s="31">
        <v>0</v>
      </c>
      <c r="V329" s="31">
        <v>0</v>
      </c>
      <c r="W329" s="31">
        <v>0</v>
      </c>
      <c r="X329" s="31">
        <v>0</v>
      </c>
      <c r="Y329" s="31">
        <v>0</v>
      </c>
      <c r="Z329" s="31">
        <v>0</v>
      </c>
      <c r="AA329" s="31">
        <v>0</v>
      </c>
      <c r="AB329" s="31">
        <v>0</v>
      </c>
      <c r="AC329" s="31">
        <v>0</v>
      </c>
      <c r="AD329" s="31">
        <v>0</v>
      </c>
      <c r="AE329" s="31">
        <v>0</v>
      </c>
      <c r="AF329" s="31">
        <v>0</v>
      </c>
      <c r="AG329" s="31">
        <v>0</v>
      </c>
      <c r="AH329" s="31">
        <v>0</v>
      </c>
      <c r="AI329" s="31">
        <v>0</v>
      </c>
      <c r="AJ329" s="31">
        <v>0</v>
      </c>
      <c r="AK329" s="31">
        <v>0</v>
      </c>
      <c r="AL329" s="101" t="s">
        <v>1205</v>
      </c>
      <c r="AM329" s="31"/>
      <c r="AN329" s="115" t="s">
        <v>1199</v>
      </c>
      <c r="AO329" s="96">
        <v>1326</v>
      </c>
      <c r="AP329" s="31">
        <v>0</v>
      </c>
      <c r="AQ329" s="31">
        <v>0</v>
      </c>
      <c r="AR329" s="31">
        <v>0</v>
      </c>
      <c r="AS329" s="31">
        <v>0</v>
      </c>
      <c r="AT329" s="31">
        <v>1</v>
      </c>
      <c r="AU329" s="31">
        <v>0</v>
      </c>
      <c r="AV329" s="31">
        <v>0</v>
      </c>
      <c r="AW329" s="31">
        <v>0</v>
      </c>
      <c r="AX329" s="96"/>
      <c r="AY329" s="96">
        <v>0</v>
      </c>
      <c r="AZ329" s="96">
        <v>0</v>
      </c>
      <c r="BA329" s="96">
        <v>0</v>
      </c>
      <c r="BB329" s="96">
        <v>0</v>
      </c>
    </row>
    <row r="330" spans="1:54" ht="15.75" customHeight="1">
      <c r="A330" s="98">
        <v>400389</v>
      </c>
      <c r="B330" s="101" t="s">
        <v>1206</v>
      </c>
      <c r="C330" s="31">
        <v>420001</v>
      </c>
      <c r="D330" s="31">
        <v>5</v>
      </c>
      <c r="E330" s="31">
        <v>2</v>
      </c>
      <c r="F330" s="31">
        <v>1</v>
      </c>
      <c r="G330" s="31">
        <v>0</v>
      </c>
      <c r="H330" s="31">
        <v>0</v>
      </c>
      <c r="I330" s="31">
        <v>1</v>
      </c>
      <c r="J330" s="31"/>
      <c r="K330" s="31" t="s">
        <v>1207</v>
      </c>
      <c r="L330" s="31">
        <v>0</v>
      </c>
      <c r="M330" s="31">
        <v>1</v>
      </c>
      <c r="N330" s="31">
        <v>0</v>
      </c>
      <c r="O330" s="31">
        <v>0</v>
      </c>
      <c r="P330" s="98">
        <v>99</v>
      </c>
      <c r="Q330" s="31">
        <v>2001</v>
      </c>
      <c r="R330" s="31">
        <v>0</v>
      </c>
      <c r="S330" s="31">
        <v>0</v>
      </c>
      <c r="T330" s="31">
        <v>0</v>
      </c>
      <c r="U330" s="31">
        <v>0</v>
      </c>
      <c r="V330" s="31">
        <v>0</v>
      </c>
      <c r="W330" s="31">
        <v>0</v>
      </c>
      <c r="X330" s="31">
        <v>0</v>
      </c>
      <c r="Y330" s="31">
        <v>0</v>
      </c>
      <c r="Z330" s="31">
        <v>0</v>
      </c>
      <c r="AA330" s="31">
        <v>0</v>
      </c>
      <c r="AB330" s="31">
        <v>0</v>
      </c>
      <c r="AC330" s="31">
        <v>0</v>
      </c>
      <c r="AD330" s="31">
        <v>0</v>
      </c>
      <c r="AE330" s="31">
        <v>0</v>
      </c>
      <c r="AF330" s="31">
        <v>0</v>
      </c>
      <c r="AG330" s="31">
        <v>0</v>
      </c>
      <c r="AH330" s="31">
        <v>0</v>
      </c>
      <c r="AI330" s="31">
        <v>0</v>
      </c>
      <c r="AJ330" s="31">
        <v>0</v>
      </c>
      <c r="AK330" s="31">
        <v>0</v>
      </c>
      <c r="AL330" s="101" t="s">
        <v>1208</v>
      </c>
      <c r="AM330" s="31"/>
      <c r="AN330" s="115" t="s">
        <v>1209</v>
      </c>
      <c r="AO330" s="96">
        <v>1327</v>
      </c>
      <c r="AP330" s="31">
        <v>0</v>
      </c>
      <c r="AQ330" s="31">
        <v>0</v>
      </c>
      <c r="AR330" s="31">
        <v>0</v>
      </c>
      <c r="AS330" s="31">
        <v>0</v>
      </c>
      <c r="AT330" s="31">
        <v>1</v>
      </c>
      <c r="AU330" s="31">
        <v>0</v>
      </c>
      <c r="AV330" s="31">
        <v>0</v>
      </c>
      <c r="AW330" s="31">
        <v>0</v>
      </c>
      <c r="AX330" s="96"/>
      <c r="AY330" s="96">
        <v>0</v>
      </c>
      <c r="AZ330" s="96">
        <v>0</v>
      </c>
      <c r="BA330" s="96">
        <v>0</v>
      </c>
      <c r="BB330" s="96">
        <v>0</v>
      </c>
    </row>
    <row r="331" spans="1:54" s="8" customFormat="1" ht="15.75" customHeight="1">
      <c r="A331" s="23">
        <v>400390</v>
      </c>
      <c r="B331" s="101" t="s">
        <v>1210</v>
      </c>
      <c r="C331" s="96">
        <v>81002</v>
      </c>
      <c r="D331" s="31">
        <v>5</v>
      </c>
      <c r="E331" s="23">
        <v>2</v>
      </c>
      <c r="F331" s="23">
        <v>1</v>
      </c>
      <c r="G331" s="23">
        <v>0</v>
      </c>
      <c r="H331" s="23">
        <v>0</v>
      </c>
      <c r="I331" s="23">
        <v>1</v>
      </c>
      <c r="J331" s="23"/>
      <c r="K331" s="23" t="s">
        <v>1211</v>
      </c>
      <c r="L331" s="23">
        <v>0</v>
      </c>
      <c r="M331" s="23">
        <v>1</v>
      </c>
      <c r="N331" s="23">
        <v>0</v>
      </c>
      <c r="O331" s="23">
        <v>0</v>
      </c>
      <c r="P331" s="98">
        <v>99</v>
      </c>
      <c r="Q331" s="23">
        <v>2001</v>
      </c>
      <c r="R331" s="23">
        <v>0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23">
        <v>0</v>
      </c>
      <c r="AF331" s="23">
        <v>0</v>
      </c>
      <c r="AG331" s="23">
        <v>0</v>
      </c>
      <c r="AH331" s="23">
        <v>0</v>
      </c>
      <c r="AI331" s="23">
        <v>0</v>
      </c>
      <c r="AJ331" s="23">
        <v>0</v>
      </c>
      <c r="AK331" s="23">
        <v>0</v>
      </c>
      <c r="AL331" s="101" t="s">
        <v>1212</v>
      </c>
      <c r="AM331" s="23"/>
      <c r="AN331" s="115" t="s">
        <v>890</v>
      </c>
      <c r="AO331" s="96">
        <v>1328</v>
      </c>
      <c r="AP331" s="23">
        <v>0</v>
      </c>
      <c r="AQ331" s="23">
        <v>0</v>
      </c>
      <c r="AR331" s="23">
        <v>0</v>
      </c>
      <c r="AS331" s="23">
        <v>0</v>
      </c>
      <c r="AT331" s="23">
        <v>1</v>
      </c>
      <c r="AU331" s="23">
        <v>0</v>
      </c>
      <c r="AV331" s="23">
        <v>0</v>
      </c>
      <c r="AW331" s="23">
        <v>0</v>
      </c>
      <c r="AX331" s="96" t="s">
        <v>1213</v>
      </c>
      <c r="AY331" s="96">
        <v>0</v>
      </c>
      <c r="AZ331" s="96">
        <v>0</v>
      </c>
      <c r="BA331" s="96">
        <v>0</v>
      </c>
      <c r="BB331" s="96">
        <v>0</v>
      </c>
    </row>
    <row r="332" spans="1:54" s="8" customFormat="1" ht="15.75" customHeight="1">
      <c r="A332" s="23">
        <v>400391</v>
      </c>
      <c r="B332" s="101" t="s">
        <v>1214</v>
      </c>
      <c r="C332" s="96">
        <v>81003</v>
      </c>
      <c r="D332" s="31">
        <v>5</v>
      </c>
      <c r="E332" s="23">
        <v>2</v>
      </c>
      <c r="F332" s="23">
        <v>1</v>
      </c>
      <c r="G332" s="23">
        <v>0</v>
      </c>
      <c r="H332" s="23">
        <v>0</v>
      </c>
      <c r="I332" s="23">
        <v>1</v>
      </c>
      <c r="J332" s="23"/>
      <c r="K332" s="23" t="s">
        <v>1215</v>
      </c>
      <c r="L332" s="23">
        <v>0</v>
      </c>
      <c r="M332" s="23">
        <v>1</v>
      </c>
      <c r="N332" s="23">
        <v>0</v>
      </c>
      <c r="O332" s="23">
        <v>0</v>
      </c>
      <c r="P332" s="98">
        <v>99</v>
      </c>
      <c r="Q332" s="23">
        <v>2001</v>
      </c>
      <c r="R332" s="23">
        <v>0</v>
      </c>
      <c r="S332" s="23">
        <v>0</v>
      </c>
      <c r="T332" s="23">
        <v>0</v>
      </c>
      <c r="U332" s="23">
        <v>0</v>
      </c>
      <c r="V332" s="23">
        <v>0</v>
      </c>
      <c r="W332" s="23">
        <v>0</v>
      </c>
      <c r="X332" s="23">
        <v>0</v>
      </c>
      <c r="Y332" s="23">
        <v>0</v>
      </c>
      <c r="Z332" s="23">
        <v>0</v>
      </c>
      <c r="AA332" s="23">
        <v>0</v>
      </c>
      <c r="AB332" s="23">
        <v>0</v>
      </c>
      <c r="AC332" s="23">
        <v>0</v>
      </c>
      <c r="AD332" s="23">
        <v>0</v>
      </c>
      <c r="AE332" s="23">
        <v>0</v>
      </c>
      <c r="AF332" s="23">
        <v>0</v>
      </c>
      <c r="AG332" s="23">
        <v>0</v>
      </c>
      <c r="AH332" s="23">
        <v>0</v>
      </c>
      <c r="AI332" s="23">
        <v>0</v>
      </c>
      <c r="AJ332" s="23">
        <v>0</v>
      </c>
      <c r="AK332" s="23">
        <v>0</v>
      </c>
      <c r="AL332" s="101" t="s">
        <v>1216</v>
      </c>
      <c r="AM332" s="23"/>
      <c r="AN332" s="115" t="s">
        <v>890</v>
      </c>
      <c r="AO332" s="96">
        <v>1329</v>
      </c>
      <c r="AP332" s="23">
        <v>0</v>
      </c>
      <c r="AQ332" s="23">
        <v>0</v>
      </c>
      <c r="AR332" s="23">
        <v>0</v>
      </c>
      <c r="AS332" s="23">
        <v>0</v>
      </c>
      <c r="AT332" s="23">
        <v>1</v>
      </c>
      <c r="AU332" s="23">
        <v>0</v>
      </c>
      <c r="AV332" s="23">
        <v>0</v>
      </c>
      <c r="AW332" s="23">
        <v>0</v>
      </c>
      <c r="AX332" s="96" t="s">
        <v>419</v>
      </c>
      <c r="AY332" s="96">
        <v>0</v>
      </c>
      <c r="AZ332" s="96">
        <v>0</v>
      </c>
      <c r="BA332" s="96">
        <v>0</v>
      </c>
      <c r="BB332" s="96">
        <v>0</v>
      </c>
    </row>
    <row r="333" spans="1:54" s="8" customFormat="1" ht="15.75" customHeight="1">
      <c r="A333" s="23">
        <v>400392</v>
      </c>
      <c r="B333" s="101" t="s">
        <v>1217</v>
      </c>
      <c r="C333" s="96">
        <v>81008</v>
      </c>
      <c r="D333" s="31">
        <v>5</v>
      </c>
      <c r="E333" s="23">
        <v>2</v>
      </c>
      <c r="F333" s="23">
        <v>1</v>
      </c>
      <c r="G333" s="23">
        <v>0</v>
      </c>
      <c r="H333" s="23">
        <v>0</v>
      </c>
      <c r="I333" s="23">
        <v>1</v>
      </c>
      <c r="J333" s="23"/>
      <c r="K333" s="23" t="s">
        <v>1218</v>
      </c>
      <c r="L333" s="23">
        <v>0</v>
      </c>
      <c r="M333" s="23">
        <v>1</v>
      </c>
      <c r="N333" s="23">
        <v>0</v>
      </c>
      <c r="O333" s="23">
        <v>0</v>
      </c>
      <c r="P333" s="98">
        <v>99</v>
      </c>
      <c r="Q333" s="23">
        <v>2001</v>
      </c>
      <c r="R333" s="23">
        <v>0</v>
      </c>
      <c r="S333" s="23">
        <v>0</v>
      </c>
      <c r="T333" s="23">
        <v>0</v>
      </c>
      <c r="U333" s="23">
        <v>0</v>
      </c>
      <c r="V333" s="23">
        <v>0</v>
      </c>
      <c r="W333" s="23">
        <v>0</v>
      </c>
      <c r="X333" s="23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0</v>
      </c>
      <c r="AD333" s="23">
        <v>0</v>
      </c>
      <c r="AE333" s="23">
        <v>0</v>
      </c>
      <c r="AF333" s="23">
        <v>0</v>
      </c>
      <c r="AG333" s="23">
        <v>0</v>
      </c>
      <c r="AH333" s="23">
        <v>0</v>
      </c>
      <c r="AI333" s="23">
        <v>0</v>
      </c>
      <c r="AJ333" s="23">
        <v>0</v>
      </c>
      <c r="AK333" s="23">
        <v>0</v>
      </c>
      <c r="AL333" s="101" t="s">
        <v>1219</v>
      </c>
      <c r="AM333" s="23"/>
      <c r="AN333" s="115" t="s">
        <v>890</v>
      </c>
      <c r="AO333" s="96">
        <v>1330</v>
      </c>
      <c r="AP333" s="23">
        <v>0</v>
      </c>
      <c r="AQ333" s="23">
        <v>0</v>
      </c>
      <c r="AR333" s="23">
        <v>0</v>
      </c>
      <c r="AS333" s="23">
        <v>0</v>
      </c>
      <c r="AT333" s="23">
        <v>1</v>
      </c>
      <c r="AU333" s="23">
        <v>0</v>
      </c>
      <c r="AV333" s="23">
        <v>0</v>
      </c>
      <c r="AW333" s="23">
        <v>0</v>
      </c>
      <c r="AX333" s="96" t="s">
        <v>420</v>
      </c>
      <c r="AY333" s="96">
        <v>0</v>
      </c>
      <c r="AZ333" s="96">
        <v>0</v>
      </c>
      <c r="BA333" s="96">
        <v>0</v>
      </c>
      <c r="BB333" s="96">
        <v>0</v>
      </c>
    </row>
    <row r="334" spans="1:54" s="8" customFormat="1" ht="15.75" customHeight="1">
      <c r="A334" s="23">
        <v>400393</v>
      </c>
      <c r="B334" s="101" t="s">
        <v>1220</v>
      </c>
      <c r="C334" s="96">
        <v>81007</v>
      </c>
      <c r="D334" s="31">
        <v>5</v>
      </c>
      <c r="E334" s="23">
        <v>2</v>
      </c>
      <c r="F334" s="23">
        <v>1</v>
      </c>
      <c r="G334" s="23">
        <v>0</v>
      </c>
      <c r="H334" s="23">
        <v>0</v>
      </c>
      <c r="I334" s="23">
        <v>1</v>
      </c>
      <c r="J334" s="23"/>
      <c r="K334" s="23" t="s">
        <v>1221</v>
      </c>
      <c r="L334" s="23">
        <v>0</v>
      </c>
      <c r="M334" s="23">
        <v>1</v>
      </c>
      <c r="N334" s="23">
        <v>0</v>
      </c>
      <c r="O334" s="23">
        <v>0</v>
      </c>
      <c r="P334" s="98">
        <v>99</v>
      </c>
      <c r="Q334" s="23">
        <v>2001</v>
      </c>
      <c r="R334" s="23">
        <v>0</v>
      </c>
      <c r="S334" s="23">
        <v>0</v>
      </c>
      <c r="T334" s="23">
        <v>0</v>
      </c>
      <c r="U334" s="23">
        <v>0</v>
      </c>
      <c r="V334" s="23">
        <v>0</v>
      </c>
      <c r="W334" s="23">
        <v>0</v>
      </c>
      <c r="X334" s="23">
        <v>0</v>
      </c>
      <c r="Y334" s="23">
        <v>0</v>
      </c>
      <c r="Z334" s="23">
        <v>0</v>
      </c>
      <c r="AA334" s="23">
        <v>0</v>
      </c>
      <c r="AB334" s="23">
        <v>0</v>
      </c>
      <c r="AC334" s="23">
        <v>0</v>
      </c>
      <c r="AD334" s="23">
        <v>0</v>
      </c>
      <c r="AE334" s="23">
        <v>0</v>
      </c>
      <c r="AF334" s="23">
        <v>0</v>
      </c>
      <c r="AG334" s="23">
        <v>0</v>
      </c>
      <c r="AH334" s="23">
        <v>0</v>
      </c>
      <c r="AI334" s="23">
        <v>0</v>
      </c>
      <c r="AJ334" s="23">
        <v>0</v>
      </c>
      <c r="AK334" s="23">
        <v>0</v>
      </c>
      <c r="AL334" s="101" t="s">
        <v>1222</v>
      </c>
      <c r="AM334" s="23"/>
      <c r="AN334" s="115" t="s">
        <v>890</v>
      </c>
      <c r="AO334" s="96">
        <v>1331</v>
      </c>
      <c r="AP334" s="23">
        <v>0</v>
      </c>
      <c r="AQ334" s="23">
        <v>0</v>
      </c>
      <c r="AR334" s="23">
        <v>0</v>
      </c>
      <c r="AS334" s="23">
        <v>0</v>
      </c>
      <c r="AT334" s="23">
        <v>1</v>
      </c>
      <c r="AU334" s="23">
        <v>0</v>
      </c>
      <c r="AV334" s="23">
        <v>0</v>
      </c>
      <c r="AW334" s="23">
        <v>0</v>
      </c>
      <c r="AX334" s="96" t="s">
        <v>421</v>
      </c>
      <c r="AY334" s="96">
        <v>0</v>
      </c>
      <c r="AZ334" s="96">
        <v>0</v>
      </c>
      <c r="BA334" s="96">
        <v>0</v>
      </c>
      <c r="BB334" s="96">
        <v>0</v>
      </c>
    </row>
    <row r="335" spans="1:54" s="8" customFormat="1" ht="15.75" customHeight="1">
      <c r="A335" s="23">
        <v>400394</v>
      </c>
      <c r="B335" s="101" t="s">
        <v>1223</v>
      </c>
      <c r="C335" s="96">
        <v>81004</v>
      </c>
      <c r="D335" s="31">
        <v>5</v>
      </c>
      <c r="E335" s="23">
        <v>2</v>
      </c>
      <c r="F335" s="23">
        <v>1</v>
      </c>
      <c r="G335" s="23">
        <v>0</v>
      </c>
      <c r="H335" s="23">
        <v>0</v>
      </c>
      <c r="I335" s="23">
        <v>1</v>
      </c>
      <c r="J335" s="23"/>
      <c r="K335" s="23" t="s">
        <v>1224</v>
      </c>
      <c r="L335" s="23">
        <v>0</v>
      </c>
      <c r="M335" s="23">
        <v>1</v>
      </c>
      <c r="N335" s="23">
        <v>0</v>
      </c>
      <c r="O335" s="23">
        <v>0</v>
      </c>
      <c r="P335" s="98">
        <v>99</v>
      </c>
      <c r="Q335" s="23">
        <v>2001</v>
      </c>
      <c r="R335" s="23">
        <v>0</v>
      </c>
      <c r="S335" s="23">
        <v>0</v>
      </c>
      <c r="T335" s="23">
        <v>0</v>
      </c>
      <c r="U335" s="23">
        <v>0</v>
      </c>
      <c r="V335" s="23">
        <v>0</v>
      </c>
      <c r="W335" s="23">
        <v>0</v>
      </c>
      <c r="X335" s="23">
        <v>0</v>
      </c>
      <c r="Y335" s="23">
        <v>0</v>
      </c>
      <c r="Z335" s="23">
        <v>0</v>
      </c>
      <c r="AA335" s="23">
        <v>0</v>
      </c>
      <c r="AB335" s="23">
        <v>0</v>
      </c>
      <c r="AC335" s="23">
        <v>0</v>
      </c>
      <c r="AD335" s="23">
        <v>0</v>
      </c>
      <c r="AE335" s="23">
        <v>0</v>
      </c>
      <c r="AF335" s="23">
        <v>0</v>
      </c>
      <c r="AG335" s="23">
        <v>0</v>
      </c>
      <c r="AH335" s="23">
        <v>0</v>
      </c>
      <c r="AI335" s="23">
        <v>0</v>
      </c>
      <c r="AJ335" s="23">
        <v>0</v>
      </c>
      <c r="AK335" s="23">
        <v>0</v>
      </c>
      <c r="AL335" s="101" t="s">
        <v>1225</v>
      </c>
      <c r="AM335" s="23"/>
      <c r="AN335" s="115" t="s">
        <v>890</v>
      </c>
      <c r="AO335" s="96">
        <v>1332</v>
      </c>
      <c r="AP335" s="23">
        <v>0</v>
      </c>
      <c r="AQ335" s="23">
        <v>0</v>
      </c>
      <c r="AR335" s="23">
        <v>0</v>
      </c>
      <c r="AS335" s="23">
        <v>0</v>
      </c>
      <c r="AT335" s="23">
        <v>1</v>
      </c>
      <c r="AU335" s="23">
        <v>0</v>
      </c>
      <c r="AV335" s="23">
        <v>0</v>
      </c>
      <c r="AW335" s="23">
        <v>0</v>
      </c>
      <c r="AX335" s="96" t="s">
        <v>422</v>
      </c>
      <c r="AY335" s="96">
        <v>0</v>
      </c>
      <c r="AZ335" s="96">
        <v>0</v>
      </c>
      <c r="BA335" s="96">
        <v>0</v>
      </c>
      <c r="BB335" s="96">
        <v>0</v>
      </c>
    </row>
    <row r="336" spans="1:54" s="8" customFormat="1" ht="15.75" customHeight="1">
      <c r="A336" s="23">
        <v>400395</v>
      </c>
      <c r="B336" s="101" t="s">
        <v>1226</v>
      </c>
      <c r="C336" s="96">
        <v>81006</v>
      </c>
      <c r="D336" s="31">
        <v>5</v>
      </c>
      <c r="E336" s="23">
        <v>2</v>
      </c>
      <c r="F336" s="23">
        <v>1</v>
      </c>
      <c r="G336" s="23">
        <v>0</v>
      </c>
      <c r="H336" s="23">
        <v>0</v>
      </c>
      <c r="I336" s="23">
        <v>1</v>
      </c>
      <c r="J336" s="23"/>
      <c r="K336" s="23" t="s">
        <v>1227</v>
      </c>
      <c r="L336" s="23">
        <v>0</v>
      </c>
      <c r="M336" s="23">
        <v>1</v>
      </c>
      <c r="N336" s="23">
        <v>0</v>
      </c>
      <c r="O336" s="23">
        <v>0</v>
      </c>
      <c r="P336" s="98">
        <v>99</v>
      </c>
      <c r="Q336" s="23">
        <v>2001</v>
      </c>
      <c r="R336" s="23">
        <v>0</v>
      </c>
      <c r="S336" s="23">
        <v>0</v>
      </c>
      <c r="T336" s="23">
        <v>0</v>
      </c>
      <c r="U336" s="23">
        <v>0</v>
      </c>
      <c r="V336" s="23">
        <v>0</v>
      </c>
      <c r="W336" s="23">
        <v>0</v>
      </c>
      <c r="X336" s="23">
        <v>0</v>
      </c>
      <c r="Y336" s="23">
        <v>0</v>
      </c>
      <c r="Z336" s="23">
        <v>0</v>
      </c>
      <c r="AA336" s="23">
        <v>0</v>
      </c>
      <c r="AB336" s="23">
        <v>0</v>
      </c>
      <c r="AC336" s="23">
        <v>0</v>
      </c>
      <c r="AD336" s="23">
        <v>0</v>
      </c>
      <c r="AE336" s="23">
        <v>0</v>
      </c>
      <c r="AF336" s="23">
        <v>0</v>
      </c>
      <c r="AG336" s="23">
        <v>0</v>
      </c>
      <c r="AH336" s="23">
        <v>0</v>
      </c>
      <c r="AI336" s="23">
        <v>0</v>
      </c>
      <c r="AJ336" s="23">
        <v>0</v>
      </c>
      <c r="AK336" s="23">
        <v>0</v>
      </c>
      <c r="AL336" s="101" t="s">
        <v>1228</v>
      </c>
      <c r="AM336" s="23"/>
      <c r="AN336" s="115" t="s">
        <v>890</v>
      </c>
      <c r="AO336" s="96">
        <v>1333</v>
      </c>
      <c r="AP336" s="23">
        <v>0</v>
      </c>
      <c r="AQ336" s="23">
        <v>0</v>
      </c>
      <c r="AR336" s="23">
        <v>0</v>
      </c>
      <c r="AS336" s="23">
        <v>0</v>
      </c>
      <c r="AT336" s="23">
        <v>1</v>
      </c>
      <c r="AU336" s="23">
        <v>0</v>
      </c>
      <c r="AV336" s="23">
        <v>0</v>
      </c>
      <c r="AW336" s="23">
        <v>0</v>
      </c>
      <c r="AX336" s="96" t="s">
        <v>423</v>
      </c>
      <c r="AY336" s="96">
        <v>0</v>
      </c>
      <c r="AZ336" s="96">
        <v>0</v>
      </c>
      <c r="BA336" s="96">
        <v>0</v>
      </c>
      <c r="BB336" s="96">
        <v>0</v>
      </c>
    </row>
    <row r="337" spans="1:54" s="8" customFormat="1" ht="15.75" customHeight="1">
      <c r="A337" s="23">
        <v>400396</v>
      </c>
      <c r="B337" s="101" t="s">
        <v>1229</v>
      </c>
      <c r="C337" s="96">
        <v>81005</v>
      </c>
      <c r="D337" s="31">
        <v>5</v>
      </c>
      <c r="E337" s="23">
        <v>2</v>
      </c>
      <c r="F337" s="23">
        <v>1</v>
      </c>
      <c r="G337" s="23">
        <v>0</v>
      </c>
      <c r="H337" s="23">
        <v>0</v>
      </c>
      <c r="I337" s="23">
        <v>1</v>
      </c>
      <c r="J337" s="23"/>
      <c r="K337" s="23" t="s">
        <v>1230</v>
      </c>
      <c r="L337" s="23">
        <v>0</v>
      </c>
      <c r="M337" s="23">
        <v>1</v>
      </c>
      <c r="N337" s="23">
        <v>0</v>
      </c>
      <c r="O337" s="23">
        <v>0</v>
      </c>
      <c r="P337" s="98">
        <v>99</v>
      </c>
      <c r="Q337" s="23">
        <v>2001</v>
      </c>
      <c r="R337" s="23">
        <v>0</v>
      </c>
      <c r="S337" s="23">
        <v>0</v>
      </c>
      <c r="T337" s="23">
        <v>0</v>
      </c>
      <c r="U337" s="23">
        <v>0</v>
      </c>
      <c r="V337" s="23">
        <v>0</v>
      </c>
      <c r="W337" s="23">
        <v>0</v>
      </c>
      <c r="X337" s="23">
        <v>0</v>
      </c>
      <c r="Y337" s="23">
        <v>0</v>
      </c>
      <c r="Z337" s="23">
        <v>0</v>
      </c>
      <c r="AA337" s="23">
        <v>0</v>
      </c>
      <c r="AB337" s="23">
        <v>0</v>
      </c>
      <c r="AC337" s="23">
        <v>0</v>
      </c>
      <c r="AD337" s="23">
        <v>0</v>
      </c>
      <c r="AE337" s="23">
        <v>0</v>
      </c>
      <c r="AF337" s="23">
        <v>0</v>
      </c>
      <c r="AG337" s="23">
        <v>0</v>
      </c>
      <c r="AH337" s="23">
        <v>0</v>
      </c>
      <c r="AI337" s="23">
        <v>0</v>
      </c>
      <c r="AJ337" s="23">
        <v>0</v>
      </c>
      <c r="AK337" s="23">
        <v>0</v>
      </c>
      <c r="AL337" s="101" t="s">
        <v>1231</v>
      </c>
      <c r="AM337" s="23"/>
      <c r="AN337" s="115" t="s">
        <v>890</v>
      </c>
      <c r="AO337" s="96">
        <v>1334</v>
      </c>
      <c r="AP337" s="23">
        <v>0</v>
      </c>
      <c r="AQ337" s="23">
        <v>0</v>
      </c>
      <c r="AR337" s="23">
        <v>0</v>
      </c>
      <c r="AS337" s="23">
        <v>0</v>
      </c>
      <c r="AT337" s="23">
        <v>1</v>
      </c>
      <c r="AU337" s="23">
        <v>0</v>
      </c>
      <c r="AV337" s="23">
        <v>0</v>
      </c>
      <c r="AW337" s="23">
        <v>0</v>
      </c>
      <c r="AX337" s="96" t="s">
        <v>424</v>
      </c>
      <c r="AY337" s="96">
        <v>0</v>
      </c>
      <c r="AZ337" s="96">
        <v>0</v>
      </c>
      <c r="BA337" s="96">
        <v>0</v>
      </c>
      <c r="BB337" s="96">
        <v>0</v>
      </c>
    </row>
    <row r="338" spans="1:54" s="64" customFormat="1" ht="15.75" customHeight="1">
      <c r="A338" s="63">
        <v>400397</v>
      </c>
      <c r="B338" s="101" t="s">
        <v>1232</v>
      </c>
      <c r="C338" s="31">
        <v>420001</v>
      </c>
      <c r="D338" s="63">
        <v>5</v>
      </c>
      <c r="E338" s="63">
        <v>3</v>
      </c>
      <c r="F338" s="63">
        <v>1</v>
      </c>
      <c r="G338" s="63">
        <v>0</v>
      </c>
      <c r="H338" s="63">
        <v>0</v>
      </c>
      <c r="I338" s="63">
        <v>1</v>
      </c>
      <c r="J338" s="63"/>
      <c r="K338" s="63" t="s">
        <v>1233</v>
      </c>
      <c r="L338" s="63">
        <v>0</v>
      </c>
      <c r="M338" s="63">
        <v>1</v>
      </c>
      <c r="N338" s="63">
        <v>0</v>
      </c>
      <c r="O338" s="63">
        <v>0</v>
      </c>
      <c r="P338" s="63">
        <v>1</v>
      </c>
      <c r="Q338" s="63">
        <v>2001</v>
      </c>
      <c r="R338" s="63">
        <v>0</v>
      </c>
      <c r="S338" s="63">
        <v>0</v>
      </c>
      <c r="T338" s="63">
        <v>0</v>
      </c>
      <c r="U338" s="63">
        <v>0</v>
      </c>
      <c r="V338" s="63">
        <v>0</v>
      </c>
      <c r="W338" s="63">
        <v>0</v>
      </c>
      <c r="X338" s="63">
        <v>0</v>
      </c>
      <c r="Y338" s="63">
        <v>0</v>
      </c>
      <c r="Z338" s="63">
        <v>0</v>
      </c>
      <c r="AA338" s="63">
        <v>0</v>
      </c>
      <c r="AB338" s="63">
        <v>0</v>
      </c>
      <c r="AC338" s="63">
        <v>0</v>
      </c>
      <c r="AD338" s="63">
        <v>0</v>
      </c>
      <c r="AE338" s="63">
        <v>0</v>
      </c>
      <c r="AF338" s="63">
        <v>0</v>
      </c>
      <c r="AG338" s="63">
        <v>0</v>
      </c>
      <c r="AH338" s="63">
        <v>0</v>
      </c>
      <c r="AI338" s="63">
        <v>0</v>
      </c>
      <c r="AJ338" s="63">
        <v>0</v>
      </c>
      <c r="AK338" s="63">
        <v>0</v>
      </c>
      <c r="AL338" s="101" t="s">
        <v>1234</v>
      </c>
      <c r="AM338" s="63"/>
      <c r="AN338" s="117" t="s">
        <v>912</v>
      </c>
      <c r="AO338" s="96">
        <v>1335</v>
      </c>
      <c r="AP338" s="63">
        <v>0</v>
      </c>
      <c r="AQ338" s="63">
        <v>0</v>
      </c>
      <c r="AR338" s="63">
        <v>0</v>
      </c>
      <c r="AS338" s="63">
        <v>0</v>
      </c>
      <c r="AT338" s="63">
        <v>1</v>
      </c>
      <c r="AU338" s="63">
        <v>0</v>
      </c>
      <c r="AV338" s="63">
        <v>0</v>
      </c>
      <c r="AW338" s="63">
        <v>0</v>
      </c>
      <c r="AX338" s="96"/>
      <c r="AY338" s="96">
        <v>0</v>
      </c>
      <c r="AZ338" s="96">
        <v>0</v>
      </c>
      <c r="BA338" s="96">
        <v>0</v>
      </c>
      <c r="BB338" s="96">
        <v>0</v>
      </c>
    </row>
    <row r="339" spans="1:54" ht="15.75" customHeight="1">
      <c r="A339" s="98">
        <v>400398</v>
      </c>
      <c r="B339" s="101" t="s">
        <v>1235</v>
      </c>
      <c r="C339" s="28">
        <v>422006</v>
      </c>
      <c r="D339" s="98">
        <v>5</v>
      </c>
      <c r="E339" s="98">
        <v>2</v>
      </c>
      <c r="F339" s="98">
        <v>1</v>
      </c>
      <c r="G339" s="98">
        <v>0</v>
      </c>
      <c r="H339" s="98">
        <v>0</v>
      </c>
      <c r="I339" s="98">
        <v>1</v>
      </c>
      <c r="J339" s="98"/>
      <c r="K339" s="98" t="s">
        <v>412</v>
      </c>
      <c r="L339" s="98">
        <v>0</v>
      </c>
      <c r="M339" s="98">
        <v>1</v>
      </c>
      <c r="N339" s="98">
        <v>0</v>
      </c>
      <c r="O339" s="98">
        <v>0</v>
      </c>
      <c r="P339" s="98">
        <v>99</v>
      </c>
      <c r="Q339" s="98">
        <v>2001</v>
      </c>
      <c r="R339" s="98">
        <v>0</v>
      </c>
      <c r="S339" s="98">
        <v>0</v>
      </c>
      <c r="T339" s="98">
        <v>0</v>
      </c>
      <c r="U339" s="98">
        <v>0</v>
      </c>
      <c r="V339" s="98">
        <v>0</v>
      </c>
      <c r="W339" s="98">
        <v>0</v>
      </c>
      <c r="X339" s="98">
        <v>0</v>
      </c>
      <c r="Y339" s="98">
        <v>0</v>
      </c>
      <c r="Z339" s="98">
        <v>0</v>
      </c>
      <c r="AA339" s="98">
        <v>0</v>
      </c>
      <c r="AB339" s="98">
        <v>0</v>
      </c>
      <c r="AC339" s="98">
        <v>0</v>
      </c>
      <c r="AD339" s="98">
        <v>0</v>
      </c>
      <c r="AE339" s="98">
        <v>0</v>
      </c>
      <c r="AF339" s="98">
        <v>0</v>
      </c>
      <c r="AG339" s="98">
        <v>0</v>
      </c>
      <c r="AH339" s="98">
        <v>0</v>
      </c>
      <c r="AI339" s="98">
        <v>0</v>
      </c>
      <c r="AJ339" s="98">
        <v>0</v>
      </c>
      <c r="AK339" s="98">
        <v>0</v>
      </c>
      <c r="AL339" s="101" t="s">
        <v>1236</v>
      </c>
      <c r="AM339" s="98"/>
      <c r="AN339" s="115" t="s">
        <v>890</v>
      </c>
      <c r="AO339" s="96">
        <v>1336</v>
      </c>
      <c r="AP339" s="98">
        <v>0</v>
      </c>
      <c r="AQ339" s="98">
        <v>0</v>
      </c>
      <c r="AR339" s="98">
        <v>0</v>
      </c>
      <c r="AS339" s="98">
        <v>0</v>
      </c>
      <c r="AT339" s="98">
        <v>1</v>
      </c>
      <c r="AU339" s="98">
        <v>0</v>
      </c>
      <c r="AV339" s="98">
        <v>0</v>
      </c>
      <c r="AW339" s="98">
        <v>1</v>
      </c>
      <c r="AX339" s="96"/>
      <c r="AY339" s="96">
        <v>0</v>
      </c>
      <c r="AZ339" s="96">
        <v>0</v>
      </c>
      <c r="BA339" s="96">
        <v>0</v>
      </c>
      <c r="BB339" s="96">
        <v>0</v>
      </c>
    </row>
    <row r="340" spans="1:54" ht="15.75" customHeight="1">
      <c r="A340" s="98">
        <v>400399</v>
      </c>
      <c r="B340" s="101" t="s">
        <v>1237</v>
      </c>
      <c r="C340" s="28">
        <v>422006</v>
      </c>
      <c r="D340" s="98">
        <v>5</v>
      </c>
      <c r="E340" s="98">
        <v>2</v>
      </c>
      <c r="F340" s="98">
        <v>1</v>
      </c>
      <c r="G340" s="98">
        <v>0</v>
      </c>
      <c r="H340" s="98">
        <v>0</v>
      </c>
      <c r="I340" s="98">
        <v>1</v>
      </c>
      <c r="J340" s="98"/>
      <c r="K340" s="98" t="s">
        <v>1238</v>
      </c>
      <c r="L340" s="98">
        <v>0</v>
      </c>
      <c r="M340" s="98">
        <v>1</v>
      </c>
      <c r="N340" s="98">
        <v>0</v>
      </c>
      <c r="O340" s="98">
        <v>0</v>
      </c>
      <c r="P340" s="98">
        <v>99</v>
      </c>
      <c r="Q340" s="98">
        <v>2001</v>
      </c>
      <c r="R340" s="98">
        <v>0</v>
      </c>
      <c r="S340" s="98">
        <v>0</v>
      </c>
      <c r="T340" s="98">
        <v>0</v>
      </c>
      <c r="U340" s="98">
        <v>0</v>
      </c>
      <c r="V340" s="98">
        <v>0</v>
      </c>
      <c r="W340" s="98">
        <v>0</v>
      </c>
      <c r="X340" s="98">
        <v>0</v>
      </c>
      <c r="Y340" s="98">
        <v>0</v>
      </c>
      <c r="Z340" s="98">
        <v>0</v>
      </c>
      <c r="AA340" s="98">
        <v>0</v>
      </c>
      <c r="AB340" s="98">
        <v>0</v>
      </c>
      <c r="AC340" s="98">
        <v>0</v>
      </c>
      <c r="AD340" s="98">
        <v>0</v>
      </c>
      <c r="AE340" s="98">
        <v>0</v>
      </c>
      <c r="AF340" s="98">
        <v>0</v>
      </c>
      <c r="AG340" s="98">
        <v>0</v>
      </c>
      <c r="AH340" s="98">
        <v>0</v>
      </c>
      <c r="AI340" s="98">
        <v>0</v>
      </c>
      <c r="AJ340" s="98">
        <v>0</v>
      </c>
      <c r="AK340" s="98">
        <v>0</v>
      </c>
      <c r="AL340" s="101" t="s">
        <v>1239</v>
      </c>
      <c r="AM340" s="98"/>
      <c r="AN340" s="115" t="s">
        <v>862</v>
      </c>
      <c r="AO340" s="96">
        <v>1337</v>
      </c>
      <c r="AP340" s="98">
        <v>0</v>
      </c>
      <c r="AQ340" s="98">
        <v>0</v>
      </c>
      <c r="AR340" s="98">
        <v>0</v>
      </c>
      <c r="AS340" s="98">
        <v>0</v>
      </c>
      <c r="AT340" s="98">
        <v>1</v>
      </c>
      <c r="AU340" s="98">
        <v>0</v>
      </c>
      <c r="AV340" s="98">
        <v>0</v>
      </c>
      <c r="AW340" s="98">
        <v>1</v>
      </c>
      <c r="AX340" s="96"/>
      <c r="AY340" s="96">
        <v>0</v>
      </c>
      <c r="AZ340" s="96">
        <v>0</v>
      </c>
      <c r="BA340" s="96">
        <v>0</v>
      </c>
      <c r="BB340" s="96">
        <v>0</v>
      </c>
    </row>
    <row r="341" spans="1:54" ht="15.75" customHeight="1">
      <c r="A341" s="98">
        <v>400400</v>
      </c>
      <c r="B341" s="101" t="s">
        <v>1240</v>
      </c>
      <c r="C341" s="28">
        <v>422006</v>
      </c>
      <c r="D341" s="98">
        <v>4</v>
      </c>
      <c r="E341" s="98">
        <v>2</v>
      </c>
      <c r="F341" s="98">
        <v>1</v>
      </c>
      <c r="G341" s="98">
        <v>0</v>
      </c>
      <c r="H341" s="98">
        <v>0</v>
      </c>
      <c r="I341" s="98">
        <v>1</v>
      </c>
      <c r="J341" s="98"/>
      <c r="K341" s="98" t="s">
        <v>413</v>
      </c>
      <c r="L341" s="98">
        <v>0</v>
      </c>
      <c r="M341" s="98">
        <v>1</v>
      </c>
      <c r="N341" s="98">
        <v>0</v>
      </c>
      <c r="O341" s="98">
        <v>0</v>
      </c>
      <c r="P341" s="98">
        <v>99</v>
      </c>
      <c r="Q341" s="98">
        <v>2001</v>
      </c>
      <c r="R341" s="98">
        <v>0</v>
      </c>
      <c r="S341" s="98">
        <v>0</v>
      </c>
      <c r="T341" s="98">
        <v>0</v>
      </c>
      <c r="U341" s="98">
        <v>0</v>
      </c>
      <c r="V341" s="98">
        <v>0</v>
      </c>
      <c r="W341" s="98">
        <v>0</v>
      </c>
      <c r="X341" s="98">
        <v>0</v>
      </c>
      <c r="Y341" s="98">
        <v>0</v>
      </c>
      <c r="Z341" s="98">
        <v>0</v>
      </c>
      <c r="AA341" s="98">
        <v>0</v>
      </c>
      <c r="AB341" s="98">
        <v>0</v>
      </c>
      <c r="AC341" s="98">
        <v>0</v>
      </c>
      <c r="AD341" s="98">
        <v>0</v>
      </c>
      <c r="AE341" s="98">
        <v>0</v>
      </c>
      <c r="AF341" s="98">
        <v>0</v>
      </c>
      <c r="AG341" s="98">
        <v>0</v>
      </c>
      <c r="AH341" s="98">
        <v>0</v>
      </c>
      <c r="AI341" s="98">
        <v>0</v>
      </c>
      <c r="AJ341" s="98">
        <v>0</v>
      </c>
      <c r="AK341" s="98">
        <v>0</v>
      </c>
      <c r="AL341" s="101" t="s">
        <v>1241</v>
      </c>
      <c r="AM341" s="98"/>
      <c r="AN341" s="115" t="s">
        <v>832</v>
      </c>
      <c r="AO341" s="96">
        <v>1338</v>
      </c>
      <c r="AP341" s="98">
        <v>0</v>
      </c>
      <c r="AQ341" s="98">
        <v>0</v>
      </c>
      <c r="AR341" s="98">
        <v>0</v>
      </c>
      <c r="AS341" s="98">
        <v>0</v>
      </c>
      <c r="AT341" s="98">
        <v>1</v>
      </c>
      <c r="AU341" s="98">
        <v>0</v>
      </c>
      <c r="AV341" s="98">
        <v>0</v>
      </c>
      <c r="AW341" s="98">
        <v>1</v>
      </c>
      <c r="AX341" s="96"/>
      <c r="AY341" s="96">
        <v>0</v>
      </c>
      <c r="AZ341" s="96">
        <v>0</v>
      </c>
      <c r="BA341" s="96">
        <v>0</v>
      </c>
      <c r="BB341" s="96">
        <v>0</v>
      </c>
    </row>
    <row r="342" spans="1:54" ht="15.75" customHeight="1">
      <c r="A342" s="98">
        <v>400401</v>
      </c>
      <c r="B342" s="101" t="s">
        <v>1242</v>
      </c>
      <c r="C342" s="28">
        <v>422006</v>
      </c>
      <c r="D342" s="98">
        <v>4</v>
      </c>
      <c r="E342" s="98">
        <v>2</v>
      </c>
      <c r="F342" s="98">
        <v>1</v>
      </c>
      <c r="G342" s="98">
        <v>0</v>
      </c>
      <c r="H342" s="98">
        <v>0</v>
      </c>
      <c r="I342" s="98">
        <v>1</v>
      </c>
      <c r="J342" s="98"/>
      <c r="K342" s="98" t="s">
        <v>414</v>
      </c>
      <c r="L342" s="98">
        <v>0</v>
      </c>
      <c r="M342" s="98">
        <v>1</v>
      </c>
      <c r="N342" s="98">
        <v>0</v>
      </c>
      <c r="O342" s="98">
        <v>0</v>
      </c>
      <c r="P342" s="98">
        <v>99</v>
      </c>
      <c r="Q342" s="98">
        <v>2001</v>
      </c>
      <c r="R342" s="98">
        <v>0</v>
      </c>
      <c r="S342" s="98">
        <v>0</v>
      </c>
      <c r="T342" s="98">
        <v>0</v>
      </c>
      <c r="U342" s="98">
        <v>0</v>
      </c>
      <c r="V342" s="98">
        <v>0</v>
      </c>
      <c r="W342" s="98">
        <v>0</v>
      </c>
      <c r="X342" s="98">
        <v>0</v>
      </c>
      <c r="Y342" s="98">
        <v>0</v>
      </c>
      <c r="Z342" s="98">
        <v>0</v>
      </c>
      <c r="AA342" s="98">
        <v>0</v>
      </c>
      <c r="AB342" s="98">
        <v>0</v>
      </c>
      <c r="AC342" s="98">
        <v>0</v>
      </c>
      <c r="AD342" s="98">
        <v>0</v>
      </c>
      <c r="AE342" s="98">
        <v>0</v>
      </c>
      <c r="AF342" s="98">
        <v>0</v>
      </c>
      <c r="AG342" s="98">
        <v>0</v>
      </c>
      <c r="AH342" s="98">
        <v>0</v>
      </c>
      <c r="AI342" s="98">
        <v>0</v>
      </c>
      <c r="AJ342" s="98">
        <v>0</v>
      </c>
      <c r="AK342" s="98">
        <v>0</v>
      </c>
      <c r="AL342" s="101" t="s">
        <v>1243</v>
      </c>
      <c r="AM342" s="98"/>
      <c r="AN342" s="115" t="s">
        <v>832</v>
      </c>
      <c r="AO342" s="96">
        <v>1339</v>
      </c>
      <c r="AP342" s="98">
        <v>0</v>
      </c>
      <c r="AQ342" s="98">
        <v>0</v>
      </c>
      <c r="AR342" s="98">
        <v>0</v>
      </c>
      <c r="AS342" s="98">
        <v>0</v>
      </c>
      <c r="AT342" s="98">
        <v>1</v>
      </c>
      <c r="AU342" s="98">
        <v>0</v>
      </c>
      <c r="AV342" s="98">
        <v>0</v>
      </c>
      <c r="AW342" s="98">
        <v>1</v>
      </c>
      <c r="AX342" s="96"/>
      <c r="AY342" s="96">
        <v>0</v>
      </c>
      <c r="AZ342" s="96">
        <v>0</v>
      </c>
      <c r="BA342" s="96">
        <v>0</v>
      </c>
      <c r="BB342" s="96">
        <v>0</v>
      </c>
    </row>
    <row r="343" spans="1:54" ht="15.75" customHeight="1">
      <c r="A343" s="98">
        <v>400402</v>
      </c>
      <c r="B343" s="101" t="s">
        <v>1244</v>
      </c>
      <c r="C343" s="28">
        <v>422006</v>
      </c>
      <c r="D343" s="98">
        <v>4</v>
      </c>
      <c r="E343" s="98">
        <v>2</v>
      </c>
      <c r="F343" s="98">
        <v>1</v>
      </c>
      <c r="G343" s="98">
        <v>0</v>
      </c>
      <c r="H343" s="98">
        <v>0</v>
      </c>
      <c r="I343" s="98">
        <v>1</v>
      </c>
      <c r="J343" s="98"/>
      <c r="K343" s="98" t="s">
        <v>415</v>
      </c>
      <c r="L343" s="98">
        <v>0</v>
      </c>
      <c r="M343" s="98">
        <v>1</v>
      </c>
      <c r="N343" s="98">
        <v>0</v>
      </c>
      <c r="O343" s="98">
        <v>0</v>
      </c>
      <c r="P343" s="98">
        <v>99</v>
      </c>
      <c r="Q343" s="98">
        <v>2001</v>
      </c>
      <c r="R343" s="98">
        <v>0</v>
      </c>
      <c r="S343" s="98">
        <v>0</v>
      </c>
      <c r="T343" s="98">
        <v>0</v>
      </c>
      <c r="U343" s="98">
        <v>0</v>
      </c>
      <c r="V343" s="98">
        <v>0</v>
      </c>
      <c r="W343" s="98">
        <v>0</v>
      </c>
      <c r="X343" s="98">
        <v>0</v>
      </c>
      <c r="Y343" s="98">
        <v>0</v>
      </c>
      <c r="Z343" s="98">
        <v>0</v>
      </c>
      <c r="AA343" s="98">
        <v>0</v>
      </c>
      <c r="AB343" s="98">
        <v>0</v>
      </c>
      <c r="AC343" s="98">
        <v>0</v>
      </c>
      <c r="AD343" s="98">
        <v>0</v>
      </c>
      <c r="AE343" s="98">
        <v>0</v>
      </c>
      <c r="AF343" s="98">
        <v>0</v>
      </c>
      <c r="AG343" s="98">
        <v>0</v>
      </c>
      <c r="AH343" s="98">
        <v>0</v>
      </c>
      <c r="AI343" s="98">
        <v>0</v>
      </c>
      <c r="AJ343" s="98">
        <v>0</v>
      </c>
      <c r="AK343" s="98">
        <v>0</v>
      </c>
      <c r="AL343" s="101" t="s">
        <v>1245</v>
      </c>
      <c r="AM343" s="98"/>
      <c r="AN343" s="115" t="s">
        <v>832</v>
      </c>
      <c r="AO343" s="96">
        <v>1340</v>
      </c>
      <c r="AP343" s="98">
        <v>0</v>
      </c>
      <c r="AQ343" s="98">
        <v>0</v>
      </c>
      <c r="AR343" s="98">
        <v>0</v>
      </c>
      <c r="AS343" s="98">
        <v>0</v>
      </c>
      <c r="AT343" s="98">
        <v>1</v>
      </c>
      <c r="AU343" s="98">
        <v>0</v>
      </c>
      <c r="AV343" s="98">
        <v>0</v>
      </c>
      <c r="AW343" s="98">
        <v>1</v>
      </c>
      <c r="AX343" s="96"/>
      <c r="AY343" s="96">
        <v>0</v>
      </c>
      <c r="AZ343" s="96">
        <v>0</v>
      </c>
      <c r="BA343" s="96">
        <v>0</v>
      </c>
      <c r="BB343" s="96">
        <v>0</v>
      </c>
    </row>
    <row r="344" spans="1:54" ht="15.75" customHeight="1">
      <c r="A344" s="74">
        <v>400403</v>
      </c>
      <c r="B344" s="101" t="s">
        <v>1246</v>
      </c>
      <c r="C344" s="74">
        <v>400403</v>
      </c>
      <c r="D344" s="74">
        <v>3</v>
      </c>
      <c r="E344" s="74">
        <v>2</v>
      </c>
      <c r="F344" s="74">
        <v>1</v>
      </c>
      <c r="G344" s="74">
        <v>0</v>
      </c>
      <c r="H344" s="74">
        <v>0</v>
      </c>
      <c r="I344" s="74">
        <v>1</v>
      </c>
      <c r="J344" s="74"/>
      <c r="K344" s="74" t="s">
        <v>1247</v>
      </c>
      <c r="L344" s="74">
        <v>0</v>
      </c>
      <c r="M344" s="74">
        <v>1</v>
      </c>
      <c r="N344" s="74">
        <v>0</v>
      </c>
      <c r="O344" s="74">
        <v>0</v>
      </c>
      <c r="P344" s="74">
        <v>1</v>
      </c>
      <c r="Q344" s="74">
        <v>2001</v>
      </c>
      <c r="R344" s="74">
        <v>0</v>
      </c>
      <c r="S344" s="74">
        <v>0</v>
      </c>
      <c r="T344" s="74">
        <v>0</v>
      </c>
      <c r="U344" s="74">
        <v>0</v>
      </c>
      <c r="V344" s="74">
        <v>0</v>
      </c>
      <c r="W344" s="74">
        <v>0</v>
      </c>
      <c r="X344" s="74">
        <v>0</v>
      </c>
      <c r="Y344" s="74">
        <v>0</v>
      </c>
      <c r="Z344" s="74">
        <v>0</v>
      </c>
      <c r="AA344" s="74">
        <v>0</v>
      </c>
      <c r="AB344" s="74">
        <v>0</v>
      </c>
      <c r="AC344" s="74">
        <v>0</v>
      </c>
      <c r="AD344" s="74">
        <v>0</v>
      </c>
      <c r="AE344" s="74">
        <v>0</v>
      </c>
      <c r="AF344" s="74">
        <v>0</v>
      </c>
      <c r="AG344" s="74">
        <v>0</v>
      </c>
      <c r="AH344" s="74">
        <v>0</v>
      </c>
      <c r="AI344" s="74">
        <v>0</v>
      </c>
      <c r="AJ344" s="74">
        <v>0</v>
      </c>
      <c r="AK344" s="74">
        <v>0</v>
      </c>
      <c r="AL344" s="101" t="s">
        <v>1248</v>
      </c>
      <c r="AM344" s="74"/>
      <c r="AN344" s="115" t="s">
        <v>684</v>
      </c>
      <c r="AO344" s="96">
        <v>1341</v>
      </c>
      <c r="AP344" s="74">
        <v>0</v>
      </c>
      <c r="AQ344" s="74">
        <v>0</v>
      </c>
      <c r="AR344" s="74">
        <v>0</v>
      </c>
      <c r="AS344" s="74">
        <v>0</v>
      </c>
      <c r="AT344" s="74">
        <v>1</v>
      </c>
      <c r="AU344" s="74">
        <v>0</v>
      </c>
      <c r="AV344" s="74">
        <v>0</v>
      </c>
      <c r="AW344" s="74">
        <v>0</v>
      </c>
      <c r="AX344" s="96"/>
      <c r="AY344" s="96">
        <v>0</v>
      </c>
      <c r="AZ344" s="96">
        <v>0</v>
      </c>
      <c r="BA344" s="96">
        <v>0</v>
      </c>
      <c r="BB344" s="96">
        <v>0</v>
      </c>
    </row>
    <row r="345" spans="1:54" ht="15.75" customHeight="1">
      <c r="A345" s="74">
        <v>400404</v>
      </c>
      <c r="B345" s="101" t="s">
        <v>1249</v>
      </c>
      <c r="C345" s="74">
        <v>400404</v>
      </c>
      <c r="D345" s="74">
        <v>4</v>
      </c>
      <c r="E345" s="74">
        <v>2</v>
      </c>
      <c r="F345" s="74">
        <v>1</v>
      </c>
      <c r="G345" s="74">
        <v>0</v>
      </c>
      <c r="H345" s="74">
        <v>0</v>
      </c>
      <c r="I345" s="74">
        <v>1</v>
      </c>
      <c r="J345" s="74"/>
      <c r="K345" s="74" t="s">
        <v>1250</v>
      </c>
      <c r="L345" s="74">
        <v>0</v>
      </c>
      <c r="M345" s="74">
        <v>1</v>
      </c>
      <c r="N345" s="74">
        <v>0</v>
      </c>
      <c r="O345" s="74">
        <v>0</v>
      </c>
      <c r="P345" s="74">
        <v>1</v>
      </c>
      <c r="Q345" s="74">
        <v>2001</v>
      </c>
      <c r="R345" s="74">
        <v>0</v>
      </c>
      <c r="S345" s="74">
        <v>0</v>
      </c>
      <c r="T345" s="74">
        <v>0</v>
      </c>
      <c r="U345" s="74">
        <v>0</v>
      </c>
      <c r="V345" s="74">
        <v>0</v>
      </c>
      <c r="W345" s="74">
        <v>0</v>
      </c>
      <c r="X345" s="74">
        <v>0</v>
      </c>
      <c r="Y345" s="74">
        <v>0</v>
      </c>
      <c r="Z345" s="74">
        <v>0</v>
      </c>
      <c r="AA345" s="74">
        <v>0</v>
      </c>
      <c r="AB345" s="74">
        <v>0</v>
      </c>
      <c r="AC345" s="74">
        <v>0</v>
      </c>
      <c r="AD345" s="74">
        <v>0</v>
      </c>
      <c r="AE345" s="74">
        <v>0</v>
      </c>
      <c r="AF345" s="74">
        <v>0</v>
      </c>
      <c r="AG345" s="74">
        <v>0</v>
      </c>
      <c r="AH345" s="74">
        <v>0</v>
      </c>
      <c r="AI345" s="74">
        <v>0</v>
      </c>
      <c r="AJ345" s="74">
        <v>0</v>
      </c>
      <c r="AK345" s="74">
        <v>0</v>
      </c>
      <c r="AL345" s="101" t="s">
        <v>1251</v>
      </c>
      <c r="AM345" s="74"/>
      <c r="AN345" s="115" t="s">
        <v>684</v>
      </c>
      <c r="AO345" s="96">
        <v>1342</v>
      </c>
      <c r="AP345" s="74">
        <v>0</v>
      </c>
      <c r="AQ345" s="74">
        <v>0</v>
      </c>
      <c r="AR345" s="74">
        <v>0</v>
      </c>
      <c r="AS345" s="74">
        <v>0</v>
      </c>
      <c r="AT345" s="74">
        <v>1</v>
      </c>
      <c r="AU345" s="74">
        <v>0</v>
      </c>
      <c r="AV345" s="74">
        <v>0</v>
      </c>
      <c r="AW345" s="74">
        <v>0</v>
      </c>
      <c r="AX345" s="96"/>
      <c r="AY345" s="96">
        <v>0</v>
      </c>
      <c r="AZ345" s="96">
        <v>0</v>
      </c>
      <c r="BA345" s="96">
        <v>0</v>
      </c>
      <c r="BB345" s="96">
        <v>0</v>
      </c>
    </row>
    <row r="346" spans="1:54" ht="15.75" customHeight="1">
      <c r="A346" s="74">
        <v>400405</v>
      </c>
      <c r="B346" s="101" t="s">
        <v>1252</v>
      </c>
      <c r="C346" s="74">
        <v>400405</v>
      </c>
      <c r="D346" s="74">
        <v>5</v>
      </c>
      <c r="E346" s="74">
        <v>2</v>
      </c>
      <c r="F346" s="74">
        <v>1</v>
      </c>
      <c r="G346" s="74">
        <v>0</v>
      </c>
      <c r="H346" s="74">
        <v>0</v>
      </c>
      <c r="I346" s="74">
        <v>1</v>
      </c>
      <c r="J346" s="74"/>
      <c r="K346" s="74" t="s">
        <v>1253</v>
      </c>
      <c r="L346" s="74">
        <v>0</v>
      </c>
      <c r="M346" s="74">
        <v>1</v>
      </c>
      <c r="N346" s="74">
        <v>0</v>
      </c>
      <c r="O346" s="74">
        <v>0</v>
      </c>
      <c r="P346" s="74">
        <v>1</v>
      </c>
      <c r="Q346" s="74">
        <v>2001</v>
      </c>
      <c r="R346" s="74">
        <v>0</v>
      </c>
      <c r="S346" s="74">
        <v>0</v>
      </c>
      <c r="T346" s="74">
        <v>0</v>
      </c>
      <c r="U346" s="74">
        <v>0</v>
      </c>
      <c r="V346" s="74">
        <v>0</v>
      </c>
      <c r="W346" s="74">
        <v>0</v>
      </c>
      <c r="X346" s="74">
        <v>0</v>
      </c>
      <c r="Y346" s="74">
        <v>0</v>
      </c>
      <c r="Z346" s="74">
        <v>0</v>
      </c>
      <c r="AA346" s="74">
        <v>0</v>
      </c>
      <c r="AB346" s="74">
        <v>0</v>
      </c>
      <c r="AC346" s="74">
        <v>0</v>
      </c>
      <c r="AD346" s="74">
        <v>0</v>
      </c>
      <c r="AE346" s="74">
        <v>0</v>
      </c>
      <c r="AF346" s="74">
        <v>0</v>
      </c>
      <c r="AG346" s="74">
        <v>0</v>
      </c>
      <c r="AH346" s="74">
        <v>0</v>
      </c>
      <c r="AI346" s="74">
        <v>0</v>
      </c>
      <c r="AJ346" s="74">
        <v>0</v>
      </c>
      <c r="AK346" s="74">
        <v>0</v>
      </c>
      <c r="AL346" s="101" t="s">
        <v>1254</v>
      </c>
      <c r="AM346" s="74"/>
      <c r="AN346" s="115" t="s">
        <v>684</v>
      </c>
      <c r="AO346" s="96">
        <v>1343</v>
      </c>
      <c r="AP346" s="74">
        <v>0</v>
      </c>
      <c r="AQ346" s="74">
        <v>0</v>
      </c>
      <c r="AR346" s="74">
        <v>0</v>
      </c>
      <c r="AS346" s="74">
        <v>0</v>
      </c>
      <c r="AT346" s="74">
        <v>1</v>
      </c>
      <c r="AU346" s="74">
        <v>0</v>
      </c>
      <c r="AV346" s="74">
        <v>0</v>
      </c>
      <c r="AW346" s="74">
        <v>0</v>
      </c>
      <c r="AX346" s="96"/>
      <c r="AY346" s="96">
        <v>0</v>
      </c>
      <c r="AZ346" s="96">
        <v>0</v>
      </c>
      <c r="BA346" s="96">
        <v>0</v>
      </c>
      <c r="BB346" s="96">
        <v>0</v>
      </c>
    </row>
    <row r="347" spans="1:54" ht="15.75" customHeight="1">
      <c r="A347" s="76">
        <v>400406</v>
      </c>
      <c r="B347" s="101" t="s">
        <v>1255</v>
      </c>
      <c r="C347" s="76">
        <v>422009</v>
      </c>
      <c r="D347" s="76">
        <v>2</v>
      </c>
      <c r="E347" s="76">
        <v>2</v>
      </c>
      <c r="F347" s="76">
        <v>1</v>
      </c>
      <c r="G347" s="76">
        <v>0</v>
      </c>
      <c r="H347" s="76">
        <v>0</v>
      </c>
      <c r="I347" s="76">
        <v>1</v>
      </c>
      <c r="J347" s="76"/>
      <c r="K347" s="76" t="s">
        <v>454</v>
      </c>
      <c r="L347" s="76">
        <v>0</v>
      </c>
      <c r="M347" s="76">
        <v>1</v>
      </c>
      <c r="N347" s="76">
        <v>0</v>
      </c>
      <c r="O347" s="76">
        <v>0</v>
      </c>
      <c r="P347" s="76">
        <v>99</v>
      </c>
      <c r="Q347" s="76">
        <v>2001</v>
      </c>
      <c r="R347" s="76">
        <v>0</v>
      </c>
      <c r="S347" s="76">
        <v>0</v>
      </c>
      <c r="T347" s="76">
        <v>0</v>
      </c>
      <c r="U347" s="76">
        <v>0</v>
      </c>
      <c r="V347" s="76">
        <v>0</v>
      </c>
      <c r="W347" s="76">
        <v>0</v>
      </c>
      <c r="X347" s="76">
        <v>0</v>
      </c>
      <c r="Y347" s="76">
        <v>0</v>
      </c>
      <c r="Z347" s="76">
        <v>0</v>
      </c>
      <c r="AA347" s="76">
        <v>0</v>
      </c>
      <c r="AB347" s="76">
        <v>0</v>
      </c>
      <c r="AC347" s="76">
        <v>0</v>
      </c>
      <c r="AD347" s="76">
        <v>0</v>
      </c>
      <c r="AE347" s="76">
        <v>0</v>
      </c>
      <c r="AF347" s="76">
        <v>0</v>
      </c>
      <c r="AG347" s="76">
        <v>0</v>
      </c>
      <c r="AH347" s="76">
        <v>0</v>
      </c>
      <c r="AI347" s="76">
        <v>0</v>
      </c>
      <c r="AJ347" s="76">
        <v>0</v>
      </c>
      <c r="AK347" s="76">
        <v>0</v>
      </c>
      <c r="AL347" s="101" t="s">
        <v>1256</v>
      </c>
      <c r="AM347" s="76"/>
      <c r="AN347" s="115" t="s">
        <v>1257</v>
      </c>
      <c r="AO347" s="96">
        <v>1344</v>
      </c>
      <c r="AP347" s="76">
        <v>0</v>
      </c>
      <c r="AQ347" s="76">
        <v>0</v>
      </c>
      <c r="AR347" s="76">
        <v>0</v>
      </c>
      <c r="AS347" s="76">
        <v>0</v>
      </c>
      <c r="AT347" s="76">
        <v>1</v>
      </c>
      <c r="AU347" s="76">
        <v>0</v>
      </c>
      <c r="AV347" s="76">
        <v>0</v>
      </c>
      <c r="AW347" s="76">
        <v>1</v>
      </c>
      <c r="AX347" s="96"/>
      <c r="AY347" s="96">
        <v>0</v>
      </c>
      <c r="AZ347" s="96">
        <v>0</v>
      </c>
      <c r="BA347" s="96">
        <v>0</v>
      </c>
      <c r="BB347" s="96">
        <v>0</v>
      </c>
    </row>
    <row r="348" spans="1:54" ht="15.75" customHeight="1">
      <c r="A348" s="76">
        <v>400407</v>
      </c>
      <c r="B348" s="101" t="s">
        <v>1258</v>
      </c>
      <c r="C348" s="76">
        <v>422009</v>
      </c>
      <c r="D348" s="76">
        <v>2</v>
      </c>
      <c r="E348" s="76">
        <v>2</v>
      </c>
      <c r="F348" s="76">
        <v>1</v>
      </c>
      <c r="G348" s="76">
        <v>0</v>
      </c>
      <c r="H348" s="76">
        <v>0</v>
      </c>
      <c r="I348" s="76">
        <v>1</v>
      </c>
      <c r="J348" s="76"/>
      <c r="K348" s="76" t="s">
        <v>455</v>
      </c>
      <c r="L348" s="76">
        <v>0</v>
      </c>
      <c r="M348" s="76">
        <v>1</v>
      </c>
      <c r="N348" s="76">
        <v>0</v>
      </c>
      <c r="O348" s="76">
        <v>0</v>
      </c>
      <c r="P348" s="76">
        <v>99</v>
      </c>
      <c r="Q348" s="76">
        <v>2001</v>
      </c>
      <c r="R348" s="76">
        <v>0</v>
      </c>
      <c r="S348" s="76">
        <v>0</v>
      </c>
      <c r="T348" s="76">
        <v>0</v>
      </c>
      <c r="U348" s="76">
        <v>0</v>
      </c>
      <c r="V348" s="76">
        <v>0</v>
      </c>
      <c r="W348" s="76">
        <v>0</v>
      </c>
      <c r="X348" s="76">
        <v>0</v>
      </c>
      <c r="Y348" s="76">
        <v>0</v>
      </c>
      <c r="Z348" s="76">
        <v>0</v>
      </c>
      <c r="AA348" s="76">
        <v>0</v>
      </c>
      <c r="AB348" s="76">
        <v>0</v>
      </c>
      <c r="AC348" s="76">
        <v>0</v>
      </c>
      <c r="AD348" s="76">
        <v>0</v>
      </c>
      <c r="AE348" s="76">
        <v>0</v>
      </c>
      <c r="AF348" s="76">
        <v>0</v>
      </c>
      <c r="AG348" s="76">
        <v>0</v>
      </c>
      <c r="AH348" s="76">
        <v>0</v>
      </c>
      <c r="AI348" s="76">
        <v>0</v>
      </c>
      <c r="AJ348" s="76">
        <v>0</v>
      </c>
      <c r="AK348" s="76">
        <v>0</v>
      </c>
      <c r="AL348" s="101" t="s">
        <v>1259</v>
      </c>
      <c r="AM348" s="76"/>
      <c r="AN348" s="115" t="s">
        <v>1257</v>
      </c>
      <c r="AO348" s="96">
        <v>1345</v>
      </c>
      <c r="AP348" s="76">
        <v>0</v>
      </c>
      <c r="AQ348" s="76">
        <v>0</v>
      </c>
      <c r="AR348" s="76">
        <v>0</v>
      </c>
      <c r="AS348" s="76">
        <v>0</v>
      </c>
      <c r="AT348" s="76">
        <v>1</v>
      </c>
      <c r="AU348" s="76">
        <v>0</v>
      </c>
      <c r="AV348" s="76">
        <v>0</v>
      </c>
      <c r="AW348" s="76">
        <v>1</v>
      </c>
      <c r="AX348" s="96"/>
      <c r="AY348" s="96">
        <v>0</v>
      </c>
      <c r="AZ348" s="96">
        <v>0</v>
      </c>
      <c r="BA348" s="96">
        <v>0</v>
      </c>
      <c r="BB348" s="96">
        <v>0</v>
      </c>
    </row>
    <row r="349" spans="1:54" ht="15.75" customHeight="1">
      <c r="A349" s="76">
        <v>400408</v>
      </c>
      <c r="B349" s="101" t="s">
        <v>1260</v>
      </c>
      <c r="C349" s="76">
        <v>422009</v>
      </c>
      <c r="D349" s="76">
        <v>2</v>
      </c>
      <c r="E349" s="76">
        <v>2</v>
      </c>
      <c r="F349" s="76">
        <v>1</v>
      </c>
      <c r="G349" s="76">
        <v>0</v>
      </c>
      <c r="H349" s="76">
        <v>0</v>
      </c>
      <c r="I349" s="76">
        <v>1</v>
      </c>
      <c r="J349" s="76"/>
      <c r="K349" s="76" t="s">
        <v>456</v>
      </c>
      <c r="L349" s="76">
        <v>0</v>
      </c>
      <c r="M349" s="76">
        <v>1</v>
      </c>
      <c r="N349" s="76">
        <v>0</v>
      </c>
      <c r="O349" s="76">
        <v>0</v>
      </c>
      <c r="P349" s="76">
        <v>99</v>
      </c>
      <c r="Q349" s="76">
        <v>2001</v>
      </c>
      <c r="R349" s="76">
        <v>0</v>
      </c>
      <c r="S349" s="76">
        <v>0</v>
      </c>
      <c r="T349" s="76">
        <v>0</v>
      </c>
      <c r="U349" s="76">
        <v>0</v>
      </c>
      <c r="V349" s="76">
        <v>0</v>
      </c>
      <c r="W349" s="76">
        <v>0</v>
      </c>
      <c r="X349" s="76">
        <v>0</v>
      </c>
      <c r="Y349" s="76">
        <v>0</v>
      </c>
      <c r="Z349" s="76">
        <v>0</v>
      </c>
      <c r="AA349" s="76">
        <v>0</v>
      </c>
      <c r="AB349" s="76">
        <v>0</v>
      </c>
      <c r="AC349" s="76">
        <v>0</v>
      </c>
      <c r="AD349" s="76">
        <v>0</v>
      </c>
      <c r="AE349" s="76">
        <v>0</v>
      </c>
      <c r="AF349" s="76">
        <v>0</v>
      </c>
      <c r="AG349" s="76">
        <v>0</v>
      </c>
      <c r="AH349" s="76">
        <v>0</v>
      </c>
      <c r="AI349" s="76">
        <v>0</v>
      </c>
      <c r="AJ349" s="76">
        <v>0</v>
      </c>
      <c r="AK349" s="76">
        <v>0</v>
      </c>
      <c r="AL349" s="101" t="s">
        <v>1261</v>
      </c>
      <c r="AM349" s="76"/>
      <c r="AN349" s="115" t="s">
        <v>1257</v>
      </c>
      <c r="AO349" s="96">
        <v>1346</v>
      </c>
      <c r="AP349" s="76">
        <v>0</v>
      </c>
      <c r="AQ349" s="76">
        <v>0</v>
      </c>
      <c r="AR349" s="76">
        <v>0</v>
      </c>
      <c r="AS349" s="76">
        <v>0</v>
      </c>
      <c r="AT349" s="76">
        <v>1</v>
      </c>
      <c r="AU349" s="76">
        <v>0</v>
      </c>
      <c r="AV349" s="76">
        <v>0</v>
      </c>
      <c r="AW349" s="76">
        <v>1</v>
      </c>
      <c r="AX349" s="96"/>
      <c r="AY349" s="96">
        <v>0</v>
      </c>
      <c r="AZ349" s="96">
        <v>0</v>
      </c>
      <c r="BA349" s="96">
        <v>0</v>
      </c>
      <c r="BB349" s="96">
        <v>0</v>
      </c>
    </row>
    <row r="350" spans="1:54" ht="15.75" customHeight="1">
      <c r="A350" s="76">
        <v>400409</v>
      </c>
      <c r="B350" s="101" t="s">
        <v>1262</v>
      </c>
      <c r="C350" s="76">
        <v>422009</v>
      </c>
      <c r="D350" s="76">
        <v>2</v>
      </c>
      <c r="E350" s="76">
        <v>2</v>
      </c>
      <c r="F350" s="76">
        <v>1</v>
      </c>
      <c r="G350" s="76">
        <v>0</v>
      </c>
      <c r="H350" s="76">
        <v>0</v>
      </c>
      <c r="I350" s="76">
        <v>1</v>
      </c>
      <c r="J350" s="76"/>
      <c r="K350" s="76" t="s">
        <v>457</v>
      </c>
      <c r="L350" s="76">
        <v>0</v>
      </c>
      <c r="M350" s="76">
        <v>1</v>
      </c>
      <c r="N350" s="76">
        <v>0</v>
      </c>
      <c r="O350" s="76">
        <v>0</v>
      </c>
      <c r="P350" s="76">
        <v>99</v>
      </c>
      <c r="Q350" s="76">
        <v>2001</v>
      </c>
      <c r="R350" s="76">
        <v>0</v>
      </c>
      <c r="S350" s="76">
        <v>0</v>
      </c>
      <c r="T350" s="76">
        <v>0</v>
      </c>
      <c r="U350" s="76">
        <v>0</v>
      </c>
      <c r="V350" s="76">
        <v>0</v>
      </c>
      <c r="W350" s="76">
        <v>0</v>
      </c>
      <c r="X350" s="76">
        <v>0</v>
      </c>
      <c r="Y350" s="76">
        <v>0</v>
      </c>
      <c r="Z350" s="76">
        <v>0</v>
      </c>
      <c r="AA350" s="76">
        <v>0</v>
      </c>
      <c r="AB350" s="76">
        <v>0</v>
      </c>
      <c r="AC350" s="76">
        <v>0</v>
      </c>
      <c r="AD350" s="76">
        <v>0</v>
      </c>
      <c r="AE350" s="76">
        <v>0</v>
      </c>
      <c r="AF350" s="76">
        <v>0</v>
      </c>
      <c r="AG350" s="76">
        <v>0</v>
      </c>
      <c r="AH350" s="76">
        <v>0</v>
      </c>
      <c r="AI350" s="76">
        <v>0</v>
      </c>
      <c r="AJ350" s="76">
        <v>0</v>
      </c>
      <c r="AK350" s="76">
        <v>0</v>
      </c>
      <c r="AL350" s="101" t="s">
        <v>1263</v>
      </c>
      <c r="AM350" s="76"/>
      <c r="AN350" s="115" t="s">
        <v>1257</v>
      </c>
      <c r="AO350" s="96">
        <v>1347</v>
      </c>
      <c r="AP350" s="76">
        <v>0</v>
      </c>
      <c r="AQ350" s="76">
        <v>0</v>
      </c>
      <c r="AR350" s="76">
        <v>0</v>
      </c>
      <c r="AS350" s="76">
        <v>0</v>
      </c>
      <c r="AT350" s="76">
        <v>1</v>
      </c>
      <c r="AU350" s="76">
        <v>0</v>
      </c>
      <c r="AV350" s="76">
        <v>0</v>
      </c>
      <c r="AW350" s="76">
        <v>1</v>
      </c>
      <c r="AX350" s="96"/>
      <c r="AY350" s="96">
        <v>0</v>
      </c>
      <c r="AZ350" s="96">
        <v>0</v>
      </c>
      <c r="BA350" s="96">
        <v>0</v>
      </c>
      <c r="BB350" s="96">
        <v>0</v>
      </c>
    </row>
    <row r="351" spans="1:54" ht="15.75" customHeight="1">
      <c r="A351" s="76">
        <v>400410</v>
      </c>
      <c r="B351" s="101" t="s">
        <v>1264</v>
      </c>
      <c r="C351" s="76">
        <v>422009</v>
      </c>
      <c r="D351" s="76">
        <v>3</v>
      </c>
      <c r="E351" s="76">
        <v>2</v>
      </c>
      <c r="F351" s="76">
        <v>1</v>
      </c>
      <c r="G351" s="76">
        <v>0</v>
      </c>
      <c r="H351" s="76">
        <v>0</v>
      </c>
      <c r="I351" s="76">
        <v>1</v>
      </c>
      <c r="J351" s="76"/>
      <c r="K351" s="76" t="s">
        <v>458</v>
      </c>
      <c r="L351" s="76">
        <v>0</v>
      </c>
      <c r="M351" s="76">
        <v>1</v>
      </c>
      <c r="N351" s="76">
        <v>0</v>
      </c>
      <c r="O351" s="76">
        <v>0</v>
      </c>
      <c r="P351" s="76">
        <v>99</v>
      </c>
      <c r="Q351" s="76">
        <v>2001</v>
      </c>
      <c r="R351" s="76">
        <v>0</v>
      </c>
      <c r="S351" s="76">
        <v>0</v>
      </c>
      <c r="T351" s="76">
        <v>0</v>
      </c>
      <c r="U351" s="76">
        <v>0</v>
      </c>
      <c r="V351" s="76">
        <v>0</v>
      </c>
      <c r="W351" s="76">
        <v>0</v>
      </c>
      <c r="X351" s="76">
        <v>0</v>
      </c>
      <c r="Y351" s="76">
        <v>0</v>
      </c>
      <c r="Z351" s="76">
        <v>0</v>
      </c>
      <c r="AA351" s="76">
        <v>0</v>
      </c>
      <c r="AB351" s="76">
        <v>0</v>
      </c>
      <c r="AC351" s="76">
        <v>0</v>
      </c>
      <c r="AD351" s="76">
        <v>0</v>
      </c>
      <c r="AE351" s="76">
        <v>0</v>
      </c>
      <c r="AF351" s="76">
        <v>0</v>
      </c>
      <c r="AG351" s="76">
        <v>0</v>
      </c>
      <c r="AH351" s="76">
        <v>0</v>
      </c>
      <c r="AI351" s="76">
        <v>0</v>
      </c>
      <c r="AJ351" s="76">
        <v>0</v>
      </c>
      <c r="AK351" s="76">
        <v>0</v>
      </c>
      <c r="AL351" s="101" t="s">
        <v>1265</v>
      </c>
      <c r="AM351" s="76"/>
      <c r="AN351" s="115" t="s">
        <v>1257</v>
      </c>
      <c r="AO351" s="96">
        <v>1348</v>
      </c>
      <c r="AP351" s="76">
        <v>0</v>
      </c>
      <c r="AQ351" s="76">
        <v>0</v>
      </c>
      <c r="AR351" s="76">
        <v>0</v>
      </c>
      <c r="AS351" s="76">
        <v>0</v>
      </c>
      <c r="AT351" s="76">
        <v>1</v>
      </c>
      <c r="AU351" s="76">
        <v>0</v>
      </c>
      <c r="AV351" s="76">
        <v>0</v>
      </c>
      <c r="AW351" s="76">
        <v>1</v>
      </c>
      <c r="AX351" s="96"/>
      <c r="AY351" s="96">
        <v>0</v>
      </c>
      <c r="AZ351" s="96">
        <v>0</v>
      </c>
      <c r="BA351" s="96">
        <v>0</v>
      </c>
      <c r="BB351" s="96">
        <v>0</v>
      </c>
    </row>
    <row r="352" spans="1:54" ht="15.75" customHeight="1">
      <c r="A352" s="76">
        <v>400411</v>
      </c>
      <c r="B352" s="101" t="s">
        <v>1266</v>
      </c>
      <c r="C352" s="76">
        <v>422009</v>
      </c>
      <c r="D352" s="76">
        <v>3</v>
      </c>
      <c r="E352" s="76">
        <v>2</v>
      </c>
      <c r="F352" s="76">
        <v>1</v>
      </c>
      <c r="G352" s="76">
        <v>0</v>
      </c>
      <c r="H352" s="76">
        <v>0</v>
      </c>
      <c r="I352" s="76">
        <v>1</v>
      </c>
      <c r="J352" s="76"/>
      <c r="K352" s="76" t="s">
        <v>459</v>
      </c>
      <c r="L352" s="76">
        <v>0</v>
      </c>
      <c r="M352" s="76">
        <v>1</v>
      </c>
      <c r="N352" s="76">
        <v>0</v>
      </c>
      <c r="O352" s="76">
        <v>0</v>
      </c>
      <c r="P352" s="76">
        <v>99</v>
      </c>
      <c r="Q352" s="76">
        <v>2001</v>
      </c>
      <c r="R352" s="76">
        <v>0</v>
      </c>
      <c r="S352" s="76">
        <v>0</v>
      </c>
      <c r="T352" s="76">
        <v>0</v>
      </c>
      <c r="U352" s="76">
        <v>0</v>
      </c>
      <c r="V352" s="76">
        <v>0</v>
      </c>
      <c r="W352" s="76">
        <v>0</v>
      </c>
      <c r="X352" s="76">
        <v>0</v>
      </c>
      <c r="Y352" s="76">
        <v>0</v>
      </c>
      <c r="Z352" s="76">
        <v>0</v>
      </c>
      <c r="AA352" s="76">
        <v>0</v>
      </c>
      <c r="AB352" s="76">
        <v>0</v>
      </c>
      <c r="AC352" s="76">
        <v>0</v>
      </c>
      <c r="AD352" s="76">
        <v>0</v>
      </c>
      <c r="AE352" s="76">
        <v>0</v>
      </c>
      <c r="AF352" s="76">
        <v>0</v>
      </c>
      <c r="AG352" s="76">
        <v>0</v>
      </c>
      <c r="AH352" s="76">
        <v>0</v>
      </c>
      <c r="AI352" s="76">
        <v>0</v>
      </c>
      <c r="AJ352" s="76">
        <v>0</v>
      </c>
      <c r="AK352" s="76">
        <v>0</v>
      </c>
      <c r="AL352" s="101" t="s">
        <v>1267</v>
      </c>
      <c r="AM352" s="76"/>
      <c r="AN352" s="115" t="s">
        <v>1257</v>
      </c>
      <c r="AO352" s="96">
        <v>1349</v>
      </c>
      <c r="AP352" s="76">
        <v>0</v>
      </c>
      <c r="AQ352" s="76">
        <v>0</v>
      </c>
      <c r="AR352" s="76">
        <v>0</v>
      </c>
      <c r="AS352" s="76">
        <v>0</v>
      </c>
      <c r="AT352" s="76">
        <v>1</v>
      </c>
      <c r="AU352" s="76">
        <v>0</v>
      </c>
      <c r="AV352" s="76">
        <v>0</v>
      </c>
      <c r="AW352" s="76">
        <v>1</v>
      </c>
      <c r="AX352" s="96"/>
      <c r="AY352" s="96">
        <v>0</v>
      </c>
      <c r="AZ352" s="96">
        <v>0</v>
      </c>
      <c r="BA352" s="96">
        <v>0</v>
      </c>
      <c r="BB352" s="96">
        <v>0</v>
      </c>
    </row>
    <row r="353" spans="1:54" ht="15.75" customHeight="1">
      <c r="A353" s="76">
        <v>400412</v>
      </c>
      <c r="B353" s="101" t="s">
        <v>1268</v>
      </c>
      <c r="C353" s="76">
        <v>422009</v>
      </c>
      <c r="D353" s="76">
        <v>3</v>
      </c>
      <c r="E353" s="76">
        <v>2</v>
      </c>
      <c r="F353" s="76">
        <v>1</v>
      </c>
      <c r="G353" s="76">
        <v>0</v>
      </c>
      <c r="H353" s="76">
        <v>0</v>
      </c>
      <c r="I353" s="76">
        <v>1</v>
      </c>
      <c r="J353" s="76"/>
      <c r="K353" s="76" t="s">
        <v>460</v>
      </c>
      <c r="L353" s="76">
        <v>0</v>
      </c>
      <c r="M353" s="76">
        <v>1</v>
      </c>
      <c r="N353" s="76">
        <v>0</v>
      </c>
      <c r="O353" s="76">
        <v>0</v>
      </c>
      <c r="P353" s="76">
        <v>99</v>
      </c>
      <c r="Q353" s="76">
        <v>2001</v>
      </c>
      <c r="R353" s="76">
        <v>0</v>
      </c>
      <c r="S353" s="76">
        <v>0</v>
      </c>
      <c r="T353" s="76">
        <v>0</v>
      </c>
      <c r="U353" s="76">
        <v>0</v>
      </c>
      <c r="V353" s="76">
        <v>0</v>
      </c>
      <c r="W353" s="76">
        <v>0</v>
      </c>
      <c r="X353" s="76">
        <v>0</v>
      </c>
      <c r="Y353" s="76">
        <v>0</v>
      </c>
      <c r="Z353" s="76">
        <v>0</v>
      </c>
      <c r="AA353" s="76">
        <v>0</v>
      </c>
      <c r="AB353" s="76">
        <v>0</v>
      </c>
      <c r="AC353" s="76">
        <v>0</v>
      </c>
      <c r="AD353" s="76">
        <v>0</v>
      </c>
      <c r="AE353" s="76">
        <v>0</v>
      </c>
      <c r="AF353" s="76">
        <v>0</v>
      </c>
      <c r="AG353" s="76">
        <v>0</v>
      </c>
      <c r="AH353" s="76">
        <v>0</v>
      </c>
      <c r="AI353" s="76">
        <v>0</v>
      </c>
      <c r="AJ353" s="76">
        <v>0</v>
      </c>
      <c r="AK353" s="76">
        <v>0</v>
      </c>
      <c r="AL353" s="101" t="s">
        <v>1269</v>
      </c>
      <c r="AM353" s="76"/>
      <c r="AN353" s="115" t="s">
        <v>1257</v>
      </c>
      <c r="AO353" s="96">
        <v>1350</v>
      </c>
      <c r="AP353" s="76">
        <v>0</v>
      </c>
      <c r="AQ353" s="76">
        <v>0</v>
      </c>
      <c r="AR353" s="76">
        <v>0</v>
      </c>
      <c r="AS353" s="76">
        <v>0</v>
      </c>
      <c r="AT353" s="76">
        <v>1</v>
      </c>
      <c r="AU353" s="76">
        <v>0</v>
      </c>
      <c r="AV353" s="76">
        <v>0</v>
      </c>
      <c r="AW353" s="76">
        <v>1</v>
      </c>
      <c r="AX353" s="96"/>
      <c r="AY353" s="96">
        <v>0</v>
      </c>
      <c r="AZ353" s="96">
        <v>0</v>
      </c>
      <c r="BA353" s="96">
        <v>0</v>
      </c>
      <c r="BB353" s="96">
        <v>0</v>
      </c>
    </row>
    <row r="354" spans="1:54" ht="15.75" customHeight="1">
      <c r="A354" s="76">
        <v>400413</v>
      </c>
      <c r="B354" s="101" t="s">
        <v>1270</v>
      </c>
      <c r="C354" s="76">
        <v>422009</v>
      </c>
      <c r="D354" s="76">
        <v>3</v>
      </c>
      <c r="E354" s="76">
        <v>2</v>
      </c>
      <c r="F354" s="76">
        <v>1</v>
      </c>
      <c r="G354" s="76">
        <v>0</v>
      </c>
      <c r="H354" s="76">
        <v>0</v>
      </c>
      <c r="I354" s="76">
        <v>1</v>
      </c>
      <c r="J354" s="76"/>
      <c r="K354" s="76" t="s">
        <v>461</v>
      </c>
      <c r="L354" s="76">
        <v>0</v>
      </c>
      <c r="M354" s="76">
        <v>1</v>
      </c>
      <c r="N354" s="76">
        <v>0</v>
      </c>
      <c r="O354" s="76">
        <v>0</v>
      </c>
      <c r="P354" s="76">
        <v>99</v>
      </c>
      <c r="Q354" s="76">
        <v>2001</v>
      </c>
      <c r="R354" s="76">
        <v>0</v>
      </c>
      <c r="S354" s="76">
        <v>0</v>
      </c>
      <c r="T354" s="76">
        <v>0</v>
      </c>
      <c r="U354" s="76">
        <v>0</v>
      </c>
      <c r="V354" s="76">
        <v>0</v>
      </c>
      <c r="W354" s="76">
        <v>0</v>
      </c>
      <c r="X354" s="76">
        <v>0</v>
      </c>
      <c r="Y354" s="76">
        <v>0</v>
      </c>
      <c r="Z354" s="76">
        <v>0</v>
      </c>
      <c r="AA354" s="76">
        <v>0</v>
      </c>
      <c r="AB354" s="76">
        <v>0</v>
      </c>
      <c r="AC354" s="76">
        <v>0</v>
      </c>
      <c r="AD354" s="76">
        <v>0</v>
      </c>
      <c r="AE354" s="76">
        <v>0</v>
      </c>
      <c r="AF354" s="76">
        <v>0</v>
      </c>
      <c r="AG354" s="76">
        <v>0</v>
      </c>
      <c r="AH354" s="76">
        <v>0</v>
      </c>
      <c r="AI354" s="76">
        <v>0</v>
      </c>
      <c r="AJ354" s="76">
        <v>0</v>
      </c>
      <c r="AK354" s="76">
        <v>0</v>
      </c>
      <c r="AL354" s="101" t="s">
        <v>1271</v>
      </c>
      <c r="AM354" s="76"/>
      <c r="AN354" s="115" t="s">
        <v>1257</v>
      </c>
      <c r="AO354" s="96">
        <v>1351</v>
      </c>
      <c r="AP354" s="76">
        <v>0</v>
      </c>
      <c r="AQ354" s="76">
        <v>0</v>
      </c>
      <c r="AR354" s="76">
        <v>0</v>
      </c>
      <c r="AS354" s="76">
        <v>0</v>
      </c>
      <c r="AT354" s="76">
        <v>1</v>
      </c>
      <c r="AU354" s="76">
        <v>0</v>
      </c>
      <c r="AV354" s="76">
        <v>0</v>
      </c>
      <c r="AW354" s="76">
        <v>1</v>
      </c>
      <c r="AX354" s="96"/>
      <c r="AY354" s="96">
        <v>0</v>
      </c>
      <c r="AZ354" s="96">
        <v>0</v>
      </c>
      <c r="BA354" s="96">
        <v>0</v>
      </c>
      <c r="BB354" s="96">
        <v>0</v>
      </c>
    </row>
    <row r="355" spans="1:54" ht="15.75" customHeight="1">
      <c r="A355" s="76">
        <v>400414</v>
      </c>
      <c r="B355" s="101" t="s">
        <v>1272</v>
      </c>
      <c r="C355" s="76">
        <v>422009</v>
      </c>
      <c r="D355" s="76">
        <v>4</v>
      </c>
      <c r="E355" s="76">
        <v>2</v>
      </c>
      <c r="F355" s="76">
        <v>1</v>
      </c>
      <c r="G355" s="76">
        <v>0</v>
      </c>
      <c r="H355" s="76">
        <v>0</v>
      </c>
      <c r="I355" s="76">
        <v>1</v>
      </c>
      <c r="J355" s="76"/>
      <c r="K355" s="76" t="s">
        <v>462</v>
      </c>
      <c r="L355" s="76">
        <v>0</v>
      </c>
      <c r="M355" s="76">
        <v>1</v>
      </c>
      <c r="N355" s="76">
        <v>0</v>
      </c>
      <c r="O355" s="76">
        <v>0</v>
      </c>
      <c r="P355" s="76">
        <v>99</v>
      </c>
      <c r="Q355" s="76">
        <v>2001</v>
      </c>
      <c r="R355" s="76">
        <v>0</v>
      </c>
      <c r="S355" s="76">
        <v>0</v>
      </c>
      <c r="T355" s="76">
        <v>0</v>
      </c>
      <c r="U355" s="76">
        <v>0</v>
      </c>
      <c r="V355" s="76">
        <v>0</v>
      </c>
      <c r="W355" s="76">
        <v>0</v>
      </c>
      <c r="X355" s="76">
        <v>0</v>
      </c>
      <c r="Y355" s="76">
        <v>0</v>
      </c>
      <c r="Z355" s="76">
        <v>0</v>
      </c>
      <c r="AA355" s="76">
        <v>0</v>
      </c>
      <c r="AB355" s="76">
        <v>0</v>
      </c>
      <c r="AC355" s="76">
        <v>0</v>
      </c>
      <c r="AD355" s="76">
        <v>0</v>
      </c>
      <c r="AE355" s="76">
        <v>0</v>
      </c>
      <c r="AF355" s="76">
        <v>0</v>
      </c>
      <c r="AG355" s="76">
        <v>0</v>
      </c>
      <c r="AH355" s="76">
        <v>0</v>
      </c>
      <c r="AI355" s="76">
        <v>0</v>
      </c>
      <c r="AJ355" s="76">
        <v>0</v>
      </c>
      <c r="AK355" s="76">
        <v>0</v>
      </c>
      <c r="AL355" s="101" t="s">
        <v>1273</v>
      </c>
      <c r="AM355" s="76"/>
      <c r="AN355" s="115" t="s">
        <v>1257</v>
      </c>
      <c r="AO355" s="96">
        <v>1352</v>
      </c>
      <c r="AP355" s="76">
        <v>0</v>
      </c>
      <c r="AQ355" s="76">
        <v>0</v>
      </c>
      <c r="AR355" s="76">
        <v>0</v>
      </c>
      <c r="AS355" s="76">
        <v>0</v>
      </c>
      <c r="AT355" s="76">
        <v>1</v>
      </c>
      <c r="AU355" s="76">
        <v>0</v>
      </c>
      <c r="AV355" s="76">
        <v>0</v>
      </c>
      <c r="AW355" s="76">
        <v>1</v>
      </c>
      <c r="AX355" s="96"/>
      <c r="AY355" s="96">
        <v>0</v>
      </c>
      <c r="AZ355" s="96">
        <v>0</v>
      </c>
      <c r="BA355" s="96">
        <v>0</v>
      </c>
      <c r="BB355" s="96">
        <v>0</v>
      </c>
    </row>
    <row r="356" spans="1:54" ht="15.75" customHeight="1">
      <c r="A356" s="76">
        <v>400415</v>
      </c>
      <c r="B356" s="101" t="s">
        <v>1274</v>
      </c>
      <c r="C356" s="76">
        <v>422009</v>
      </c>
      <c r="D356" s="76">
        <v>4</v>
      </c>
      <c r="E356" s="76">
        <v>2</v>
      </c>
      <c r="F356" s="76">
        <v>1</v>
      </c>
      <c r="G356" s="76">
        <v>0</v>
      </c>
      <c r="H356" s="76">
        <v>0</v>
      </c>
      <c r="I356" s="76">
        <v>1</v>
      </c>
      <c r="J356" s="76"/>
      <c r="K356" s="76" t="s">
        <v>463</v>
      </c>
      <c r="L356" s="76">
        <v>0</v>
      </c>
      <c r="M356" s="76">
        <v>1</v>
      </c>
      <c r="N356" s="76">
        <v>0</v>
      </c>
      <c r="O356" s="76">
        <v>0</v>
      </c>
      <c r="P356" s="76">
        <v>99</v>
      </c>
      <c r="Q356" s="76">
        <v>2001</v>
      </c>
      <c r="R356" s="76">
        <v>0</v>
      </c>
      <c r="S356" s="76">
        <v>0</v>
      </c>
      <c r="T356" s="76">
        <v>0</v>
      </c>
      <c r="U356" s="76">
        <v>0</v>
      </c>
      <c r="V356" s="76">
        <v>0</v>
      </c>
      <c r="W356" s="76">
        <v>0</v>
      </c>
      <c r="X356" s="76">
        <v>0</v>
      </c>
      <c r="Y356" s="76">
        <v>0</v>
      </c>
      <c r="Z356" s="76">
        <v>0</v>
      </c>
      <c r="AA356" s="76">
        <v>0</v>
      </c>
      <c r="AB356" s="76">
        <v>0</v>
      </c>
      <c r="AC356" s="76">
        <v>0</v>
      </c>
      <c r="AD356" s="76">
        <v>0</v>
      </c>
      <c r="AE356" s="76">
        <v>0</v>
      </c>
      <c r="AF356" s="76">
        <v>0</v>
      </c>
      <c r="AG356" s="76">
        <v>0</v>
      </c>
      <c r="AH356" s="76">
        <v>0</v>
      </c>
      <c r="AI356" s="76">
        <v>0</v>
      </c>
      <c r="AJ356" s="76">
        <v>0</v>
      </c>
      <c r="AK356" s="76">
        <v>0</v>
      </c>
      <c r="AL356" s="101" t="s">
        <v>1275</v>
      </c>
      <c r="AM356" s="76"/>
      <c r="AN356" s="115" t="s">
        <v>1257</v>
      </c>
      <c r="AO356" s="96">
        <v>1353</v>
      </c>
      <c r="AP356" s="76">
        <v>0</v>
      </c>
      <c r="AQ356" s="76">
        <v>0</v>
      </c>
      <c r="AR356" s="76">
        <v>0</v>
      </c>
      <c r="AS356" s="76">
        <v>0</v>
      </c>
      <c r="AT356" s="76">
        <v>1</v>
      </c>
      <c r="AU356" s="76">
        <v>0</v>
      </c>
      <c r="AV356" s="76">
        <v>0</v>
      </c>
      <c r="AW356" s="76">
        <v>1</v>
      </c>
      <c r="AX356" s="96"/>
      <c r="AY356" s="96">
        <v>0</v>
      </c>
      <c r="AZ356" s="96">
        <v>0</v>
      </c>
      <c r="BA356" s="96">
        <v>0</v>
      </c>
      <c r="BB356" s="96">
        <v>0</v>
      </c>
    </row>
    <row r="357" spans="1:54" ht="15.75" customHeight="1">
      <c r="A357" s="76">
        <v>400416</v>
      </c>
      <c r="B357" s="101" t="s">
        <v>1276</v>
      </c>
      <c r="C357" s="76">
        <v>422009</v>
      </c>
      <c r="D357" s="76">
        <v>4</v>
      </c>
      <c r="E357" s="76">
        <v>2</v>
      </c>
      <c r="F357" s="76">
        <v>1</v>
      </c>
      <c r="G357" s="76">
        <v>0</v>
      </c>
      <c r="H357" s="76">
        <v>0</v>
      </c>
      <c r="I357" s="76">
        <v>1</v>
      </c>
      <c r="J357" s="76"/>
      <c r="K357" s="76" t="s">
        <v>464</v>
      </c>
      <c r="L357" s="76">
        <v>0</v>
      </c>
      <c r="M357" s="76">
        <v>1</v>
      </c>
      <c r="N357" s="76">
        <v>0</v>
      </c>
      <c r="O357" s="76">
        <v>0</v>
      </c>
      <c r="P357" s="76">
        <v>99</v>
      </c>
      <c r="Q357" s="76">
        <v>2001</v>
      </c>
      <c r="R357" s="76">
        <v>0</v>
      </c>
      <c r="S357" s="76">
        <v>0</v>
      </c>
      <c r="T357" s="76">
        <v>0</v>
      </c>
      <c r="U357" s="76">
        <v>0</v>
      </c>
      <c r="V357" s="76">
        <v>0</v>
      </c>
      <c r="W357" s="76">
        <v>0</v>
      </c>
      <c r="X357" s="76">
        <v>0</v>
      </c>
      <c r="Y357" s="76">
        <v>0</v>
      </c>
      <c r="Z357" s="76">
        <v>0</v>
      </c>
      <c r="AA357" s="76">
        <v>0</v>
      </c>
      <c r="AB357" s="76">
        <v>0</v>
      </c>
      <c r="AC357" s="76">
        <v>0</v>
      </c>
      <c r="AD357" s="76">
        <v>0</v>
      </c>
      <c r="AE357" s="76">
        <v>0</v>
      </c>
      <c r="AF357" s="76">
        <v>0</v>
      </c>
      <c r="AG357" s="76">
        <v>0</v>
      </c>
      <c r="AH357" s="76">
        <v>0</v>
      </c>
      <c r="AI357" s="76">
        <v>0</v>
      </c>
      <c r="AJ357" s="76">
        <v>0</v>
      </c>
      <c r="AK357" s="76">
        <v>0</v>
      </c>
      <c r="AL357" s="101" t="s">
        <v>1277</v>
      </c>
      <c r="AM357" s="76"/>
      <c r="AN357" s="115" t="s">
        <v>1257</v>
      </c>
      <c r="AO357" s="96">
        <v>1354</v>
      </c>
      <c r="AP357" s="76">
        <v>0</v>
      </c>
      <c r="AQ357" s="76">
        <v>0</v>
      </c>
      <c r="AR357" s="76">
        <v>0</v>
      </c>
      <c r="AS357" s="76">
        <v>0</v>
      </c>
      <c r="AT357" s="76">
        <v>1</v>
      </c>
      <c r="AU357" s="76">
        <v>0</v>
      </c>
      <c r="AV357" s="76">
        <v>0</v>
      </c>
      <c r="AW357" s="76">
        <v>1</v>
      </c>
      <c r="AX357" s="96"/>
      <c r="AY357" s="96">
        <v>0</v>
      </c>
      <c r="AZ357" s="96">
        <v>0</v>
      </c>
      <c r="BA357" s="96">
        <v>0</v>
      </c>
      <c r="BB357" s="96">
        <v>0</v>
      </c>
    </row>
    <row r="358" spans="1:54" ht="15.75" customHeight="1">
      <c r="A358" s="76">
        <v>400417</v>
      </c>
      <c r="B358" s="101" t="s">
        <v>1278</v>
      </c>
      <c r="C358" s="76">
        <v>422009</v>
      </c>
      <c r="D358" s="76">
        <v>4</v>
      </c>
      <c r="E358" s="76">
        <v>2</v>
      </c>
      <c r="F358" s="76">
        <v>1</v>
      </c>
      <c r="G358" s="76">
        <v>0</v>
      </c>
      <c r="H358" s="76">
        <v>0</v>
      </c>
      <c r="I358" s="76">
        <v>1</v>
      </c>
      <c r="J358" s="76"/>
      <c r="K358" s="76" t="s">
        <v>465</v>
      </c>
      <c r="L358" s="76">
        <v>0</v>
      </c>
      <c r="M358" s="76">
        <v>1</v>
      </c>
      <c r="N358" s="76">
        <v>0</v>
      </c>
      <c r="O358" s="76">
        <v>0</v>
      </c>
      <c r="P358" s="76">
        <v>99</v>
      </c>
      <c r="Q358" s="76">
        <v>2001</v>
      </c>
      <c r="R358" s="76">
        <v>0</v>
      </c>
      <c r="S358" s="76">
        <v>0</v>
      </c>
      <c r="T358" s="76">
        <v>0</v>
      </c>
      <c r="U358" s="76">
        <v>0</v>
      </c>
      <c r="V358" s="76">
        <v>0</v>
      </c>
      <c r="W358" s="76">
        <v>0</v>
      </c>
      <c r="X358" s="76">
        <v>0</v>
      </c>
      <c r="Y358" s="76">
        <v>0</v>
      </c>
      <c r="Z358" s="76">
        <v>0</v>
      </c>
      <c r="AA358" s="76">
        <v>0</v>
      </c>
      <c r="AB358" s="76">
        <v>0</v>
      </c>
      <c r="AC358" s="76">
        <v>0</v>
      </c>
      <c r="AD358" s="76">
        <v>0</v>
      </c>
      <c r="AE358" s="76">
        <v>0</v>
      </c>
      <c r="AF358" s="76">
        <v>0</v>
      </c>
      <c r="AG358" s="76">
        <v>0</v>
      </c>
      <c r="AH358" s="76">
        <v>0</v>
      </c>
      <c r="AI358" s="76">
        <v>0</v>
      </c>
      <c r="AJ358" s="76">
        <v>0</v>
      </c>
      <c r="AK358" s="76">
        <v>0</v>
      </c>
      <c r="AL358" s="101" t="s">
        <v>1279</v>
      </c>
      <c r="AM358" s="76"/>
      <c r="AN358" s="115" t="s">
        <v>1257</v>
      </c>
      <c r="AO358" s="96">
        <v>1355</v>
      </c>
      <c r="AP358" s="76">
        <v>0</v>
      </c>
      <c r="AQ358" s="76">
        <v>0</v>
      </c>
      <c r="AR358" s="76">
        <v>0</v>
      </c>
      <c r="AS358" s="76">
        <v>0</v>
      </c>
      <c r="AT358" s="76">
        <v>1</v>
      </c>
      <c r="AU358" s="76">
        <v>0</v>
      </c>
      <c r="AV358" s="76">
        <v>0</v>
      </c>
      <c r="AW358" s="76">
        <v>1</v>
      </c>
      <c r="AX358" s="96"/>
      <c r="AY358" s="96">
        <v>0</v>
      </c>
      <c r="AZ358" s="96">
        <v>0</v>
      </c>
      <c r="BA358" s="96">
        <v>0</v>
      </c>
      <c r="BB358" s="96">
        <v>0</v>
      </c>
    </row>
    <row r="359" spans="1:54" ht="15.75" customHeight="1">
      <c r="A359" s="77">
        <v>400418</v>
      </c>
      <c r="B359" s="104" t="s">
        <v>1280</v>
      </c>
      <c r="C359" s="77">
        <v>422009</v>
      </c>
      <c r="D359" s="77">
        <v>4</v>
      </c>
      <c r="E359" s="77">
        <v>2</v>
      </c>
      <c r="F359" s="77">
        <v>1</v>
      </c>
      <c r="G359" s="77">
        <v>0</v>
      </c>
      <c r="H359" s="77">
        <v>0</v>
      </c>
      <c r="I359" s="77">
        <v>1</v>
      </c>
      <c r="J359" s="77"/>
      <c r="K359" s="78" t="s">
        <v>466</v>
      </c>
      <c r="L359" s="77">
        <v>0</v>
      </c>
      <c r="M359" s="77">
        <v>1</v>
      </c>
      <c r="N359" s="77">
        <v>0</v>
      </c>
      <c r="O359" s="77">
        <v>0</v>
      </c>
      <c r="P359" s="76">
        <v>99</v>
      </c>
      <c r="Q359" s="77">
        <v>2001</v>
      </c>
      <c r="R359" s="77">
        <v>0</v>
      </c>
      <c r="S359" s="77">
        <v>0</v>
      </c>
      <c r="T359" s="77">
        <v>0</v>
      </c>
      <c r="U359" s="77">
        <v>0</v>
      </c>
      <c r="V359" s="77">
        <v>0</v>
      </c>
      <c r="W359" s="77">
        <v>0</v>
      </c>
      <c r="X359" s="77">
        <v>0</v>
      </c>
      <c r="Y359" s="77">
        <v>0</v>
      </c>
      <c r="Z359" s="77">
        <v>0</v>
      </c>
      <c r="AA359" s="77">
        <v>0</v>
      </c>
      <c r="AB359" s="77">
        <v>0</v>
      </c>
      <c r="AC359" s="77">
        <v>0</v>
      </c>
      <c r="AD359" s="77">
        <v>0</v>
      </c>
      <c r="AE359" s="77">
        <v>0</v>
      </c>
      <c r="AF359" s="77">
        <v>0</v>
      </c>
      <c r="AG359" s="77">
        <v>0</v>
      </c>
      <c r="AH359" s="77">
        <v>0</v>
      </c>
      <c r="AI359" s="77">
        <v>0</v>
      </c>
      <c r="AJ359" s="77">
        <v>0</v>
      </c>
      <c r="AK359" s="77">
        <v>0</v>
      </c>
      <c r="AL359" s="104" t="s">
        <v>1281</v>
      </c>
      <c r="AM359" s="77"/>
      <c r="AN359" s="115" t="s">
        <v>1114</v>
      </c>
      <c r="AO359" s="96">
        <v>1356</v>
      </c>
      <c r="AP359" s="77">
        <v>0</v>
      </c>
      <c r="AQ359" s="77">
        <v>0</v>
      </c>
      <c r="AR359" s="77">
        <v>0</v>
      </c>
      <c r="AS359" s="77">
        <v>0</v>
      </c>
      <c r="AT359" s="77">
        <v>1</v>
      </c>
      <c r="AU359" s="77">
        <v>0</v>
      </c>
      <c r="AV359" s="77">
        <v>0</v>
      </c>
      <c r="AW359" s="77">
        <v>4</v>
      </c>
      <c r="AX359" s="96"/>
      <c r="AY359" s="96">
        <v>0</v>
      </c>
      <c r="AZ359" s="96">
        <v>0</v>
      </c>
      <c r="BA359" s="96">
        <v>0</v>
      </c>
      <c r="BB359" s="96">
        <v>0</v>
      </c>
    </row>
    <row r="360" spans="1:54" ht="15.75" customHeight="1">
      <c r="A360" s="79">
        <v>400419</v>
      </c>
      <c r="B360" s="105" t="s">
        <v>1282</v>
      </c>
      <c r="C360" s="77">
        <v>422009</v>
      </c>
      <c r="D360" s="79">
        <v>4</v>
      </c>
      <c r="E360" s="79">
        <v>2</v>
      </c>
      <c r="F360" s="79">
        <v>1</v>
      </c>
      <c r="G360" s="79">
        <v>0</v>
      </c>
      <c r="H360" s="79">
        <v>0</v>
      </c>
      <c r="I360" s="79">
        <v>1</v>
      </c>
      <c r="J360" s="79"/>
      <c r="K360" s="80" t="s">
        <v>467</v>
      </c>
      <c r="L360" s="79">
        <v>0</v>
      </c>
      <c r="M360" s="79">
        <v>1</v>
      </c>
      <c r="N360" s="79">
        <v>0</v>
      </c>
      <c r="O360" s="79">
        <v>0</v>
      </c>
      <c r="P360" s="76">
        <v>99</v>
      </c>
      <c r="Q360" s="79">
        <v>2001</v>
      </c>
      <c r="R360" s="79">
        <v>0</v>
      </c>
      <c r="S360" s="79">
        <v>0</v>
      </c>
      <c r="T360" s="79">
        <v>0</v>
      </c>
      <c r="U360" s="79">
        <v>0</v>
      </c>
      <c r="V360" s="79">
        <v>0</v>
      </c>
      <c r="W360" s="79">
        <v>0</v>
      </c>
      <c r="X360" s="79">
        <v>0</v>
      </c>
      <c r="Y360" s="79">
        <v>0</v>
      </c>
      <c r="Z360" s="79">
        <v>0</v>
      </c>
      <c r="AA360" s="79">
        <v>0</v>
      </c>
      <c r="AB360" s="79">
        <v>0</v>
      </c>
      <c r="AC360" s="79">
        <v>0</v>
      </c>
      <c r="AD360" s="79">
        <v>0</v>
      </c>
      <c r="AE360" s="79">
        <v>0</v>
      </c>
      <c r="AF360" s="79">
        <v>0</v>
      </c>
      <c r="AG360" s="79">
        <v>0</v>
      </c>
      <c r="AH360" s="79">
        <v>0</v>
      </c>
      <c r="AI360" s="79">
        <v>0</v>
      </c>
      <c r="AJ360" s="79">
        <v>0</v>
      </c>
      <c r="AK360" s="79">
        <v>0</v>
      </c>
      <c r="AL360" s="104" t="s">
        <v>1283</v>
      </c>
      <c r="AM360" s="79"/>
      <c r="AN360" s="115" t="s">
        <v>1114</v>
      </c>
      <c r="AO360" s="96">
        <v>1357</v>
      </c>
      <c r="AP360" s="79">
        <v>0</v>
      </c>
      <c r="AQ360" s="79">
        <v>0</v>
      </c>
      <c r="AR360" s="79">
        <v>0</v>
      </c>
      <c r="AS360" s="79">
        <v>0</v>
      </c>
      <c r="AT360" s="79">
        <v>1</v>
      </c>
      <c r="AU360" s="79">
        <v>0</v>
      </c>
      <c r="AV360" s="79">
        <v>0</v>
      </c>
      <c r="AW360" s="79">
        <v>4</v>
      </c>
      <c r="AX360" s="96"/>
      <c r="AY360" s="96">
        <v>0</v>
      </c>
      <c r="AZ360" s="96">
        <v>0</v>
      </c>
      <c r="BA360" s="96">
        <v>0</v>
      </c>
      <c r="BB360" s="96">
        <v>0</v>
      </c>
    </row>
    <row r="361" spans="1:54" ht="15.75" customHeight="1">
      <c r="A361" s="79">
        <v>400420</v>
      </c>
      <c r="B361" s="105" t="s">
        <v>1284</v>
      </c>
      <c r="C361" s="77">
        <v>422009</v>
      </c>
      <c r="D361" s="79">
        <v>4</v>
      </c>
      <c r="E361" s="79">
        <v>2</v>
      </c>
      <c r="F361" s="79">
        <v>1</v>
      </c>
      <c r="G361" s="79">
        <v>0</v>
      </c>
      <c r="H361" s="79">
        <v>0</v>
      </c>
      <c r="I361" s="79">
        <v>1</v>
      </c>
      <c r="J361" s="79"/>
      <c r="K361" s="80" t="s">
        <v>468</v>
      </c>
      <c r="L361" s="79">
        <v>0</v>
      </c>
      <c r="M361" s="79">
        <v>1</v>
      </c>
      <c r="N361" s="79">
        <v>0</v>
      </c>
      <c r="O361" s="79">
        <v>0</v>
      </c>
      <c r="P361" s="76">
        <v>99</v>
      </c>
      <c r="Q361" s="79">
        <v>2001</v>
      </c>
      <c r="R361" s="79">
        <v>0</v>
      </c>
      <c r="S361" s="79">
        <v>0</v>
      </c>
      <c r="T361" s="79">
        <v>0</v>
      </c>
      <c r="U361" s="79">
        <v>0</v>
      </c>
      <c r="V361" s="79">
        <v>0</v>
      </c>
      <c r="W361" s="79">
        <v>0</v>
      </c>
      <c r="X361" s="79">
        <v>0</v>
      </c>
      <c r="Y361" s="79">
        <v>0</v>
      </c>
      <c r="Z361" s="79">
        <v>0</v>
      </c>
      <c r="AA361" s="79">
        <v>0</v>
      </c>
      <c r="AB361" s="79">
        <v>0</v>
      </c>
      <c r="AC361" s="79">
        <v>0</v>
      </c>
      <c r="AD361" s="79">
        <v>0</v>
      </c>
      <c r="AE361" s="79">
        <v>0</v>
      </c>
      <c r="AF361" s="79">
        <v>0</v>
      </c>
      <c r="AG361" s="79">
        <v>0</v>
      </c>
      <c r="AH361" s="79">
        <v>0</v>
      </c>
      <c r="AI361" s="79">
        <v>0</v>
      </c>
      <c r="AJ361" s="79">
        <v>0</v>
      </c>
      <c r="AK361" s="79">
        <v>0</v>
      </c>
      <c r="AL361" s="104" t="s">
        <v>1285</v>
      </c>
      <c r="AM361" s="79"/>
      <c r="AN361" s="115" t="s">
        <v>1114</v>
      </c>
      <c r="AO361" s="96">
        <v>1358</v>
      </c>
      <c r="AP361" s="79">
        <v>0</v>
      </c>
      <c r="AQ361" s="79">
        <v>0</v>
      </c>
      <c r="AR361" s="79">
        <v>0</v>
      </c>
      <c r="AS361" s="79">
        <v>0</v>
      </c>
      <c r="AT361" s="79">
        <v>1</v>
      </c>
      <c r="AU361" s="79">
        <v>0</v>
      </c>
      <c r="AV361" s="79">
        <v>0</v>
      </c>
      <c r="AW361" s="79">
        <v>4</v>
      </c>
      <c r="AX361" s="96"/>
      <c r="AY361" s="96">
        <v>0</v>
      </c>
      <c r="AZ361" s="96">
        <v>0</v>
      </c>
      <c r="BA361" s="96">
        <v>0</v>
      </c>
      <c r="BB361" s="96">
        <v>0</v>
      </c>
    </row>
    <row r="362" spans="1:54" ht="15.75" customHeight="1">
      <c r="A362" s="81">
        <v>400421</v>
      </c>
      <c r="B362" s="106" t="s">
        <v>1286</v>
      </c>
      <c r="C362" s="81">
        <v>420001</v>
      </c>
      <c r="D362" s="81">
        <v>4</v>
      </c>
      <c r="E362" s="81">
        <v>2</v>
      </c>
      <c r="F362" s="81">
        <v>1</v>
      </c>
      <c r="G362" s="81">
        <v>0</v>
      </c>
      <c r="H362" s="81">
        <v>0</v>
      </c>
      <c r="I362" s="81">
        <v>1</v>
      </c>
      <c r="J362" s="81"/>
      <c r="K362" s="82" t="s">
        <v>1287</v>
      </c>
      <c r="L362" s="81">
        <v>0</v>
      </c>
      <c r="M362" s="81">
        <v>1</v>
      </c>
      <c r="N362" s="81">
        <v>0</v>
      </c>
      <c r="O362" s="81">
        <v>0</v>
      </c>
      <c r="P362" s="76">
        <v>99</v>
      </c>
      <c r="Q362" s="81">
        <v>2001</v>
      </c>
      <c r="R362" s="81">
        <v>0</v>
      </c>
      <c r="S362" s="81">
        <v>0</v>
      </c>
      <c r="T362" s="81">
        <v>0</v>
      </c>
      <c r="U362" s="81">
        <v>0</v>
      </c>
      <c r="V362" s="81">
        <v>0</v>
      </c>
      <c r="W362" s="81">
        <v>0</v>
      </c>
      <c r="X362" s="81">
        <v>0</v>
      </c>
      <c r="Y362" s="81">
        <v>0</v>
      </c>
      <c r="Z362" s="81">
        <v>0</v>
      </c>
      <c r="AA362" s="81">
        <v>0</v>
      </c>
      <c r="AB362" s="81">
        <v>0</v>
      </c>
      <c r="AC362" s="81">
        <v>0</v>
      </c>
      <c r="AD362" s="81">
        <v>0</v>
      </c>
      <c r="AE362" s="81">
        <v>0</v>
      </c>
      <c r="AF362" s="81">
        <v>0</v>
      </c>
      <c r="AG362" s="81">
        <v>0</v>
      </c>
      <c r="AH362" s="81">
        <v>0</v>
      </c>
      <c r="AI362" s="81">
        <v>0</v>
      </c>
      <c r="AJ362" s="81">
        <v>0</v>
      </c>
      <c r="AK362" s="81">
        <v>0</v>
      </c>
      <c r="AL362" s="106" t="s">
        <v>1288</v>
      </c>
      <c r="AM362" s="81"/>
      <c r="AN362" s="124" t="s">
        <v>1289</v>
      </c>
      <c r="AO362" s="96">
        <v>1359</v>
      </c>
      <c r="AP362" s="81">
        <v>0</v>
      </c>
      <c r="AQ362" s="81">
        <v>0</v>
      </c>
      <c r="AR362" s="81">
        <v>0</v>
      </c>
      <c r="AS362" s="81">
        <v>0</v>
      </c>
      <c r="AT362" s="81">
        <v>1</v>
      </c>
      <c r="AU362" s="81">
        <v>0</v>
      </c>
      <c r="AV362" s="81">
        <v>0</v>
      </c>
      <c r="AW362" s="81">
        <v>1</v>
      </c>
      <c r="AX362" s="96"/>
      <c r="AY362" s="96">
        <v>0</v>
      </c>
      <c r="AZ362" s="96">
        <v>0</v>
      </c>
      <c r="BA362" s="96">
        <v>0</v>
      </c>
      <c r="BB362" s="96">
        <v>0</v>
      </c>
    </row>
    <row r="363" spans="1:54" ht="15.75" customHeight="1">
      <c r="A363" s="83">
        <v>400422</v>
      </c>
      <c r="B363" s="107" t="s">
        <v>1290</v>
      </c>
      <c r="C363" s="76">
        <v>422009</v>
      </c>
      <c r="D363" s="83">
        <v>4</v>
      </c>
      <c r="E363" s="83">
        <v>2</v>
      </c>
      <c r="F363" s="83">
        <v>1</v>
      </c>
      <c r="G363" s="83">
        <v>0</v>
      </c>
      <c r="H363" s="83">
        <v>0</v>
      </c>
      <c r="I363" s="83">
        <v>1</v>
      </c>
      <c r="J363" s="83"/>
      <c r="K363" s="84" t="s">
        <v>469</v>
      </c>
      <c r="L363" s="83">
        <v>0</v>
      </c>
      <c r="M363" s="83">
        <v>1</v>
      </c>
      <c r="N363" s="83">
        <v>0</v>
      </c>
      <c r="O363" s="83">
        <v>0</v>
      </c>
      <c r="P363" s="76">
        <v>99</v>
      </c>
      <c r="Q363" s="83">
        <v>2001</v>
      </c>
      <c r="R363" s="83">
        <v>0</v>
      </c>
      <c r="S363" s="83">
        <v>0</v>
      </c>
      <c r="T363" s="83">
        <v>0</v>
      </c>
      <c r="U363" s="83">
        <v>0</v>
      </c>
      <c r="V363" s="83">
        <v>0</v>
      </c>
      <c r="W363" s="83">
        <v>0</v>
      </c>
      <c r="X363" s="83">
        <v>0</v>
      </c>
      <c r="Y363" s="83">
        <v>0</v>
      </c>
      <c r="Z363" s="83">
        <v>0</v>
      </c>
      <c r="AA363" s="83">
        <v>0</v>
      </c>
      <c r="AB363" s="83">
        <v>0</v>
      </c>
      <c r="AC363" s="83">
        <v>0</v>
      </c>
      <c r="AD363" s="83">
        <v>0</v>
      </c>
      <c r="AE363" s="83">
        <v>0</v>
      </c>
      <c r="AF363" s="83">
        <v>0</v>
      </c>
      <c r="AG363" s="83">
        <v>0</v>
      </c>
      <c r="AH363" s="83">
        <v>0</v>
      </c>
      <c r="AI363" s="83">
        <v>0</v>
      </c>
      <c r="AJ363" s="83">
        <v>0</v>
      </c>
      <c r="AK363" s="83">
        <v>0</v>
      </c>
      <c r="AL363" s="107" t="s">
        <v>1291</v>
      </c>
      <c r="AM363" s="83"/>
      <c r="AN363" s="118" t="s">
        <v>902</v>
      </c>
      <c r="AO363" s="96">
        <v>1360</v>
      </c>
      <c r="AP363" s="83">
        <v>0</v>
      </c>
      <c r="AQ363" s="83">
        <v>0</v>
      </c>
      <c r="AR363" s="83">
        <v>0</v>
      </c>
      <c r="AS363" s="83">
        <v>0</v>
      </c>
      <c r="AT363" s="83">
        <v>1</v>
      </c>
      <c r="AU363" s="83">
        <v>0</v>
      </c>
      <c r="AV363" s="83">
        <v>0</v>
      </c>
      <c r="AW363" s="83">
        <v>1</v>
      </c>
      <c r="AX363" s="96"/>
      <c r="AY363" s="96">
        <v>0</v>
      </c>
      <c r="AZ363" s="96">
        <v>0</v>
      </c>
      <c r="BA363" s="96">
        <v>0</v>
      </c>
      <c r="BB363" s="96">
        <v>0</v>
      </c>
    </row>
    <row r="364" spans="1:54" ht="15.75" customHeight="1">
      <c r="A364" s="85">
        <v>400423</v>
      </c>
      <c r="B364" s="108" t="s">
        <v>1292</v>
      </c>
      <c r="C364" s="85">
        <v>420001</v>
      </c>
      <c r="D364" s="85">
        <v>5</v>
      </c>
      <c r="E364" s="85">
        <v>2</v>
      </c>
      <c r="F364" s="85">
        <v>1</v>
      </c>
      <c r="G364" s="85">
        <v>0</v>
      </c>
      <c r="H364" s="85">
        <v>0</v>
      </c>
      <c r="I364" s="85">
        <v>1</v>
      </c>
      <c r="J364" s="85"/>
      <c r="K364" s="86" t="s">
        <v>1293</v>
      </c>
      <c r="L364" s="85">
        <v>0</v>
      </c>
      <c r="M364" s="85">
        <v>1</v>
      </c>
      <c r="N364" s="85">
        <v>0</v>
      </c>
      <c r="O364" s="85">
        <v>0</v>
      </c>
      <c r="P364" s="76">
        <v>99</v>
      </c>
      <c r="Q364" s="85">
        <v>2001</v>
      </c>
      <c r="R364" s="85">
        <v>0</v>
      </c>
      <c r="S364" s="85">
        <v>0</v>
      </c>
      <c r="T364" s="85">
        <v>0</v>
      </c>
      <c r="U364" s="85">
        <v>0</v>
      </c>
      <c r="V364" s="85">
        <v>0</v>
      </c>
      <c r="W364" s="85">
        <v>0</v>
      </c>
      <c r="X364" s="85">
        <v>0</v>
      </c>
      <c r="Y364" s="85">
        <v>0</v>
      </c>
      <c r="Z364" s="85">
        <v>0</v>
      </c>
      <c r="AA364" s="85">
        <v>0</v>
      </c>
      <c r="AB364" s="85">
        <v>0</v>
      </c>
      <c r="AC364" s="85">
        <v>0</v>
      </c>
      <c r="AD364" s="85">
        <v>0</v>
      </c>
      <c r="AE364" s="85">
        <v>0</v>
      </c>
      <c r="AF364" s="85">
        <v>0</v>
      </c>
      <c r="AG364" s="85">
        <v>0</v>
      </c>
      <c r="AH364" s="85">
        <v>0</v>
      </c>
      <c r="AI364" s="85">
        <v>0</v>
      </c>
      <c r="AJ364" s="85">
        <v>0</v>
      </c>
      <c r="AK364" s="85">
        <v>0</v>
      </c>
      <c r="AL364" s="108" t="s">
        <v>1294</v>
      </c>
      <c r="AM364" s="85"/>
      <c r="AN364" s="125" t="s">
        <v>1295</v>
      </c>
      <c r="AO364" s="96">
        <v>1361</v>
      </c>
      <c r="AP364" s="85">
        <v>0</v>
      </c>
      <c r="AQ364" s="85">
        <v>0</v>
      </c>
      <c r="AR364" s="85">
        <v>0</v>
      </c>
      <c r="AS364" s="85">
        <v>0</v>
      </c>
      <c r="AT364" s="85">
        <v>1</v>
      </c>
      <c r="AU364" s="85">
        <v>0</v>
      </c>
      <c r="AV364" s="85">
        <v>0</v>
      </c>
      <c r="AW364" s="85">
        <v>1</v>
      </c>
      <c r="AX364" s="96"/>
      <c r="AY364" s="96">
        <v>0</v>
      </c>
      <c r="AZ364" s="96">
        <v>0</v>
      </c>
      <c r="BA364" s="96">
        <v>0</v>
      </c>
      <c r="BB364" s="96">
        <v>0</v>
      </c>
    </row>
    <row r="365" spans="1:54" ht="15.75" customHeight="1">
      <c r="A365" s="90">
        <v>400424</v>
      </c>
      <c r="B365" s="109" t="s">
        <v>1296</v>
      </c>
      <c r="C365" s="90">
        <v>421001</v>
      </c>
      <c r="D365" s="90">
        <v>5</v>
      </c>
      <c r="E365" s="90">
        <v>2</v>
      </c>
      <c r="F365" s="90">
        <v>1</v>
      </c>
      <c r="G365" s="90">
        <v>0</v>
      </c>
      <c r="H365" s="90">
        <v>0</v>
      </c>
      <c r="I365" s="90">
        <v>1</v>
      </c>
      <c r="J365" s="90"/>
      <c r="K365" s="91" t="s">
        <v>479</v>
      </c>
      <c r="L365" s="90">
        <v>0</v>
      </c>
      <c r="M365" s="90">
        <v>1</v>
      </c>
      <c r="N365" s="90">
        <v>0</v>
      </c>
      <c r="O365" s="90">
        <v>0</v>
      </c>
      <c r="P365" s="76">
        <v>99</v>
      </c>
      <c r="Q365" s="90">
        <v>2001</v>
      </c>
      <c r="R365" s="90">
        <v>0</v>
      </c>
      <c r="S365" s="90">
        <v>0</v>
      </c>
      <c r="T365" s="90">
        <v>0</v>
      </c>
      <c r="U365" s="90">
        <v>0</v>
      </c>
      <c r="V365" s="90">
        <v>0</v>
      </c>
      <c r="W365" s="90">
        <v>0</v>
      </c>
      <c r="X365" s="90">
        <v>0</v>
      </c>
      <c r="Y365" s="90">
        <v>0</v>
      </c>
      <c r="Z365" s="90">
        <v>0</v>
      </c>
      <c r="AA365" s="90">
        <v>0</v>
      </c>
      <c r="AB365" s="90">
        <v>0</v>
      </c>
      <c r="AC365" s="90">
        <v>0</v>
      </c>
      <c r="AD365" s="90">
        <v>0</v>
      </c>
      <c r="AE365" s="90">
        <v>0</v>
      </c>
      <c r="AF365" s="90">
        <v>0</v>
      </c>
      <c r="AG365" s="90">
        <v>0</v>
      </c>
      <c r="AH365" s="90">
        <v>0</v>
      </c>
      <c r="AI365" s="90">
        <v>0</v>
      </c>
      <c r="AJ365" s="90">
        <v>0</v>
      </c>
      <c r="AK365" s="90">
        <v>0</v>
      </c>
      <c r="AL365" s="109" t="s">
        <v>1297</v>
      </c>
      <c r="AM365" s="90"/>
      <c r="AN365" s="119" t="s">
        <v>1298</v>
      </c>
      <c r="AO365" s="96">
        <v>1362</v>
      </c>
      <c r="AP365" s="90">
        <v>0</v>
      </c>
      <c r="AQ365" s="90">
        <v>0</v>
      </c>
      <c r="AR365" s="90">
        <v>0</v>
      </c>
      <c r="AS365" s="90">
        <v>0</v>
      </c>
      <c r="AT365" s="90">
        <v>1</v>
      </c>
      <c r="AU365" s="90">
        <v>0</v>
      </c>
      <c r="AV365" s="90">
        <v>0</v>
      </c>
      <c r="AW365" s="90">
        <v>3</v>
      </c>
      <c r="AX365" s="96"/>
      <c r="AY365" s="96">
        <v>0</v>
      </c>
      <c r="AZ365" s="96">
        <v>0</v>
      </c>
      <c r="BA365" s="96">
        <v>0</v>
      </c>
      <c r="BB365" s="96">
        <v>0</v>
      </c>
    </row>
    <row r="366" spans="1:54" ht="15.75" customHeight="1">
      <c r="A366" s="90">
        <v>400425</v>
      </c>
      <c r="B366" s="109" t="s">
        <v>1299</v>
      </c>
      <c r="C366" s="90">
        <v>421002</v>
      </c>
      <c r="D366" s="90">
        <v>5</v>
      </c>
      <c r="E366" s="90">
        <v>2</v>
      </c>
      <c r="F366" s="90">
        <v>1</v>
      </c>
      <c r="G366" s="90">
        <v>0</v>
      </c>
      <c r="H366" s="90">
        <v>0</v>
      </c>
      <c r="I366" s="90">
        <v>1</v>
      </c>
      <c r="J366" s="90"/>
      <c r="K366" s="91" t="s">
        <v>1300</v>
      </c>
      <c r="L366" s="90">
        <v>0</v>
      </c>
      <c r="M366" s="90">
        <v>1</v>
      </c>
      <c r="N366" s="90">
        <v>0</v>
      </c>
      <c r="O366" s="90">
        <v>0</v>
      </c>
      <c r="P366" s="76">
        <v>99</v>
      </c>
      <c r="Q366" s="90">
        <v>2001</v>
      </c>
      <c r="R366" s="90">
        <v>0</v>
      </c>
      <c r="S366" s="90">
        <v>0</v>
      </c>
      <c r="T366" s="90">
        <v>0</v>
      </c>
      <c r="U366" s="90">
        <v>0</v>
      </c>
      <c r="V366" s="90">
        <v>0</v>
      </c>
      <c r="W366" s="90">
        <v>0</v>
      </c>
      <c r="X366" s="90">
        <v>0</v>
      </c>
      <c r="Y366" s="90">
        <v>0</v>
      </c>
      <c r="Z366" s="90">
        <v>0</v>
      </c>
      <c r="AA366" s="90">
        <v>0</v>
      </c>
      <c r="AB366" s="90">
        <v>0</v>
      </c>
      <c r="AC366" s="90">
        <v>0</v>
      </c>
      <c r="AD366" s="90">
        <v>0</v>
      </c>
      <c r="AE366" s="90">
        <v>0</v>
      </c>
      <c r="AF366" s="90">
        <v>0</v>
      </c>
      <c r="AG366" s="90">
        <v>0</v>
      </c>
      <c r="AH366" s="90">
        <v>0</v>
      </c>
      <c r="AI366" s="90">
        <v>0</v>
      </c>
      <c r="AJ366" s="90">
        <v>0</v>
      </c>
      <c r="AK366" s="90">
        <v>0</v>
      </c>
      <c r="AL366" s="109" t="s">
        <v>1301</v>
      </c>
      <c r="AM366" s="90"/>
      <c r="AN366" s="119" t="s">
        <v>1298</v>
      </c>
      <c r="AO366" s="96">
        <v>1363</v>
      </c>
      <c r="AP366" s="90">
        <v>0</v>
      </c>
      <c r="AQ366" s="90">
        <v>0</v>
      </c>
      <c r="AR366" s="90">
        <v>0</v>
      </c>
      <c r="AS366" s="90">
        <v>0</v>
      </c>
      <c r="AT366" s="90">
        <v>1</v>
      </c>
      <c r="AU366" s="90">
        <v>0</v>
      </c>
      <c r="AV366" s="90">
        <v>0</v>
      </c>
      <c r="AW366" s="90">
        <v>3</v>
      </c>
      <c r="AX366" s="96"/>
      <c r="AY366" s="96">
        <v>0</v>
      </c>
      <c r="AZ366" s="96">
        <v>0</v>
      </c>
      <c r="BA366" s="96">
        <v>0</v>
      </c>
      <c r="BB366" s="96">
        <v>0</v>
      </c>
    </row>
    <row r="367" spans="1:54" ht="15.75" customHeight="1">
      <c r="A367" s="90">
        <v>400426</v>
      </c>
      <c r="B367" s="109" t="s">
        <v>1302</v>
      </c>
      <c r="C367" s="90">
        <v>421003</v>
      </c>
      <c r="D367" s="90">
        <v>5</v>
      </c>
      <c r="E367" s="90">
        <v>2</v>
      </c>
      <c r="F367" s="90">
        <v>1</v>
      </c>
      <c r="G367" s="90">
        <v>0</v>
      </c>
      <c r="H367" s="90">
        <v>0</v>
      </c>
      <c r="I367" s="90">
        <v>1</v>
      </c>
      <c r="J367" s="90"/>
      <c r="K367" s="91" t="s">
        <v>1303</v>
      </c>
      <c r="L367" s="90">
        <v>0</v>
      </c>
      <c r="M367" s="90">
        <v>1</v>
      </c>
      <c r="N367" s="90">
        <v>0</v>
      </c>
      <c r="O367" s="90">
        <v>0</v>
      </c>
      <c r="P367" s="76">
        <v>99</v>
      </c>
      <c r="Q367" s="90">
        <v>2001</v>
      </c>
      <c r="R367" s="90">
        <v>0</v>
      </c>
      <c r="S367" s="90">
        <v>0</v>
      </c>
      <c r="T367" s="90">
        <v>0</v>
      </c>
      <c r="U367" s="90">
        <v>0</v>
      </c>
      <c r="V367" s="90">
        <v>0</v>
      </c>
      <c r="W367" s="90">
        <v>0</v>
      </c>
      <c r="X367" s="90">
        <v>0</v>
      </c>
      <c r="Y367" s="90">
        <v>0</v>
      </c>
      <c r="Z367" s="90">
        <v>0</v>
      </c>
      <c r="AA367" s="90">
        <v>0</v>
      </c>
      <c r="AB367" s="90">
        <v>0</v>
      </c>
      <c r="AC367" s="90">
        <v>0</v>
      </c>
      <c r="AD367" s="90">
        <v>0</v>
      </c>
      <c r="AE367" s="90">
        <v>0</v>
      </c>
      <c r="AF367" s="90">
        <v>0</v>
      </c>
      <c r="AG367" s="90">
        <v>0</v>
      </c>
      <c r="AH367" s="90">
        <v>0</v>
      </c>
      <c r="AI367" s="90">
        <v>0</v>
      </c>
      <c r="AJ367" s="90">
        <v>0</v>
      </c>
      <c r="AK367" s="90">
        <v>0</v>
      </c>
      <c r="AL367" s="109" t="s">
        <v>1304</v>
      </c>
      <c r="AM367" s="90"/>
      <c r="AN367" s="119" t="s">
        <v>1305</v>
      </c>
      <c r="AO367" s="96">
        <v>1364</v>
      </c>
      <c r="AP367" s="90">
        <v>0</v>
      </c>
      <c r="AQ367" s="90">
        <v>0</v>
      </c>
      <c r="AR367" s="90">
        <v>0</v>
      </c>
      <c r="AS367" s="90">
        <v>0</v>
      </c>
      <c r="AT367" s="90">
        <v>1</v>
      </c>
      <c r="AU367" s="90">
        <v>0</v>
      </c>
      <c r="AV367" s="90">
        <v>0</v>
      </c>
      <c r="AW367" s="90">
        <v>4</v>
      </c>
      <c r="AX367" s="96"/>
      <c r="AY367" s="96">
        <v>0</v>
      </c>
      <c r="AZ367" s="96">
        <v>0</v>
      </c>
      <c r="BA367" s="96">
        <v>0</v>
      </c>
      <c r="BB367" s="96">
        <v>0</v>
      </c>
    </row>
    <row r="368" spans="1:54" ht="15.75" customHeight="1">
      <c r="A368" s="100">
        <v>400427</v>
      </c>
      <c r="B368" s="110" t="s">
        <v>1306</v>
      </c>
      <c r="C368" s="28">
        <v>422006</v>
      </c>
      <c r="D368" s="93">
        <v>5</v>
      </c>
      <c r="E368" s="93">
        <v>2</v>
      </c>
      <c r="F368" s="93">
        <v>1</v>
      </c>
      <c r="G368" s="93">
        <v>0</v>
      </c>
      <c r="H368" s="93">
        <v>0</v>
      </c>
      <c r="I368" s="93">
        <v>1</v>
      </c>
      <c r="J368" s="93"/>
      <c r="K368" s="94" t="s">
        <v>483</v>
      </c>
      <c r="L368" s="93">
        <v>0</v>
      </c>
      <c r="M368" s="93">
        <v>1</v>
      </c>
      <c r="N368" s="93">
        <v>0</v>
      </c>
      <c r="O368" s="93">
        <v>0</v>
      </c>
      <c r="P368" s="76">
        <v>99</v>
      </c>
      <c r="Q368" s="92">
        <v>2001</v>
      </c>
      <c r="R368" s="92">
        <v>0</v>
      </c>
      <c r="S368" s="93">
        <v>0</v>
      </c>
      <c r="T368" s="93">
        <v>0</v>
      </c>
      <c r="U368" s="93">
        <v>0</v>
      </c>
      <c r="V368" s="93">
        <v>0</v>
      </c>
      <c r="W368" s="93">
        <v>0</v>
      </c>
      <c r="X368" s="93">
        <v>0</v>
      </c>
      <c r="Y368" s="93">
        <v>0</v>
      </c>
      <c r="Z368" s="93">
        <v>0</v>
      </c>
      <c r="AA368" s="93">
        <v>0</v>
      </c>
      <c r="AB368" s="93">
        <v>0</v>
      </c>
      <c r="AC368" s="93">
        <v>0</v>
      </c>
      <c r="AD368" s="93">
        <v>0</v>
      </c>
      <c r="AE368" s="93">
        <v>0</v>
      </c>
      <c r="AF368" s="93">
        <v>0</v>
      </c>
      <c r="AG368" s="93">
        <v>0</v>
      </c>
      <c r="AH368" s="93">
        <v>0</v>
      </c>
      <c r="AI368" s="93">
        <v>0</v>
      </c>
      <c r="AJ368" s="93">
        <v>0</v>
      </c>
      <c r="AK368" s="93">
        <v>0</v>
      </c>
      <c r="AL368" s="110" t="s">
        <v>1307</v>
      </c>
      <c r="AM368" s="93"/>
      <c r="AN368" s="118" t="s">
        <v>1114</v>
      </c>
      <c r="AO368" s="96">
        <v>1365</v>
      </c>
      <c r="AP368" s="93">
        <v>0</v>
      </c>
      <c r="AQ368" s="93">
        <v>0</v>
      </c>
      <c r="AR368" s="93">
        <v>0</v>
      </c>
      <c r="AS368" s="93">
        <v>0</v>
      </c>
      <c r="AT368" s="93">
        <v>1</v>
      </c>
      <c r="AU368" s="93">
        <v>0</v>
      </c>
      <c r="AV368" s="93">
        <v>0</v>
      </c>
      <c r="AW368" s="93">
        <v>1</v>
      </c>
      <c r="AX368" s="96"/>
      <c r="AY368" s="96">
        <v>0</v>
      </c>
      <c r="AZ368" s="96">
        <v>0</v>
      </c>
      <c r="BA368" s="96">
        <v>0</v>
      </c>
      <c r="BB368" s="96">
        <v>0</v>
      </c>
    </row>
    <row r="369" spans="1:54" ht="15.75" customHeight="1">
      <c r="A369" s="100">
        <v>400428</v>
      </c>
      <c r="B369" s="110" t="s">
        <v>1308</v>
      </c>
      <c r="C369" s="28">
        <v>422006</v>
      </c>
      <c r="D369" s="93">
        <v>4</v>
      </c>
      <c r="E369" s="93">
        <v>2</v>
      </c>
      <c r="F369" s="93">
        <v>1</v>
      </c>
      <c r="G369" s="93">
        <v>0</v>
      </c>
      <c r="H369" s="93">
        <v>0</v>
      </c>
      <c r="I369" s="93">
        <v>1</v>
      </c>
      <c r="J369" s="93"/>
      <c r="K369" s="94" t="s">
        <v>482</v>
      </c>
      <c r="L369" s="93">
        <v>0</v>
      </c>
      <c r="M369" s="93">
        <v>1</v>
      </c>
      <c r="N369" s="93">
        <v>0</v>
      </c>
      <c r="O369" s="93">
        <v>0</v>
      </c>
      <c r="P369" s="76">
        <v>99</v>
      </c>
      <c r="Q369" s="92">
        <v>2001</v>
      </c>
      <c r="R369" s="92">
        <v>0</v>
      </c>
      <c r="S369" s="93">
        <v>0</v>
      </c>
      <c r="T369" s="93">
        <v>0</v>
      </c>
      <c r="U369" s="93">
        <v>0</v>
      </c>
      <c r="V369" s="93">
        <v>0</v>
      </c>
      <c r="W369" s="93">
        <v>0</v>
      </c>
      <c r="X369" s="93">
        <v>0</v>
      </c>
      <c r="Y369" s="93">
        <v>0</v>
      </c>
      <c r="Z369" s="93">
        <v>0</v>
      </c>
      <c r="AA369" s="93">
        <v>0</v>
      </c>
      <c r="AB369" s="93">
        <v>0</v>
      </c>
      <c r="AC369" s="93">
        <v>0</v>
      </c>
      <c r="AD369" s="93">
        <v>0</v>
      </c>
      <c r="AE369" s="93">
        <v>0</v>
      </c>
      <c r="AF369" s="93">
        <v>0</v>
      </c>
      <c r="AG369" s="93">
        <v>0</v>
      </c>
      <c r="AH369" s="93">
        <v>0</v>
      </c>
      <c r="AI369" s="93">
        <v>0</v>
      </c>
      <c r="AJ369" s="93">
        <v>0</v>
      </c>
      <c r="AK369" s="93">
        <v>0</v>
      </c>
      <c r="AL369" s="110" t="s">
        <v>1309</v>
      </c>
      <c r="AM369" s="93"/>
      <c r="AN369" s="118" t="s">
        <v>1114</v>
      </c>
      <c r="AO369" s="96">
        <v>1366</v>
      </c>
      <c r="AP369" s="93">
        <v>0</v>
      </c>
      <c r="AQ369" s="93">
        <v>0</v>
      </c>
      <c r="AR369" s="93">
        <v>0</v>
      </c>
      <c r="AS369" s="93">
        <v>0</v>
      </c>
      <c r="AT369" s="93">
        <v>1</v>
      </c>
      <c r="AU369" s="93">
        <v>0</v>
      </c>
      <c r="AV369" s="93">
        <v>0</v>
      </c>
      <c r="AW369" s="93">
        <v>1</v>
      </c>
      <c r="AX369" s="96"/>
      <c r="AY369" s="96">
        <v>0</v>
      </c>
      <c r="AZ369" s="96">
        <v>0</v>
      </c>
      <c r="BA369" s="96">
        <v>0</v>
      </c>
      <c r="BB369" s="96">
        <v>0</v>
      </c>
    </row>
    <row r="370" spans="1:54" ht="15.75" customHeight="1">
      <c r="A370" s="100">
        <v>400429</v>
      </c>
      <c r="B370" s="110" t="s">
        <v>1310</v>
      </c>
      <c r="C370" s="28">
        <v>422006</v>
      </c>
      <c r="D370" s="93">
        <v>4</v>
      </c>
      <c r="E370" s="93">
        <v>2</v>
      </c>
      <c r="F370" s="93">
        <v>1</v>
      </c>
      <c r="G370" s="93">
        <v>0</v>
      </c>
      <c r="H370" s="93">
        <v>0</v>
      </c>
      <c r="I370" s="93">
        <v>1</v>
      </c>
      <c r="J370" s="93"/>
      <c r="K370" s="94" t="s">
        <v>481</v>
      </c>
      <c r="L370" s="93">
        <v>0</v>
      </c>
      <c r="M370" s="93">
        <v>1</v>
      </c>
      <c r="N370" s="93">
        <v>0</v>
      </c>
      <c r="O370" s="93">
        <v>0</v>
      </c>
      <c r="P370" s="76">
        <v>99</v>
      </c>
      <c r="Q370" s="92">
        <v>2001</v>
      </c>
      <c r="R370" s="92">
        <v>0</v>
      </c>
      <c r="S370" s="93">
        <v>0</v>
      </c>
      <c r="T370" s="93">
        <v>0</v>
      </c>
      <c r="U370" s="93">
        <v>0</v>
      </c>
      <c r="V370" s="93">
        <v>0</v>
      </c>
      <c r="W370" s="93">
        <v>0</v>
      </c>
      <c r="X370" s="93">
        <v>0</v>
      </c>
      <c r="Y370" s="93">
        <v>0</v>
      </c>
      <c r="Z370" s="93">
        <v>0</v>
      </c>
      <c r="AA370" s="93">
        <v>0</v>
      </c>
      <c r="AB370" s="93">
        <v>0</v>
      </c>
      <c r="AC370" s="93">
        <v>0</v>
      </c>
      <c r="AD370" s="93">
        <v>0</v>
      </c>
      <c r="AE370" s="93">
        <v>0</v>
      </c>
      <c r="AF370" s="93">
        <v>0</v>
      </c>
      <c r="AG370" s="93">
        <v>0</v>
      </c>
      <c r="AH370" s="93">
        <v>0</v>
      </c>
      <c r="AI370" s="93">
        <v>0</v>
      </c>
      <c r="AJ370" s="93">
        <v>0</v>
      </c>
      <c r="AK370" s="93">
        <v>0</v>
      </c>
      <c r="AL370" s="110" t="s">
        <v>1311</v>
      </c>
      <c r="AM370" s="93"/>
      <c r="AN370" s="118" t="s">
        <v>1114</v>
      </c>
      <c r="AO370" s="96">
        <v>1367</v>
      </c>
      <c r="AP370" s="93">
        <v>0</v>
      </c>
      <c r="AQ370" s="93">
        <v>0</v>
      </c>
      <c r="AR370" s="93">
        <v>0</v>
      </c>
      <c r="AS370" s="93">
        <v>0</v>
      </c>
      <c r="AT370" s="93">
        <v>1</v>
      </c>
      <c r="AU370" s="93">
        <v>0</v>
      </c>
      <c r="AV370" s="93">
        <v>0</v>
      </c>
      <c r="AW370" s="93">
        <v>1</v>
      </c>
      <c r="AX370" s="96"/>
      <c r="AY370" s="96">
        <v>0</v>
      </c>
      <c r="AZ370" s="96">
        <v>0</v>
      </c>
      <c r="BA370" s="96">
        <v>0</v>
      </c>
      <c r="BB370" s="96">
        <v>0</v>
      </c>
    </row>
    <row r="371" spans="1:54" ht="15.75" customHeight="1">
      <c r="A371" s="100">
        <v>400430</v>
      </c>
      <c r="B371" s="110" t="s">
        <v>1312</v>
      </c>
      <c r="C371" s="28">
        <v>422006</v>
      </c>
      <c r="D371" s="93">
        <v>4</v>
      </c>
      <c r="E371" s="93">
        <v>2</v>
      </c>
      <c r="F371" s="93">
        <v>1</v>
      </c>
      <c r="G371" s="93">
        <v>0</v>
      </c>
      <c r="H371" s="93">
        <v>0</v>
      </c>
      <c r="I371" s="93">
        <v>1</v>
      </c>
      <c r="J371" s="93"/>
      <c r="K371" s="94" t="s">
        <v>480</v>
      </c>
      <c r="L371" s="93">
        <v>0</v>
      </c>
      <c r="M371" s="93">
        <v>1</v>
      </c>
      <c r="N371" s="93">
        <v>0</v>
      </c>
      <c r="O371" s="93">
        <v>0</v>
      </c>
      <c r="P371" s="76">
        <v>99</v>
      </c>
      <c r="Q371" s="92">
        <v>2001</v>
      </c>
      <c r="R371" s="92">
        <v>0</v>
      </c>
      <c r="S371" s="93">
        <v>0</v>
      </c>
      <c r="T371" s="93">
        <v>0</v>
      </c>
      <c r="U371" s="93">
        <v>0</v>
      </c>
      <c r="V371" s="93">
        <v>0</v>
      </c>
      <c r="W371" s="93">
        <v>0</v>
      </c>
      <c r="X371" s="93">
        <v>0</v>
      </c>
      <c r="Y371" s="93">
        <v>0</v>
      </c>
      <c r="Z371" s="93">
        <v>0</v>
      </c>
      <c r="AA371" s="93">
        <v>0</v>
      </c>
      <c r="AB371" s="93">
        <v>0</v>
      </c>
      <c r="AC371" s="93">
        <v>0</v>
      </c>
      <c r="AD371" s="93">
        <v>0</v>
      </c>
      <c r="AE371" s="93">
        <v>0</v>
      </c>
      <c r="AF371" s="93">
        <v>0</v>
      </c>
      <c r="AG371" s="93">
        <v>0</v>
      </c>
      <c r="AH371" s="93">
        <v>0</v>
      </c>
      <c r="AI371" s="93">
        <v>0</v>
      </c>
      <c r="AJ371" s="93">
        <v>0</v>
      </c>
      <c r="AK371" s="93">
        <v>0</v>
      </c>
      <c r="AL371" s="110" t="s">
        <v>1313</v>
      </c>
      <c r="AM371" s="93"/>
      <c r="AN371" s="118" t="s">
        <v>1114</v>
      </c>
      <c r="AO371" s="96">
        <v>1368</v>
      </c>
      <c r="AP371" s="93">
        <v>0</v>
      </c>
      <c r="AQ371" s="93">
        <v>0</v>
      </c>
      <c r="AR371" s="93">
        <v>0</v>
      </c>
      <c r="AS371" s="93">
        <v>0</v>
      </c>
      <c r="AT371" s="93">
        <v>1</v>
      </c>
      <c r="AU371" s="93">
        <v>0</v>
      </c>
      <c r="AV371" s="93">
        <v>0</v>
      </c>
      <c r="AW371" s="93">
        <v>1</v>
      </c>
      <c r="AX371" s="96"/>
      <c r="AY371" s="96">
        <v>0</v>
      </c>
      <c r="AZ371" s="96">
        <v>0</v>
      </c>
      <c r="BA371" s="96">
        <v>0</v>
      </c>
      <c r="BB371" s="96">
        <v>0</v>
      </c>
    </row>
    <row r="372" spans="1:54" ht="15.75" customHeight="1">
      <c r="A372" s="100">
        <v>400431</v>
      </c>
      <c r="B372" s="110" t="s">
        <v>1314</v>
      </c>
      <c r="C372" s="28">
        <v>422006</v>
      </c>
      <c r="D372" s="93">
        <v>5</v>
      </c>
      <c r="E372" s="93">
        <v>2</v>
      </c>
      <c r="F372" s="93">
        <v>1</v>
      </c>
      <c r="G372" s="93">
        <v>0</v>
      </c>
      <c r="H372" s="93">
        <v>0</v>
      </c>
      <c r="I372" s="93">
        <v>1</v>
      </c>
      <c r="J372" s="93"/>
      <c r="K372" s="95" t="s">
        <v>484</v>
      </c>
      <c r="L372" s="93">
        <v>0</v>
      </c>
      <c r="M372" s="93">
        <v>1</v>
      </c>
      <c r="N372" s="93">
        <v>0</v>
      </c>
      <c r="O372" s="93">
        <v>0</v>
      </c>
      <c r="P372" s="76">
        <v>99</v>
      </c>
      <c r="Q372" s="92">
        <v>2001</v>
      </c>
      <c r="R372" s="92">
        <v>0</v>
      </c>
      <c r="S372" s="93">
        <v>0</v>
      </c>
      <c r="T372" s="93">
        <v>0</v>
      </c>
      <c r="U372" s="93">
        <v>0</v>
      </c>
      <c r="V372" s="93">
        <v>0</v>
      </c>
      <c r="W372" s="93">
        <v>0</v>
      </c>
      <c r="X372" s="93">
        <v>0</v>
      </c>
      <c r="Y372" s="93">
        <v>0</v>
      </c>
      <c r="Z372" s="93">
        <v>0</v>
      </c>
      <c r="AA372" s="93">
        <v>0</v>
      </c>
      <c r="AB372" s="93">
        <v>0</v>
      </c>
      <c r="AC372" s="93">
        <v>0</v>
      </c>
      <c r="AD372" s="93">
        <v>0</v>
      </c>
      <c r="AE372" s="93">
        <v>0</v>
      </c>
      <c r="AF372" s="93">
        <v>0</v>
      </c>
      <c r="AG372" s="93">
        <v>0</v>
      </c>
      <c r="AH372" s="93">
        <v>0</v>
      </c>
      <c r="AI372" s="93">
        <v>0</v>
      </c>
      <c r="AJ372" s="93">
        <v>0</v>
      </c>
      <c r="AK372" s="93">
        <v>0</v>
      </c>
      <c r="AL372" s="110" t="s">
        <v>1315</v>
      </c>
      <c r="AM372" s="93"/>
      <c r="AN372" s="118" t="s">
        <v>1316</v>
      </c>
      <c r="AO372" s="96">
        <v>1369</v>
      </c>
      <c r="AP372" s="93">
        <v>0</v>
      </c>
      <c r="AQ372" s="93">
        <v>0</v>
      </c>
      <c r="AR372" s="93">
        <v>0</v>
      </c>
      <c r="AS372" s="93">
        <v>0</v>
      </c>
      <c r="AT372" s="93">
        <v>1</v>
      </c>
      <c r="AU372" s="93">
        <v>0</v>
      </c>
      <c r="AV372" s="93">
        <v>0</v>
      </c>
      <c r="AW372" s="93">
        <v>1</v>
      </c>
      <c r="AX372" s="96"/>
      <c r="AY372" s="96">
        <v>0</v>
      </c>
      <c r="AZ372" s="96">
        <v>0</v>
      </c>
      <c r="BA372" s="96">
        <v>0</v>
      </c>
      <c r="BB372" s="96">
        <v>0</v>
      </c>
    </row>
    <row r="373" spans="1:54" ht="15.75" customHeight="1">
      <c r="A373" s="100">
        <v>400432</v>
      </c>
      <c r="B373" s="110" t="s">
        <v>1317</v>
      </c>
      <c r="C373" s="28">
        <v>422006</v>
      </c>
      <c r="D373" s="93">
        <v>4</v>
      </c>
      <c r="E373" s="93">
        <v>2</v>
      </c>
      <c r="F373" s="93">
        <v>1</v>
      </c>
      <c r="G373" s="93">
        <v>0</v>
      </c>
      <c r="H373" s="93">
        <v>0</v>
      </c>
      <c r="I373" s="93">
        <v>1</v>
      </c>
      <c r="J373" s="93"/>
      <c r="K373" s="95" t="s">
        <v>485</v>
      </c>
      <c r="L373" s="93">
        <v>0</v>
      </c>
      <c r="M373" s="93">
        <v>1</v>
      </c>
      <c r="N373" s="93">
        <v>0</v>
      </c>
      <c r="O373" s="93">
        <v>0</v>
      </c>
      <c r="P373" s="76">
        <v>99</v>
      </c>
      <c r="Q373" s="92">
        <v>2001</v>
      </c>
      <c r="R373" s="92">
        <v>0</v>
      </c>
      <c r="S373" s="93">
        <v>0</v>
      </c>
      <c r="T373" s="93">
        <v>0</v>
      </c>
      <c r="U373" s="93">
        <v>0</v>
      </c>
      <c r="V373" s="93">
        <v>0</v>
      </c>
      <c r="W373" s="93">
        <v>0</v>
      </c>
      <c r="X373" s="93">
        <v>0</v>
      </c>
      <c r="Y373" s="93">
        <v>0</v>
      </c>
      <c r="Z373" s="93">
        <v>0</v>
      </c>
      <c r="AA373" s="93">
        <v>0</v>
      </c>
      <c r="AB373" s="93">
        <v>0</v>
      </c>
      <c r="AC373" s="93">
        <v>0</v>
      </c>
      <c r="AD373" s="93">
        <v>0</v>
      </c>
      <c r="AE373" s="93">
        <v>0</v>
      </c>
      <c r="AF373" s="93">
        <v>0</v>
      </c>
      <c r="AG373" s="93">
        <v>0</v>
      </c>
      <c r="AH373" s="93">
        <v>0</v>
      </c>
      <c r="AI373" s="93">
        <v>0</v>
      </c>
      <c r="AJ373" s="93">
        <v>0</v>
      </c>
      <c r="AK373" s="93">
        <v>0</v>
      </c>
      <c r="AL373" s="110" t="s">
        <v>1318</v>
      </c>
      <c r="AM373" s="93"/>
      <c r="AN373" s="118" t="s">
        <v>1316</v>
      </c>
      <c r="AO373" s="96">
        <v>1370</v>
      </c>
      <c r="AP373" s="93">
        <v>0</v>
      </c>
      <c r="AQ373" s="93">
        <v>0</v>
      </c>
      <c r="AR373" s="93">
        <v>0</v>
      </c>
      <c r="AS373" s="93">
        <v>0</v>
      </c>
      <c r="AT373" s="93">
        <v>1</v>
      </c>
      <c r="AU373" s="93">
        <v>0</v>
      </c>
      <c r="AV373" s="93">
        <v>0</v>
      </c>
      <c r="AW373" s="93">
        <v>1</v>
      </c>
      <c r="AX373" s="96"/>
      <c r="AY373" s="96">
        <v>0</v>
      </c>
      <c r="AZ373" s="96">
        <v>0</v>
      </c>
      <c r="BA373" s="96">
        <v>0</v>
      </c>
      <c r="BB373" s="96">
        <v>0</v>
      </c>
    </row>
    <row r="374" spans="1:54" ht="15.75" customHeight="1">
      <c r="A374" s="100">
        <v>400433</v>
      </c>
      <c r="B374" s="110" t="s">
        <v>1319</v>
      </c>
      <c r="C374" s="28">
        <v>422006</v>
      </c>
      <c r="D374" s="93">
        <v>4</v>
      </c>
      <c r="E374" s="93">
        <v>2</v>
      </c>
      <c r="F374" s="93">
        <v>1</v>
      </c>
      <c r="G374" s="93">
        <v>0</v>
      </c>
      <c r="H374" s="93">
        <v>0</v>
      </c>
      <c r="I374" s="93">
        <v>1</v>
      </c>
      <c r="J374" s="93"/>
      <c r="K374" s="94" t="s">
        <v>486</v>
      </c>
      <c r="L374" s="93">
        <v>0</v>
      </c>
      <c r="M374" s="93">
        <v>1</v>
      </c>
      <c r="N374" s="93">
        <v>0</v>
      </c>
      <c r="O374" s="93">
        <v>0</v>
      </c>
      <c r="P374" s="76">
        <v>99</v>
      </c>
      <c r="Q374" s="92">
        <v>2001</v>
      </c>
      <c r="R374" s="92">
        <v>0</v>
      </c>
      <c r="S374" s="93">
        <v>0</v>
      </c>
      <c r="T374" s="93">
        <v>0</v>
      </c>
      <c r="U374" s="93">
        <v>0</v>
      </c>
      <c r="V374" s="93">
        <v>0</v>
      </c>
      <c r="W374" s="93">
        <v>0</v>
      </c>
      <c r="X374" s="93">
        <v>0</v>
      </c>
      <c r="Y374" s="93">
        <v>0</v>
      </c>
      <c r="Z374" s="93">
        <v>0</v>
      </c>
      <c r="AA374" s="93">
        <v>0</v>
      </c>
      <c r="AB374" s="93">
        <v>0</v>
      </c>
      <c r="AC374" s="93">
        <v>0</v>
      </c>
      <c r="AD374" s="93">
        <v>0</v>
      </c>
      <c r="AE374" s="93">
        <v>0</v>
      </c>
      <c r="AF374" s="93">
        <v>0</v>
      </c>
      <c r="AG374" s="93">
        <v>0</v>
      </c>
      <c r="AH374" s="93">
        <v>0</v>
      </c>
      <c r="AI374" s="93">
        <v>0</v>
      </c>
      <c r="AJ374" s="93">
        <v>0</v>
      </c>
      <c r="AK374" s="93">
        <v>0</v>
      </c>
      <c r="AL374" s="110" t="s">
        <v>1320</v>
      </c>
      <c r="AM374" s="93"/>
      <c r="AN374" s="118" t="s">
        <v>1316</v>
      </c>
      <c r="AO374" s="96">
        <v>1371</v>
      </c>
      <c r="AP374" s="93">
        <v>0</v>
      </c>
      <c r="AQ374" s="93">
        <v>0</v>
      </c>
      <c r="AR374" s="93">
        <v>0</v>
      </c>
      <c r="AS374" s="93">
        <v>0</v>
      </c>
      <c r="AT374" s="93">
        <v>1</v>
      </c>
      <c r="AU374" s="93">
        <v>0</v>
      </c>
      <c r="AV374" s="93">
        <v>0</v>
      </c>
      <c r="AW374" s="93">
        <v>1</v>
      </c>
      <c r="AX374" s="96"/>
      <c r="AY374" s="96">
        <v>0</v>
      </c>
      <c r="AZ374" s="96">
        <v>0</v>
      </c>
      <c r="BA374" s="96">
        <v>0</v>
      </c>
      <c r="BB374" s="96">
        <v>0</v>
      </c>
    </row>
    <row r="375" spans="1:54" ht="15.75" customHeight="1">
      <c r="A375" s="100">
        <v>400434</v>
      </c>
      <c r="B375" s="110" t="s">
        <v>1312</v>
      </c>
      <c r="C375" s="28">
        <v>422006</v>
      </c>
      <c r="D375" s="93">
        <v>4</v>
      </c>
      <c r="E375" s="93">
        <v>2</v>
      </c>
      <c r="F375" s="93">
        <v>1</v>
      </c>
      <c r="G375" s="93">
        <v>0</v>
      </c>
      <c r="H375" s="93">
        <v>0</v>
      </c>
      <c r="I375" s="93">
        <v>1</v>
      </c>
      <c r="J375" s="93"/>
      <c r="K375" s="94" t="s">
        <v>487</v>
      </c>
      <c r="L375" s="93">
        <v>0</v>
      </c>
      <c r="M375" s="93">
        <v>1</v>
      </c>
      <c r="N375" s="93">
        <v>0</v>
      </c>
      <c r="O375" s="93">
        <v>0</v>
      </c>
      <c r="P375" s="76">
        <v>99</v>
      </c>
      <c r="Q375" s="92">
        <v>2001</v>
      </c>
      <c r="R375" s="92">
        <v>0</v>
      </c>
      <c r="S375" s="93">
        <v>0</v>
      </c>
      <c r="T375" s="93">
        <v>0</v>
      </c>
      <c r="U375" s="93">
        <v>0</v>
      </c>
      <c r="V375" s="93">
        <v>0</v>
      </c>
      <c r="W375" s="93">
        <v>0</v>
      </c>
      <c r="X375" s="93">
        <v>0</v>
      </c>
      <c r="Y375" s="93">
        <v>0</v>
      </c>
      <c r="Z375" s="93">
        <v>0</v>
      </c>
      <c r="AA375" s="93">
        <v>0</v>
      </c>
      <c r="AB375" s="93">
        <v>0</v>
      </c>
      <c r="AC375" s="93">
        <v>0</v>
      </c>
      <c r="AD375" s="93">
        <v>0</v>
      </c>
      <c r="AE375" s="93">
        <v>0</v>
      </c>
      <c r="AF375" s="93">
        <v>0</v>
      </c>
      <c r="AG375" s="93">
        <v>0</v>
      </c>
      <c r="AH375" s="93">
        <v>0</v>
      </c>
      <c r="AI375" s="93">
        <v>0</v>
      </c>
      <c r="AJ375" s="93">
        <v>0</v>
      </c>
      <c r="AK375" s="93">
        <v>0</v>
      </c>
      <c r="AL375" s="110" t="s">
        <v>1321</v>
      </c>
      <c r="AM375" s="93"/>
      <c r="AN375" s="118" t="s">
        <v>1316</v>
      </c>
      <c r="AO375" s="96">
        <v>1372</v>
      </c>
      <c r="AP375" s="93">
        <v>0</v>
      </c>
      <c r="AQ375" s="93">
        <v>0</v>
      </c>
      <c r="AR375" s="93">
        <v>0</v>
      </c>
      <c r="AS375" s="93">
        <v>0</v>
      </c>
      <c r="AT375" s="93">
        <v>1</v>
      </c>
      <c r="AU375" s="93">
        <v>0</v>
      </c>
      <c r="AV375" s="93">
        <v>0</v>
      </c>
      <c r="AW375" s="93">
        <v>1</v>
      </c>
      <c r="AX375" s="96"/>
      <c r="AY375" s="96">
        <v>0</v>
      </c>
      <c r="AZ375" s="96">
        <v>0</v>
      </c>
      <c r="BA375" s="96">
        <v>0</v>
      </c>
      <c r="BB375" s="96">
        <v>0</v>
      </c>
    </row>
    <row r="376" spans="1:54" s="6" customFormat="1" ht="15.75" customHeight="1">
      <c r="A376" s="98">
        <v>400435</v>
      </c>
      <c r="B376" s="101" t="s">
        <v>1322</v>
      </c>
      <c r="C376" s="98">
        <v>422004</v>
      </c>
      <c r="D376" s="98">
        <v>4</v>
      </c>
      <c r="E376" s="98">
        <v>2</v>
      </c>
      <c r="F376" s="98">
        <v>1</v>
      </c>
      <c r="G376" s="98">
        <v>0</v>
      </c>
      <c r="H376" s="98">
        <v>0</v>
      </c>
      <c r="I376" s="98">
        <v>1</v>
      </c>
      <c r="J376" s="98"/>
      <c r="K376" s="98" t="s">
        <v>1323</v>
      </c>
      <c r="L376" s="98">
        <v>0</v>
      </c>
      <c r="M376" s="98">
        <v>1</v>
      </c>
      <c r="N376" s="98">
        <v>0</v>
      </c>
      <c r="O376" s="98">
        <v>0</v>
      </c>
      <c r="P376" s="76">
        <v>99</v>
      </c>
      <c r="Q376" s="98">
        <v>2001</v>
      </c>
      <c r="R376" s="98">
        <v>0</v>
      </c>
      <c r="S376" s="98">
        <v>0</v>
      </c>
      <c r="T376" s="98">
        <v>0</v>
      </c>
      <c r="U376" s="98">
        <v>0</v>
      </c>
      <c r="V376" s="98">
        <v>0</v>
      </c>
      <c r="W376" s="98">
        <v>0</v>
      </c>
      <c r="X376" s="98">
        <v>0</v>
      </c>
      <c r="Y376" s="98">
        <v>0</v>
      </c>
      <c r="Z376" s="98">
        <v>0</v>
      </c>
      <c r="AA376" s="98">
        <v>0</v>
      </c>
      <c r="AB376" s="98">
        <v>0</v>
      </c>
      <c r="AC376" s="98">
        <v>0</v>
      </c>
      <c r="AD376" s="98">
        <v>0</v>
      </c>
      <c r="AE376" s="98">
        <v>0</v>
      </c>
      <c r="AF376" s="98">
        <v>0</v>
      </c>
      <c r="AG376" s="98">
        <v>0</v>
      </c>
      <c r="AH376" s="98">
        <v>0</v>
      </c>
      <c r="AI376" s="98">
        <v>0</v>
      </c>
      <c r="AJ376" s="98">
        <v>0</v>
      </c>
      <c r="AK376" s="98">
        <v>0</v>
      </c>
      <c r="AL376" s="101" t="s">
        <v>1324</v>
      </c>
      <c r="AM376" s="98"/>
      <c r="AN376" s="115" t="s">
        <v>1325</v>
      </c>
      <c r="AO376" s="96">
        <v>1373</v>
      </c>
      <c r="AP376" s="98">
        <v>0</v>
      </c>
      <c r="AQ376" s="98">
        <v>0</v>
      </c>
      <c r="AR376" s="98">
        <v>0</v>
      </c>
      <c r="AS376" s="98">
        <v>0</v>
      </c>
      <c r="AT376" s="98">
        <v>1</v>
      </c>
      <c r="AU376" s="98">
        <v>0</v>
      </c>
      <c r="AV376" s="98">
        <v>0</v>
      </c>
      <c r="AW376" s="98">
        <v>1</v>
      </c>
      <c r="AX376" s="96"/>
      <c r="AY376" s="96">
        <v>0</v>
      </c>
      <c r="AZ376" s="96">
        <v>0</v>
      </c>
      <c r="BA376" s="96">
        <v>0</v>
      </c>
      <c r="BB376" s="96">
        <v>0</v>
      </c>
    </row>
    <row r="377" spans="1:54" s="6" customFormat="1" ht="15.75" customHeight="1">
      <c r="A377" s="98">
        <v>400436</v>
      </c>
      <c r="B377" s="101" t="s">
        <v>1326</v>
      </c>
      <c r="C377" s="98">
        <v>422004</v>
      </c>
      <c r="D377" s="98">
        <v>4</v>
      </c>
      <c r="E377" s="98">
        <v>2</v>
      </c>
      <c r="F377" s="98">
        <v>1</v>
      </c>
      <c r="G377" s="98">
        <v>0</v>
      </c>
      <c r="H377" s="98">
        <v>0</v>
      </c>
      <c r="I377" s="98">
        <v>1</v>
      </c>
      <c r="J377" s="98"/>
      <c r="K377" s="98" t="s">
        <v>1327</v>
      </c>
      <c r="L377" s="98">
        <v>0</v>
      </c>
      <c r="M377" s="98">
        <v>1</v>
      </c>
      <c r="N377" s="98">
        <v>0</v>
      </c>
      <c r="O377" s="98">
        <v>0</v>
      </c>
      <c r="P377" s="76">
        <v>99</v>
      </c>
      <c r="Q377" s="98">
        <v>2001</v>
      </c>
      <c r="R377" s="98">
        <v>0</v>
      </c>
      <c r="S377" s="98">
        <v>0</v>
      </c>
      <c r="T377" s="98">
        <v>0</v>
      </c>
      <c r="U377" s="98">
        <v>0</v>
      </c>
      <c r="V377" s="98">
        <v>0</v>
      </c>
      <c r="W377" s="98">
        <v>0</v>
      </c>
      <c r="X377" s="98">
        <v>0</v>
      </c>
      <c r="Y377" s="98">
        <v>0</v>
      </c>
      <c r="Z377" s="98">
        <v>0</v>
      </c>
      <c r="AA377" s="98">
        <v>0</v>
      </c>
      <c r="AB377" s="98">
        <v>0</v>
      </c>
      <c r="AC377" s="98">
        <v>0</v>
      </c>
      <c r="AD377" s="98">
        <v>0</v>
      </c>
      <c r="AE377" s="98">
        <v>0</v>
      </c>
      <c r="AF377" s="98">
        <v>0</v>
      </c>
      <c r="AG377" s="98">
        <v>0</v>
      </c>
      <c r="AH377" s="98">
        <v>0</v>
      </c>
      <c r="AI377" s="98">
        <v>0</v>
      </c>
      <c r="AJ377" s="98">
        <v>0</v>
      </c>
      <c r="AK377" s="98">
        <v>0</v>
      </c>
      <c r="AL377" s="101" t="s">
        <v>1328</v>
      </c>
      <c r="AM377" s="98"/>
      <c r="AN377" s="115" t="s">
        <v>1329</v>
      </c>
      <c r="AO377" s="96">
        <v>1374</v>
      </c>
      <c r="AP377" s="98">
        <v>0</v>
      </c>
      <c r="AQ377" s="98">
        <v>0</v>
      </c>
      <c r="AR377" s="98">
        <v>0</v>
      </c>
      <c r="AS377" s="98">
        <v>0</v>
      </c>
      <c r="AT377" s="98">
        <v>1</v>
      </c>
      <c r="AU377" s="98">
        <v>0</v>
      </c>
      <c r="AV377" s="98">
        <v>0</v>
      </c>
      <c r="AW377" s="98">
        <v>1</v>
      </c>
      <c r="AX377" s="96"/>
      <c r="AY377" s="96">
        <v>0</v>
      </c>
      <c r="AZ377" s="96">
        <v>0</v>
      </c>
      <c r="BA377" s="96">
        <v>0</v>
      </c>
      <c r="BB377" s="96">
        <v>0</v>
      </c>
    </row>
    <row r="378" spans="1:54" s="6" customFormat="1" ht="15.75" customHeight="1">
      <c r="A378" s="98">
        <v>400437</v>
      </c>
      <c r="B378" s="101" t="s">
        <v>1330</v>
      </c>
      <c r="C378" s="98">
        <v>422004</v>
      </c>
      <c r="D378" s="98">
        <v>4</v>
      </c>
      <c r="E378" s="98">
        <v>2</v>
      </c>
      <c r="F378" s="98">
        <v>1</v>
      </c>
      <c r="G378" s="98">
        <v>0</v>
      </c>
      <c r="H378" s="98">
        <v>0</v>
      </c>
      <c r="I378" s="98">
        <v>1</v>
      </c>
      <c r="J378" s="98"/>
      <c r="K378" s="98" t="s">
        <v>1331</v>
      </c>
      <c r="L378" s="98">
        <v>0</v>
      </c>
      <c r="M378" s="98">
        <v>1</v>
      </c>
      <c r="N378" s="98">
        <v>0</v>
      </c>
      <c r="O378" s="98">
        <v>0</v>
      </c>
      <c r="P378" s="76">
        <v>99</v>
      </c>
      <c r="Q378" s="98">
        <v>2001</v>
      </c>
      <c r="R378" s="98">
        <v>0</v>
      </c>
      <c r="S378" s="98">
        <v>0</v>
      </c>
      <c r="T378" s="98">
        <v>0</v>
      </c>
      <c r="U378" s="98">
        <v>0</v>
      </c>
      <c r="V378" s="98">
        <v>0</v>
      </c>
      <c r="W378" s="98">
        <v>0</v>
      </c>
      <c r="X378" s="98">
        <v>0</v>
      </c>
      <c r="Y378" s="98">
        <v>0</v>
      </c>
      <c r="Z378" s="98">
        <v>0</v>
      </c>
      <c r="AA378" s="98">
        <v>0</v>
      </c>
      <c r="AB378" s="98">
        <v>0</v>
      </c>
      <c r="AC378" s="98">
        <v>0</v>
      </c>
      <c r="AD378" s="98">
        <v>0</v>
      </c>
      <c r="AE378" s="98">
        <v>0</v>
      </c>
      <c r="AF378" s="98">
        <v>0</v>
      </c>
      <c r="AG378" s="98">
        <v>0</v>
      </c>
      <c r="AH378" s="98">
        <v>0</v>
      </c>
      <c r="AI378" s="98">
        <v>0</v>
      </c>
      <c r="AJ378" s="98">
        <v>0</v>
      </c>
      <c r="AK378" s="98">
        <v>0</v>
      </c>
      <c r="AL378" s="101" t="s">
        <v>1332</v>
      </c>
      <c r="AM378" s="98"/>
      <c r="AN378" s="115" t="s">
        <v>1329</v>
      </c>
      <c r="AO378" s="96">
        <v>1375</v>
      </c>
      <c r="AP378" s="98">
        <v>0</v>
      </c>
      <c r="AQ378" s="98">
        <v>0</v>
      </c>
      <c r="AR378" s="98">
        <v>0</v>
      </c>
      <c r="AS378" s="98">
        <v>0</v>
      </c>
      <c r="AT378" s="98">
        <v>1</v>
      </c>
      <c r="AU378" s="98">
        <v>0</v>
      </c>
      <c r="AV378" s="98">
        <v>0</v>
      </c>
      <c r="AW378" s="98">
        <v>1</v>
      </c>
      <c r="AX378" s="96"/>
      <c r="AY378" s="96">
        <v>0</v>
      </c>
      <c r="AZ378" s="96">
        <v>0</v>
      </c>
      <c r="BA378" s="96">
        <v>0</v>
      </c>
      <c r="BB378" s="96">
        <v>0</v>
      </c>
    </row>
    <row r="379" spans="1:54" s="6" customFormat="1" ht="15.75" customHeight="1">
      <c r="A379" s="98">
        <v>400438</v>
      </c>
      <c r="B379" s="101" t="s">
        <v>1333</v>
      </c>
      <c r="C379" s="98">
        <v>422004</v>
      </c>
      <c r="D379" s="98">
        <v>5</v>
      </c>
      <c r="E379" s="98">
        <v>2</v>
      </c>
      <c r="F379" s="98">
        <v>1</v>
      </c>
      <c r="G379" s="98">
        <v>0</v>
      </c>
      <c r="H379" s="98">
        <v>0</v>
      </c>
      <c r="I379" s="98">
        <v>1</v>
      </c>
      <c r="J379" s="98"/>
      <c r="K379" s="98" t="s">
        <v>1334</v>
      </c>
      <c r="L379" s="98">
        <v>0</v>
      </c>
      <c r="M379" s="98">
        <v>1</v>
      </c>
      <c r="N379" s="98">
        <v>0</v>
      </c>
      <c r="O379" s="98">
        <v>0</v>
      </c>
      <c r="P379" s="76">
        <v>99</v>
      </c>
      <c r="Q379" s="98">
        <v>2001</v>
      </c>
      <c r="R379" s="98">
        <v>0</v>
      </c>
      <c r="S379" s="98">
        <v>0</v>
      </c>
      <c r="T379" s="98">
        <v>0</v>
      </c>
      <c r="U379" s="98">
        <v>0</v>
      </c>
      <c r="V379" s="98">
        <v>0</v>
      </c>
      <c r="W379" s="98">
        <v>0</v>
      </c>
      <c r="X379" s="98">
        <v>0</v>
      </c>
      <c r="Y379" s="98">
        <v>0</v>
      </c>
      <c r="Z379" s="98">
        <v>0</v>
      </c>
      <c r="AA379" s="98">
        <v>0</v>
      </c>
      <c r="AB379" s="98">
        <v>0</v>
      </c>
      <c r="AC379" s="98">
        <v>0</v>
      </c>
      <c r="AD379" s="98">
        <v>0</v>
      </c>
      <c r="AE379" s="98">
        <v>0</v>
      </c>
      <c r="AF379" s="98">
        <v>0</v>
      </c>
      <c r="AG379" s="98">
        <v>0</v>
      </c>
      <c r="AH379" s="98">
        <v>0</v>
      </c>
      <c r="AI379" s="98">
        <v>0</v>
      </c>
      <c r="AJ379" s="98">
        <v>0</v>
      </c>
      <c r="AK379" s="98">
        <v>0</v>
      </c>
      <c r="AL379" s="101" t="s">
        <v>1335</v>
      </c>
      <c r="AM379" s="98"/>
      <c r="AN379" s="115" t="s">
        <v>1329</v>
      </c>
      <c r="AO379" s="96">
        <v>1376</v>
      </c>
      <c r="AP379" s="98">
        <v>0</v>
      </c>
      <c r="AQ379" s="98">
        <v>0</v>
      </c>
      <c r="AR379" s="98">
        <v>0</v>
      </c>
      <c r="AS379" s="98">
        <v>0</v>
      </c>
      <c r="AT379" s="98">
        <v>1</v>
      </c>
      <c r="AU379" s="98">
        <v>0</v>
      </c>
      <c r="AV379" s="98">
        <v>0</v>
      </c>
      <c r="AW379" s="98">
        <v>1</v>
      </c>
      <c r="AX379" s="96"/>
      <c r="AY379" s="96">
        <v>0</v>
      </c>
      <c r="AZ379" s="96">
        <v>0</v>
      </c>
      <c r="BA379" s="96">
        <v>0</v>
      </c>
      <c r="BB379" s="96">
        <v>0</v>
      </c>
    </row>
    <row r="380" spans="1:54" s="97" customFormat="1" ht="15.75" customHeight="1">
      <c r="A380" s="98">
        <v>400439</v>
      </c>
      <c r="B380" s="101" t="s">
        <v>1336</v>
      </c>
      <c r="C380" s="98">
        <v>422004</v>
      </c>
      <c r="D380" s="98">
        <v>4</v>
      </c>
      <c r="E380" s="98">
        <v>2</v>
      </c>
      <c r="F380" s="98">
        <v>1</v>
      </c>
      <c r="G380" s="98">
        <v>0</v>
      </c>
      <c r="H380" s="98">
        <v>0</v>
      </c>
      <c r="I380" s="98">
        <v>1</v>
      </c>
      <c r="J380" s="98"/>
      <c r="K380" s="30" t="s">
        <v>1337</v>
      </c>
      <c r="L380" s="98">
        <v>0</v>
      </c>
      <c r="M380" s="98">
        <v>1</v>
      </c>
      <c r="N380" s="98">
        <v>0</v>
      </c>
      <c r="O380" s="98">
        <v>0</v>
      </c>
      <c r="P380" s="76">
        <v>99</v>
      </c>
      <c r="Q380" s="98">
        <v>2001</v>
      </c>
      <c r="R380" s="98">
        <v>0</v>
      </c>
      <c r="S380" s="98">
        <v>0</v>
      </c>
      <c r="T380" s="98">
        <v>0</v>
      </c>
      <c r="U380" s="98">
        <v>0</v>
      </c>
      <c r="V380" s="98">
        <v>0</v>
      </c>
      <c r="W380" s="98">
        <v>0</v>
      </c>
      <c r="X380" s="98">
        <v>0</v>
      </c>
      <c r="Y380" s="98">
        <v>0</v>
      </c>
      <c r="Z380" s="98">
        <v>0</v>
      </c>
      <c r="AA380" s="98">
        <v>0</v>
      </c>
      <c r="AB380" s="98">
        <v>0</v>
      </c>
      <c r="AC380" s="98">
        <v>0</v>
      </c>
      <c r="AD380" s="98">
        <v>0</v>
      </c>
      <c r="AE380" s="98">
        <v>0</v>
      </c>
      <c r="AF380" s="98">
        <v>0</v>
      </c>
      <c r="AG380" s="98">
        <v>0</v>
      </c>
      <c r="AH380" s="98">
        <v>0</v>
      </c>
      <c r="AI380" s="98">
        <v>0</v>
      </c>
      <c r="AJ380" s="98">
        <v>0</v>
      </c>
      <c r="AK380" s="98">
        <v>0</v>
      </c>
      <c r="AL380" s="101" t="s">
        <v>1338</v>
      </c>
      <c r="AM380" s="98"/>
      <c r="AN380" s="115" t="s">
        <v>1114</v>
      </c>
      <c r="AO380" s="96">
        <v>1377</v>
      </c>
      <c r="AP380" s="98">
        <v>0</v>
      </c>
      <c r="AQ380" s="98">
        <v>0</v>
      </c>
      <c r="AR380" s="98">
        <v>0</v>
      </c>
      <c r="AS380" s="98">
        <v>0</v>
      </c>
      <c r="AT380" s="98">
        <v>1</v>
      </c>
      <c r="AU380" s="98">
        <v>0</v>
      </c>
      <c r="AV380" s="98">
        <v>0</v>
      </c>
      <c r="AW380" s="98">
        <v>1</v>
      </c>
      <c r="AX380" s="96"/>
      <c r="AY380" s="96">
        <v>0</v>
      </c>
      <c r="AZ380" s="96">
        <v>0</v>
      </c>
      <c r="BA380" s="96">
        <v>0</v>
      </c>
      <c r="BB380" s="96">
        <v>0</v>
      </c>
    </row>
    <row r="381" spans="1:54" s="97" customFormat="1" ht="15.75" customHeight="1">
      <c r="A381" s="98">
        <v>400440</v>
      </c>
      <c r="B381" s="101" t="s">
        <v>1339</v>
      </c>
      <c r="C381" s="98">
        <v>422004</v>
      </c>
      <c r="D381" s="98">
        <v>4</v>
      </c>
      <c r="E381" s="98">
        <v>2</v>
      </c>
      <c r="F381" s="98">
        <v>1</v>
      </c>
      <c r="G381" s="98">
        <v>0</v>
      </c>
      <c r="H381" s="98">
        <v>0</v>
      </c>
      <c r="I381" s="98">
        <v>1</v>
      </c>
      <c r="J381" s="98"/>
      <c r="K381" s="30" t="s">
        <v>1340</v>
      </c>
      <c r="L381" s="98">
        <v>0</v>
      </c>
      <c r="M381" s="98">
        <v>1</v>
      </c>
      <c r="N381" s="98">
        <v>0</v>
      </c>
      <c r="O381" s="98">
        <v>0</v>
      </c>
      <c r="P381" s="76">
        <v>99</v>
      </c>
      <c r="Q381" s="98">
        <v>2001</v>
      </c>
      <c r="R381" s="98">
        <v>0</v>
      </c>
      <c r="S381" s="98">
        <v>0</v>
      </c>
      <c r="T381" s="98">
        <v>0</v>
      </c>
      <c r="U381" s="98">
        <v>0</v>
      </c>
      <c r="V381" s="98">
        <v>0</v>
      </c>
      <c r="W381" s="98">
        <v>0</v>
      </c>
      <c r="X381" s="98">
        <v>0</v>
      </c>
      <c r="Y381" s="98">
        <v>0</v>
      </c>
      <c r="Z381" s="98">
        <v>0</v>
      </c>
      <c r="AA381" s="98">
        <v>0</v>
      </c>
      <c r="AB381" s="98">
        <v>0</v>
      </c>
      <c r="AC381" s="98">
        <v>0</v>
      </c>
      <c r="AD381" s="98">
        <v>0</v>
      </c>
      <c r="AE381" s="98">
        <v>0</v>
      </c>
      <c r="AF381" s="98">
        <v>0</v>
      </c>
      <c r="AG381" s="98">
        <v>0</v>
      </c>
      <c r="AH381" s="98">
        <v>0</v>
      </c>
      <c r="AI381" s="98">
        <v>0</v>
      </c>
      <c r="AJ381" s="98">
        <v>0</v>
      </c>
      <c r="AK381" s="98">
        <v>0</v>
      </c>
      <c r="AL381" s="101" t="s">
        <v>1341</v>
      </c>
      <c r="AM381" s="98"/>
      <c r="AN381" s="115" t="s">
        <v>1114</v>
      </c>
      <c r="AO381" s="96">
        <v>1378</v>
      </c>
      <c r="AP381" s="98">
        <v>0</v>
      </c>
      <c r="AQ381" s="98">
        <v>0</v>
      </c>
      <c r="AR381" s="98">
        <v>0</v>
      </c>
      <c r="AS381" s="98">
        <v>0</v>
      </c>
      <c r="AT381" s="98">
        <v>1</v>
      </c>
      <c r="AU381" s="98">
        <v>0</v>
      </c>
      <c r="AV381" s="98">
        <v>0</v>
      </c>
      <c r="AW381" s="98">
        <v>1</v>
      </c>
      <c r="AX381" s="96"/>
      <c r="AY381" s="96">
        <v>0</v>
      </c>
      <c r="AZ381" s="96">
        <v>0</v>
      </c>
      <c r="BA381" s="96">
        <v>0</v>
      </c>
      <c r="BB381" s="96">
        <v>0</v>
      </c>
    </row>
    <row r="382" spans="1:54" s="97" customFormat="1" ht="15.75" customHeight="1">
      <c r="A382" s="98">
        <v>400441</v>
      </c>
      <c r="B382" s="101" t="s">
        <v>1342</v>
      </c>
      <c r="C382" s="98">
        <v>422004</v>
      </c>
      <c r="D382" s="98">
        <v>4</v>
      </c>
      <c r="E382" s="98">
        <v>2</v>
      </c>
      <c r="F382" s="98">
        <v>1</v>
      </c>
      <c r="G382" s="98">
        <v>0</v>
      </c>
      <c r="H382" s="98">
        <v>0</v>
      </c>
      <c r="I382" s="98">
        <v>1</v>
      </c>
      <c r="J382" s="98"/>
      <c r="K382" s="30" t="s">
        <v>1343</v>
      </c>
      <c r="L382" s="98">
        <v>0</v>
      </c>
      <c r="M382" s="98">
        <v>1</v>
      </c>
      <c r="N382" s="98">
        <v>0</v>
      </c>
      <c r="O382" s="98">
        <v>0</v>
      </c>
      <c r="P382" s="76">
        <v>99</v>
      </c>
      <c r="Q382" s="98">
        <v>2001</v>
      </c>
      <c r="R382" s="98">
        <v>0</v>
      </c>
      <c r="S382" s="98">
        <v>0</v>
      </c>
      <c r="T382" s="98">
        <v>0</v>
      </c>
      <c r="U382" s="98">
        <v>0</v>
      </c>
      <c r="V382" s="98">
        <v>0</v>
      </c>
      <c r="W382" s="98">
        <v>0</v>
      </c>
      <c r="X382" s="98">
        <v>0</v>
      </c>
      <c r="Y382" s="98">
        <v>0</v>
      </c>
      <c r="Z382" s="98">
        <v>0</v>
      </c>
      <c r="AA382" s="98">
        <v>0</v>
      </c>
      <c r="AB382" s="98">
        <v>0</v>
      </c>
      <c r="AC382" s="98">
        <v>0</v>
      </c>
      <c r="AD382" s="98">
        <v>0</v>
      </c>
      <c r="AE382" s="98">
        <v>0</v>
      </c>
      <c r="AF382" s="98">
        <v>0</v>
      </c>
      <c r="AG382" s="98">
        <v>0</v>
      </c>
      <c r="AH382" s="98">
        <v>0</v>
      </c>
      <c r="AI382" s="98">
        <v>0</v>
      </c>
      <c r="AJ382" s="98">
        <v>0</v>
      </c>
      <c r="AK382" s="98">
        <v>0</v>
      </c>
      <c r="AL382" s="101" t="s">
        <v>1344</v>
      </c>
      <c r="AM382" s="98"/>
      <c r="AN382" s="115" t="s">
        <v>1114</v>
      </c>
      <c r="AO382" s="96">
        <v>1379</v>
      </c>
      <c r="AP382" s="98">
        <v>0</v>
      </c>
      <c r="AQ382" s="98">
        <v>0</v>
      </c>
      <c r="AR382" s="98">
        <v>0</v>
      </c>
      <c r="AS382" s="98">
        <v>0</v>
      </c>
      <c r="AT382" s="98">
        <v>1</v>
      </c>
      <c r="AU382" s="98">
        <v>0</v>
      </c>
      <c r="AV382" s="98">
        <v>0</v>
      </c>
      <c r="AW382" s="98">
        <v>1</v>
      </c>
      <c r="AX382" s="96"/>
      <c r="AY382" s="96">
        <v>0</v>
      </c>
      <c r="AZ382" s="96">
        <v>0</v>
      </c>
      <c r="BA382" s="96">
        <v>0</v>
      </c>
      <c r="BB382" s="96">
        <v>0</v>
      </c>
    </row>
    <row r="383" spans="1:54" s="97" customFormat="1" ht="15.75" customHeight="1">
      <c r="A383" s="98">
        <v>400442</v>
      </c>
      <c r="B383" s="101" t="s">
        <v>1345</v>
      </c>
      <c r="C383" s="98">
        <v>422004</v>
      </c>
      <c r="D383" s="98">
        <v>5</v>
      </c>
      <c r="E383" s="98">
        <v>2</v>
      </c>
      <c r="F383" s="98">
        <v>1</v>
      </c>
      <c r="G383" s="98">
        <v>0</v>
      </c>
      <c r="H383" s="98">
        <v>0</v>
      </c>
      <c r="I383" s="98">
        <v>1</v>
      </c>
      <c r="J383" s="98"/>
      <c r="K383" s="30" t="s">
        <v>1346</v>
      </c>
      <c r="L383" s="98">
        <v>0</v>
      </c>
      <c r="M383" s="98">
        <v>1</v>
      </c>
      <c r="N383" s="98">
        <v>0</v>
      </c>
      <c r="O383" s="98">
        <v>0</v>
      </c>
      <c r="P383" s="76">
        <v>99</v>
      </c>
      <c r="Q383" s="98">
        <v>2001</v>
      </c>
      <c r="R383" s="98">
        <v>0</v>
      </c>
      <c r="S383" s="98">
        <v>0</v>
      </c>
      <c r="T383" s="98">
        <v>0</v>
      </c>
      <c r="U383" s="98">
        <v>0</v>
      </c>
      <c r="V383" s="98">
        <v>0</v>
      </c>
      <c r="W383" s="98">
        <v>0</v>
      </c>
      <c r="X383" s="98">
        <v>0</v>
      </c>
      <c r="Y383" s="98">
        <v>0</v>
      </c>
      <c r="Z383" s="98">
        <v>0</v>
      </c>
      <c r="AA383" s="98">
        <v>0</v>
      </c>
      <c r="AB383" s="98">
        <v>0</v>
      </c>
      <c r="AC383" s="98">
        <v>0</v>
      </c>
      <c r="AD383" s="98">
        <v>0</v>
      </c>
      <c r="AE383" s="98">
        <v>0</v>
      </c>
      <c r="AF383" s="98">
        <v>0</v>
      </c>
      <c r="AG383" s="98">
        <v>0</v>
      </c>
      <c r="AH383" s="98">
        <v>0</v>
      </c>
      <c r="AI383" s="98">
        <v>0</v>
      </c>
      <c r="AJ383" s="98">
        <v>0</v>
      </c>
      <c r="AK383" s="98">
        <v>0</v>
      </c>
      <c r="AL383" s="101" t="s">
        <v>1347</v>
      </c>
      <c r="AM383" s="98"/>
      <c r="AN383" s="115" t="s">
        <v>1114</v>
      </c>
      <c r="AO383" s="96">
        <v>1380</v>
      </c>
      <c r="AP383" s="98">
        <v>0</v>
      </c>
      <c r="AQ383" s="98">
        <v>0</v>
      </c>
      <c r="AR383" s="98">
        <v>0</v>
      </c>
      <c r="AS383" s="98">
        <v>0</v>
      </c>
      <c r="AT383" s="98">
        <v>1</v>
      </c>
      <c r="AU383" s="98">
        <v>0</v>
      </c>
      <c r="AV383" s="98">
        <v>0</v>
      </c>
      <c r="AW383" s="98">
        <v>1</v>
      </c>
      <c r="AX383" s="96"/>
      <c r="AY383" s="96">
        <v>0</v>
      </c>
      <c r="AZ383" s="96">
        <v>0</v>
      </c>
      <c r="BA383" s="96">
        <v>0</v>
      </c>
      <c r="BB383" s="96">
        <v>0</v>
      </c>
    </row>
    <row r="384" spans="1:54" ht="15.75" customHeight="1">
      <c r="A384" s="99">
        <v>400443</v>
      </c>
      <c r="B384" s="111" t="s">
        <v>1348</v>
      </c>
      <c r="C384" s="99">
        <v>400443</v>
      </c>
      <c r="D384" s="99">
        <v>2</v>
      </c>
      <c r="E384" s="99">
        <v>2</v>
      </c>
      <c r="F384" s="99">
        <v>25</v>
      </c>
      <c r="G384" s="99">
        <v>2500</v>
      </c>
      <c r="H384" s="99">
        <v>0</v>
      </c>
      <c r="I384" s="99">
        <v>0</v>
      </c>
      <c r="J384" s="99"/>
      <c r="K384" s="99"/>
      <c r="L384" s="99">
        <v>0</v>
      </c>
      <c r="M384" s="99">
        <v>1</v>
      </c>
      <c r="N384" s="99">
        <v>0</v>
      </c>
      <c r="O384" s="99">
        <v>0</v>
      </c>
      <c r="P384" s="99">
        <v>99</v>
      </c>
      <c r="Q384" s="99">
        <v>0</v>
      </c>
      <c r="R384" s="99">
        <v>0</v>
      </c>
      <c r="S384" s="99">
        <v>0</v>
      </c>
      <c r="T384" s="99">
        <v>0</v>
      </c>
      <c r="U384" s="99">
        <v>0</v>
      </c>
      <c r="V384" s="99">
        <v>0</v>
      </c>
      <c r="W384" s="99">
        <v>0</v>
      </c>
      <c r="X384" s="99">
        <v>0</v>
      </c>
      <c r="Y384" s="99">
        <v>0</v>
      </c>
      <c r="Z384" s="99">
        <v>0</v>
      </c>
      <c r="AA384" s="99">
        <v>0</v>
      </c>
      <c r="AB384" s="99">
        <v>0</v>
      </c>
      <c r="AC384" s="99">
        <v>0</v>
      </c>
      <c r="AD384" s="99">
        <v>0</v>
      </c>
      <c r="AE384" s="99">
        <v>0</v>
      </c>
      <c r="AF384" s="99">
        <v>0</v>
      </c>
      <c r="AG384" s="99">
        <v>0</v>
      </c>
      <c r="AH384" s="99">
        <v>0</v>
      </c>
      <c r="AI384" s="99">
        <v>0</v>
      </c>
      <c r="AJ384" s="99">
        <v>0</v>
      </c>
      <c r="AK384" s="99">
        <v>0</v>
      </c>
      <c r="AL384" s="111" t="s">
        <v>1349</v>
      </c>
      <c r="AM384" s="99"/>
      <c r="AN384" s="120" t="s">
        <v>1350</v>
      </c>
      <c r="AO384" s="96">
        <v>1381</v>
      </c>
      <c r="AP384" s="99">
        <v>0</v>
      </c>
      <c r="AQ384" s="99">
        <v>0</v>
      </c>
      <c r="AR384" s="99">
        <v>0</v>
      </c>
      <c r="AS384" s="99">
        <v>0</v>
      </c>
      <c r="AT384" s="99">
        <v>1</v>
      </c>
      <c r="AU384" s="99">
        <v>2</v>
      </c>
      <c r="AV384" s="99">
        <v>4</v>
      </c>
      <c r="AW384" s="99">
        <v>0</v>
      </c>
      <c r="AX384" s="96"/>
      <c r="AY384" s="96">
        <v>0</v>
      </c>
      <c r="AZ384" s="96">
        <v>0</v>
      </c>
      <c r="BA384" s="96">
        <v>0</v>
      </c>
      <c r="BB384" s="96">
        <v>0</v>
      </c>
    </row>
    <row r="385" spans="1:54" ht="15.75" customHeight="1">
      <c r="A385" s="100">
        <v>400444</v>
      </c>
      <c r="B385" s="111" t="s">
        <v>1351</v>
      </c>
      <c r="C385" s="100">
        <v>400444</v>
      </c>
      <c r="D385" s="99">
        <v>2</v>
      </c>
      <c r="E385" s="99">
        <v>2</v>
      </c>
      <c r="F385" s="99">
        <v>25</v>
      </c>
      <c r="G385" s="99">
        <v>2500</v>
      </c>
      <c r="H385" s="99">
        <v>0</v>
      </c>
      <c r="I385" s="99">
        <v>0</v>
      </c>
      <c r="J385" s="99"/>
      <c r="K385" s="99"/>
      <c r="L385" s="99">
        <v>0</v>
      </c>
      <c r="M385" s="99">
        <v>1</v>
      </c>
      <c r="N385" s="99">
        <v>0</v>
      </c>
      <c r="O385" s="99">
        <v>0</v>
      </c>
      <c r="P385" s="99">
        <v>99</v>
      </c>
      <c r="Q385" s="99">
        <v>0</v>
      </c>
      <c r="R385" s="99">
        <v>0</v>
      </c>
      <c r="S385" s="99">
        <v>0</v>
      </c>
      <c r="T385" s="99">
        <v>0</v>
      </c>
      <c r="U385" s="99">
        <v>0</v>
      </c>
      <c r="V385" s="99">
        <v>0</v>
      </c>
      <c r="W385" s="99">
        <v>0</v>
      </c>
      <c r="X385" s="99">
        <v>0</v>
      </c>
      <c r="Y385" s="99">
        <v>0</v>
      </c>
      <c r="Z385" s="99">
        <v>0</v>
      </c>
      <c r="AA385" s="99">
        <v>0</v>
      </c>
      <c r="AB385" s="99">
        <v>0</v>
      </c>
      <c r="AC385" s="99">
        <v>0</v>
      </c>
      <c r="AD385" s="99">
        <v>0</v>
      </c>
      <c r="AE385" s="99">
        <v>0</v>
      </c>
      <c r="AF385" s="99">
        <v>0</v>
      </c>
      <c r="AG385" s="99">
        <v>0</v>
      </c>
      <c r="AH385" s="99">
        <v>0</v>
      </c>
      <c r="AI385" s="99">
        <v>0</v>
      </c>
      <c r="AJ385" s="99">
        <v>0</v>
      </c>
      <c r="AK385" s="99">
        <v>0</v>
      </c>
      <c r="AL385" s="111" t="s">
        <v>1349</v>
      </c>
      <c r="AM385" s="99"/>
      <c r="AN385" s="120" t="s">
        <v>1350</v>
      </c>
      <c r="AO385" s="96">
        <v>1382</v>
      </c>
      <c r="AP385" s="99">
        <v>0</v>
      </c>
      <c r="AQ385" s="99">
        <v>0</v>
      </c>
      <c r="AR385" s="99">
        <v>0</v>
      </c>
      <c r="AS385" s="99">
        <v>0</v>
      </c>
      <c r="AT385" s="99">
        <v>1</v>
      </c>
      <c r="AU385" s="99">
        <v>2</v>
      </c>
      <c r="AV385" s="99">
        <v>4</v>
      </c>
      <c r="AW385" s="99">
        <v>0</v>
      </c>
      <c r="AX385" s="96"/>
      <c r="AY385" s="96">
        <v>0</v>
      </c>
      <c r="AZ385" s="96">
        <v>0</v>
      </c>
      <c r="BA385" s="96">
        <v>0</v>
      </c>
      <c r="BB385" s="96">
        <v>0</v>
      </c>
    </row>
    <row r="386" spans="1:54" ht="15.75" customHeight="1">
      <c r="A386" s="99">
        <v>400445</v>
      </c>
      <c r="B386" s="111" t="s">
        <v>1352</v>
      </c>
      <c r="C386" s="99">
        <v>400445</v>
      </c>
      <c r="D386" s="99">
        <v>2</v>
      </c>
      <c r="E386" s="99">
        <v>2</v>
      </c>
      <c r="F386" s="99">
        <v>25</v>
      </c>
      <c r="G386" s="99">
        <v>2500</v>
      </c>
      <c r="H386" s="99">
        <v>0</v>
      </c>
      <c r="I386" s="99">
        <v>0</v>
      </c>
      <c r="J386" s="99"/>
      <c r="K386" s="99"/>
      <c r="L386" s="99">
        <v>0</v>
      </c>
      <c r="M386" s="99">
        <v>1</v>
      </c>
      <c r="N386" s="99">
        <v>0</v>
      </c>
      <c r="O386" s="99">
        <v>0</v>
      </c>
      <c r="P386" s="99">
        <v>99</v>
      </c>
      <c r="Q386" s="99">
        <v>0</v>
      </c>
      <c r="R386" s="99">
        <v>0</v>
      </c>
      <c r="S386" s="99">
        <v>0</v>
      </c>
      <c r="T386" s="99">
        <v>0</v>
      </c>
      <c r="U386" s="99">
        <v>0</v>
      </c>
      <c r="V386" s="99">
        <v>0</v>
      </c>
      <c r="W386" s="99">
        <v>0</v>
      </c>
      <c r="X386" s="99">
        <v>0</v>
      </c>
      <c r="Y386" s="99">
        <v>0</v>
      </c>
      <c r="Z386" s="99">
        <v>0</v>
      </c>
      <c r="AA386" s="99">
        <v>0</v>
      </c>
      <c r="AB386" s="99">
        <v>0</v>
      </c>
      <c r="AC386" s="99">
        <v>0</v>
      </c>
      <c r="AD386" s="99">
        <v>0</v>
      </c>
      <c r="AE386" s="99">
        <v>0</v>
      </c>
      <c r="AF386" s="99">
        <v>0</v>
      </c>
      <c r="AG386" s="99">
        <v>0</v>
      </c>
      <c r="AH386" s="99">
        <v>0</v>
      </c>
      <c r="AI386" s="99">
        <v>0</v>
      </c>
      <c r="AJ386" s="99">
        <v>0</v>
      </c>
      <c r="AK386" s="99">
        <v>0</v>
      </c>
      <c r="AL386" s="111" t="s">
        <v>1349</v>
      </c>
      <c r="AM386" s="99"/>
      <c r="AN386" s="120" t="s">
        <v>1350</v>
      </c>
      <c r="AO386" s="96">
        <v>1383</v>
      </c>
      <c r="AP386" s="99">
        <v>0</v>
      </c>
      <c r="AQ386" s="99">
        <v>0</v>
      </c>
      <c r="AR386" s="99">
        <v>0</v>
      </c>
      <c r="AS386" s="99">
        <v>0</v>
      </c>
      <c r="AT386" s="99">
        <v>1</v>
      </c>
      <c r="AU386" s="99">
        <v>2</v>
      </c>
      <c r="AV386" s="99">
        <v>4</v>
      </c>
      <c r="AW386" s="99">
        <v>0</v>
      </c>
      <c r="AX386" s="96"/>
      <c r="AY386" s="96">
        <v>0</v>
      </c>
      <c r="AZ386" s="96">
        <v>0</v>
      </c>
      <c r="BA386" s="96">
        <v>0</v>
      </c>
      <c r="BB386" s="96">
        <v>0</v>
      </c>
    </row>
    <row r="387" spans="1:54" ht="15.75" customHeight="1">
      <c r="A387" s="100">
        <v>400446</v>
      </c>
      <c r="B387" s="111" t="s">
        <v>1353</v>
      </c>
      <c r="C387" s="100">
        <v>400446</v>
      </c>
      <c r="D387" s="99">
        <v>2</v>
      </c>
      <c r="E387" s="99">
        <v>2</v>
      </c>
      <c r="F387" s="99">
        <v>25</v>
      </c>
      <c r="G387" s="99">
        <v>2500</v>
      </c>
      <c r="H387" s="99">
        <v>0</v>
      </c>
      <c r="I387" s="99">
        <v>0</v>
      </c>
      <c r="J387" s="99"/>
      <c r="K387" s="99"/>
      <c r="L387" s="99">
        <v>0</v>
      </c>
      <c r="M387" s="99">
        <v>1</v>
      </c>
      <c r="N387" s="99">
        <v>0</v>
      </c>
      <c r="O387" s="99">
        <v>0</v>
      </c>
      <c r="P387" s="99">
        <v>99</v>
      </c>
      <c r="Q387" s="99">
        <v>0</v>
      </c>
      <c r="R387" s="99">
        <v>0</v>
      </c>
      <c r="S387" s="99">
        <v>0</v>
      </c>
      <c r="T387" s="99">
        <v>0</v>
      </c>
      <c r="U387" s="99">
        <v>0</v>
      </c>
      <c r="V387" s="99">
        <v>0</v>
      </c>
      <c r="W387" s="99">
        <v>0</v>
      </c>
      <c r="X387" s="99">
        <v>0</v>
      </c>
      <c r="Y387" s="99">
        <v>0</v>
      </c>
      <c r="Z387" s="99">
        <v>0</v>
      </c>
      <c r="AA387" s="99">
        <v>0</v>
      </c>
      <c r="AB387" s="99">
        <v>0</v>
      </c>
      <c r="AC387" s="99">
        <v>0</v>
      </c>
      <c r="AD387" s="99">
        <v>0</v>
      </c>
      <c r="AE387" s="99">
        <v>0</v>
      </c>
      <c r="AF387" s="99">
        <v>0</v>
      </c>
      <c r="AG387" s="99">
        <v>0</v>
      </c>
      <c r="AH387" s="99">
        <v>0</v>
      </c>
      <c r="AI387" s="99">
        <v>0</v>
      </c>
      <c r="AJ387" s="99">
        <v>0</v>
      </c>
      <c r="AK387" s="99">
        <v>0</v>
      </c>
      <c r="AL387" s="111" t="s">
        <v>1354</v>
      </c>
      <c r="AM387" s="99"/>
      <c r="AN387" s="120" t="s">
        <v>1355</v>
      </c>
      <c r="AO387" s="96">
        <v>1384</v>
      </c>
      <c r="AP387" s="99">
        <v>0</v>
      </c>
      <c r="AQ387" s="99">
        <v>0</v>
      </c>
      <c r="AR387" s="99">
        <v>0</v>
      </c>
      <c r="AS387" s="99">
        <v>0</v>
      </c>
      <c r="AT387" s="99">
        <v>1</v>
      </c>
      <c r="AU387" s="99">
        <v>2</v>
      </c>
      <c r="AV387" s="99">
        <v>4</v>
      </c>
      <c r="AW387" s="99">
        <v>0</v>
      </c>
      <c r="AX387" s="96"/>
      <c r="AY387" s="96">
        <v>0</v>
      </c>
      <c r="AZ387" s="96">
        <v>0</v>
      </c>
      <c r="BA387" s="96">
        <v>0</v>
      </c>
      <c r="BB387" s="96">
        <v>0</v>
      </c>
    </row>
    <row r="388" spans="1:54" ht="15.75" customHeight="1">
      <c r="A388" s="99">
        <v>400447</v>
      </c>
      <c r="B388" s="111" t="s">
        <v>1356</v>
      </c>
      <c r="C388" s="99">
        <v>400447</v>
      </c>
      <c r="D388" s="99">
        <v>2</v>
      </c>
      <c r="E388" s="99">
        <v>2</v>
      </c>
      <c r="F388" s="99">
        <v>25</v>
      </c>
      <c r="G388" s="99">
        <v>2500</v>
      </c>
      <c r="H388" s="99">
        <v>0</v>
      </c>
      <c r="I388" s="99">
        <v>0</v>
      </c>
      <c r="J388" s="99"/>
      <c r="K388" s="99"/>
      <c r="L388" s="99">
        <v>0</v>
      </c>
      <c r="M388" s="99">
        <v>1</v>
      </c>
      <c r="N388" s="99">
        <v>0</v>
      </c>
      <c r="O388" s="99">
        <v>0</v>
      </c>
      <c r="P388" s="99">
        <v>99</v>
      </c>
      <c r="Q388" s="99">
        <v>0</v>
      </c>
      <c r="R388" s="99">
        <v>0</v>
      </c>
      <c r="S388" s="99">
        <v>0</v>
      </c>
      <c r="T388" s="99">
        <v>0</v>
      </c>
      <c r="U388" s="99">
        <v>0</v>
      </c>
      <c r="V388" s="99">
        <v>0</v>
      </c>
      <c r="W388" s="99">
        <v>0</v>
      </c>
      <c r="X388" s="99">
        <v>0</v>
      </c>
      <c r="Y388" s="99">
        <v>0</v>
      </c>
      <c r="Z388" s="99">
        <v>0</v>
      </c>
      <c r="AA388" s="99">
        <v>0</v>
      </c>
      <c r="AB388" s="99">
        <v>0</v>
      </c>
      <c r="AC388" s="99">
        <v>0</v>
      </c>
      <c r="AD388" s="99">
        <v>0</v>
      </c>
      <c r="AE388" s="99">
        <v>0</v>
      </c>
      <c r="AF388" s="99">
        <v>0</v>
      </c>
      <c r="AG388" s="99">
        <v>0</v>
      </c>
      <c r="AH388" s="99">
        <v>0</v>
      </c>
      <c r="AI388" s="99">
        <v>0</v>
      </c>
      <c r="AJ388" s="99">
        <v>0</v>
      </c>
      <c r="AK388" s="99">
        <v>0</v>
      </c>
      <c r="AL388" s="111" t="s">
        <v>1354</v>
      </c>
      <c r="AM388" s="99"/>
      <c r="AN388" s="120" t="s">
        <v>1355</v>
      </c>
      <c r="AO388" s="96">
        <v>1385</v>
      </c>
      <c r="AP388" s="99">
        <v>0</v>
      </c>
      <c r="AQ388" s="99">
        <v>0</v>
      </c>
      <c r="AR388" s="99">
        <v>0</v>
      </c>
      <c r="AS388" s="99">
        <v>0</v>
      </c>
      <c r="AT388" s="99">
        <v>1</v>
      </c>
      <c r="AU388" s="99">
        <v>2</v>
      </c>
      <c r="AV388" s="99">
        <v>4</v>
      </c>
      <c r="AW388" s="99">
        <v>0</v>
      </c>
      <c r="AX388" s="96"/>
      <c r="AY388" s="96">
        <v>0</v>
      </c>
      <c r="AZ388" s="96">
        <v>0</v>
      </c>
      <c r="BA388" s="96">
        <v>0</v>
      </c>
      <c r="BB388" s="96">
        <v>0</v>
      </c>
    </row>
    <row r="389" spans="1:54" ht="15.75" customHeight="1">
      <c r="A389" s="100">
        <v>400448</v>
      </c>
      <c r="B389" s="111" t="s">
        <v>1357</v>
      </c>
      <c r="C389" s="100">
        <v>400448</v>
      </c>
      <c r="D389" s="99">
        <v>2</v>
      </c>
      <c r="E389" s="99">
        <v>2</v>
      </c>
      <c r="F389" s="99">
        <v>25</v>
      </c>
      <c r="G389" s="99">
        <v>2500</v>
      </c>
      <c r="H389" s="99">
        <v>0</v>
      </c>
      <c r="I389" s="99">
        <v>0</v>
      </c>
      <c r="J389" s="99"/>
      <c r="K389" s="99"/>
      <c r="L389" s="99">
        <v>0</v>
      </c>
      <c r="M389" s="99">
        <v>1</v>
      </c>
      <c r="N389" s="99">
        <v>0</v>
      </c>
      <c r="O389" s="99">
        <v>0</v>
      </c>
      <c r="P389" s="99">
        <v>99</v>
      </c>
      <c r="Q389" s="99">
        <v>0</v>
      </c>
      <c r="R389" s="99">
        <v>0</v>
      </c>
      <c r="S389" s="99">
        <v>0</v>
      </c>
      <c r="T389" s="99">
        <v>0</v>
      </c>
      <c r="U389" s="99">
        <v>0</v>
      </c>
      <c r="V389" s="99">
        <v>0</v>
      </c>
      <c r="W389" s="99">
        <v>0</v>
      </c>
      <c r="X389" s="99">
        <v>0</v>
      </c>
      <c r="Y389" s="99">
        <v>0</v>
      </c>
      <c r="Z389" s="99">
        <v>0</v>
      </c>
      <c r="AA389" s="99">
        <v>0</v>
      </c>
      <c r="AB389" s="99">
        <v>0</v>
      </c>
      <c r="AC389" s="99">
        <v>0</v>
      </c>
      <c r="AD389" s="99">
        <v>0</v>
      </c>
      <c r="AE389" s="99">
        <v>0</v>
      </c>
      <c r="AF389" s="99">
        <v>0</v>
      </c>
      <c r="AG389" s="99">
        <v>0</v>
      </c>
      <c r="AH389" s="99">
        <v>0</v>
      </c>
      <c r="AI389" s="99">
        <v>0</v>
      </c>
      <c r="AJ389" s="99">
        <v>0</v>
      </c>
      <c r="AK389" s="99">
        <v>0</v>
      </c>
      <c r="AL389" s="111" t="s">
        <v>1354</v>
      </c>
      <c r="AM389" s="99"/>
      <c r="AN389" s="120" t="s">
        <v>1355</v>
      </c>
      <c r="AO389" s="96">
        <v>1386</v>
      </c>
      <c r="AP389" s="99">
        <v>0</v>
      </c>
      <c r="AQ389" s="99">
        <v>0</v>
      </c>
      <c r="AR389" s="99">
        <v>0</v>
      </c>
      <c r="AS389" s="99">
        <v>0</v>
      </c>
      <c r="AT389" s="99">
        <v>1</v>
      </c>
      <c r="AU389" s="99">
        <v>2</v>
      </c>
      <c r="AV389" s="99">
        <v>4</v>
      </c>
      <c r="AW389" s="99">
        <v>0</v>
      </c>
      <c r="AX389" s="96"/>
      <c r="AY389" s="96">
        <v>0</v>
      </c>
      <c r="AZ389" s="96">
        <v>0</v>
      </c>
      <c r="BA389" s="96">
        <v>0</v>
      </c>
      <c r="BB389" s="96">
        <v>0</v>
      </c>
    </row>
    <row r="390" spans="1:54" ht="15.75" customHeight="1">
      <c r="A390" s="99">
        <v>400449</v>
      </c>
      <c r="B390" s="111" t="s">
        <v>1358</v>
      </c>
      <c r="C390" s="99">
        <v>400449</v>
      </c>
      <c r="D390" s="99">
        <v>2</v>
      </c>
      <c r="E390" s="99">
        <v>2</v>
      </c>
      <c r="F390" s="99">
        <v>25</v>
      </c>
      <c r="G390" s="99">
        <v>2500</v>
      </c>
      <c r="H390" s="99">
        <v>0</v>
      </c>
      <c r="I390" s="99">
        <v>0</v>
      </c>
      <c r="J390" s="99"/>
      <c r="K390" s="99"/>
      <c r="L390" s="99">
        <v>0</v>
      </c>
      <c r="M390" s="99">
        <v>1</v>
      </c>
      <c r="N390" s="99">
        <v>0</v>
      </c>
      <c r="O390" s="99">
        <v>0</v>
      </c>
      <c r="P390" s="99">
        <v>99</v>
      </c>
      <c r="Q390" s="99">
        <v>0</v>
      </c>
      <c r="R390" s="99">
        <v>0</v>
      </c>
      <c r="S390" s="99">
        <v>0</v>
      </c>
      <c r="T390" s="99">
        <v>0</v>
      </c>
      <c r="U390" s="99">
        <v>0</v>
      </c>
      <c r="V390" s="99">
        <v>0</v>
      </c>
      <c r="W390" s="99">
        <v>0</v>
      </c>
      <c r="X390" s="99">
        <v>0</v>
      </c>
      <c r="Y390" s="99">
        <v>0</v>
      </c>
      <c r="Z390" s="99">
        <v>0</v>
      </c>
      <c r="AA390" s="99">
        <v>0</v>
      </c>
      <c r="AB390" s="99">
        <v>0</v>
      </c>
      <c r="AC390" s="99">
        <v>0</v>
      </c>
      <c r="AD390" s="99">
        <v>0</v>
      </c>
      <c r="AE390" s="99">
        <v>0</v>
      </c>
      <c r="AF390" s="99">
        <v>0</v>
      </c>
      <c r="AG390" s="99">
        <v>0</v>
      </c>
      <c r="AH390" s="99">
        <v>0</v>
      </c>
      <c r="AI390" s="99">
        <v>0</v>
      </c>
      <c r="AJ390" s="99">
        <v>0</v>
      </c>
      <c r="AK390" s="99">
        <v>0</v>
      </c>
      <c r="AL390" s="111" t="s">
        <v>1359</v>
      </c>
      <c r="AM390" s="99"/>
      <c r="AN390" s="120" t="s">
        <v>1360</v>
      </c>
      <c r="AO390" s="96">
        <v>1387</v>
      </c>
      <c r="AP390" s="99">
        <v>0</v>
      </c>
      <c r="AQ390" s="99">
        <v>0</v>
      </c>
      <c r="AR390" s="99">
        <v>0</v>
      </c>
      <c r="AS390" s="99">
        <v>0</v>
      </c>
      <c r="AT390" s="99">
        <v>1</v>
      </c>
      <c r="AU390" s="99">
        <v>2</v>
      </c>
      <c r="AV390" s="99">
        <v>4</v>
      </c>
      <c r="AW390" s="99">
        <v>0</v>
      </c>
      <c r="AX390" s="96"/>
      <c r="AY390" s="96">
        <v>0</v>
      </c>
      <c r="AZ390" s="96">
        <v>0</v>
      </c>
      <c r="BA390" s="96">
        <v>0</v>
      </c>
      <c r="BB390" s="96">
        <v>0</v>
      </c>
    </row>
    <row r="391" spans="1:54" ht="15.75" customHeight="1">
      <c r="A391" s="100">
        <v>400450</v>
      </c>
      <c r="B391" s="111" t="s">
        <v>1361</v>
      </c>
      <c r="C391" s="100">
        <v>400450</v>
      </c>
      <c r="D391" s="99">
        <v>2</v>
      </c>
      <c r="E391" s="99">
        <v>2</v>
      </c>
      <c r="F391" s="99">
        <v>25</v>
      </c>
      <c r="G391" s="99">
        <v>2500</v>
      </c>
      <c r="H391" s="99">
        <v>0</v>
      </c>
      <c r="I391" s="99">
        <v>0</v>
      </c>
      <c r="J391" s="99"/>
      <c r="K391" s="99"/>
      <c r="L391" s="99">
        <v>0</v>
      </c>
      <c r="M391" s="99">
        <v>1</v>
      </c>
      <c r="N391" s="99">
        <v>0</v>
      </c>
      <c r="O391" s="99">
        <v>0</v>
      </c>
      <c r="P391" s="99">
        <v>99</v>
      </c>
      <c r="Q391" s="99">
        <v>0</v>
      </c>
      <c r="R391" s="99">
        <v>0</v>
      </c>
      <c r="S391" s="99">
        <v>0</v>
      </c>
      <c r="T391" s="99">
        <v>0</v>
      </c>
      <c r="U391" s="99">
        <v>0</v>
      </c>
      <c r="V391" s="99">
        <v>0</v>
      </c>
      <c r="W391" s="99">
        <v>0</v>
      </c>
      <c r="X391" s="99">
        <v>0</v>
      </c>
      <c r="Y391" s="99">
        <v>0</v>
      </c>
      <c r="Z391" s="99">
        <v>0</v>
      </c>
      <c r="AA391" s="99">
        <v>0</v>
      </c>
      <c r="AB391" s="99">
        <v>0</v>
      </c>
      <c r="AC391" s="99">
        <v>0</v>
      </c>
      <c r="AD391" s="99">
        <v>0</v>
      </c>
      <c r="AE391" s="99">
        <v>0</v>
      </c>
      <c r="AF391" s="99">
        <v>0</v>
      </c>
      <c r="AG391" s="99">
        <v>0</v>
      </c>
      <c r="AH391" s="99">
        <v>0</v>
      </c>
      <c r="AI391" s="99">
        <v>0</v>
      </c>
      <c r="AJ391" s="99">
        <v>0</v>
      </c>
      <c r="AK391" s="99">
        <v>0</v>
      </c>
      <c r="AL391" s="111" t="s">
        <v>1359</v>
      </c>
      <c r="AM391" s="99"/>
      <c r="AN391" s="120" t="s">
        <v>1360</v>
      </c>
      <c r="AO391" s="96">
        <v>1388</v>
      </c>
      <c r="AP391" s="99">
        <v>0</v>
      </c>
      <c r="AQ391" s="99">
        <v>0</v>
      </c>
      <c r="AR391" s="99">
        <v>0</v>
      </c>
      <c r="AS391" s="99">
        <v>0</v>
      </c>
      <c r="AT391" s="99">
        <v>1</v>
      </c>
      <c r="AU391" s="99">
        <v>2</v>
      </c>
      <c r="AV391" s="99">
        <v>4</v>
      </c>
      <c r="AW391" s="99">
        <v>0</v>
      </c>
      <c r="AX391" s="96"/>
      <c r="AY391" s="96">
        <v>0</v>
      </c>
      <c r="AZ391" s="96">
        <v>0</v>
      </c>
      <c r="BA391" s="96">
        <v>0</v>
      </c>
      <c r="BB391" s="96">
        <v>0</v>
      </c>
    </row>
    <row r="392" spans="1:54" ht="15.75" customHeight="1">
      <c r="A392" s="99">
        <v>400451</v>
      </c>
      <c r="B392" s="111" t="s">
        <v>1362</v>
      </c>
      <c r="C392" s="99">
        <v>400451</v>
      </c>
      <c r="D392" s="99">
        <v>3</v>
      </c>
      <c r="E392" s="99">
        <v>2</v>
      </c>
      <c r="F392" s="99">
        <v>50</v>
      </c>
      <c r="G392" s="99">
        <v>5000</v>
      </c>
      <c r="H392" s="99">
        <v>0</v>
      </c>
      <c r="I392" s="99">
        <v>0</v>
      </c>
      <c r="J392" s="99"/>
      <c r="K392" s="99"/>
      <c r="L392" s="99">
        <v>0</v>
      </c>
      <c r="M392" s="99">
        <v>1</v>
      </c>
      <c r="N392" s="99">
        <v>0</v>
      </c>
      <c r="O392" s="99">
        <v>0</v>
      </c>
      <c r="P392" s="99">
        <v>99</v>
      </c>
      <c r="Q392" s="99">
        <v>0</v>
      </c>
      <c r="R392" s="99">
        <v>0</v>
      </c>
      <c r="S392" s="99">
        <v>0</v>
      </c>
      <c r="T392" s="99">
        <v>0</v>
      </c>
      <c r="U392" s="99">
        <v>0</v>
      </c>
      <c r="V392" s="99">
        <v>0</v>
      </c>
      <c r="W392" s="99">
        <v>0</v>
      </c>
      <c r="X392" s="99">
        <v>0</v>
      </c>
      <c r="Y392" s="99">
        <v>0</v>
      </c>
      <c r="Z392" s="99">
        <v>0</v>
      </c>
      <c r="AA392" s="99">
        <v>0</v>
      </c>
      <c r="AB392" s="99">
        <v>0</v>
      </c>
      <c r="AC392" s="99">
        <v>0</v>
      </c>
      <c r="AD392" s="99">
        <v>0</v>
      </c>
      <c r="AE392" s="99">
        <v>0</v>
      </c>
      <c r="AF392" s="99">
        <v>0</v>
      </c>
      <c r="AG392" s="99">
        <v>0</v>
      </c>
      <c r="AH392" s="99">
        <v>0</v>
      </c>
      <c r="AI392" s="99">
        <v>0</v>
      </c>
      <c r="AJ392" s="99">
        <v>0</v>
      </c>
      <c r="AK392" s="99">
        <v>0</v>
      </c>
      <c r="AL392" s="111" t="s">
        <v>1363</v>
      </c>
      <c r="AM392" s="99"/>
      <c r="AN392" s="120" t="s">
        <v>1364</v>
      </c>
      <c r="AO392" s="96">
        <v>1389</v>
      </c>
      <c r="AP392" s="99">
        <v>0</v>
      </c>
      <c r="AQ392" s="99">
        <v>0</v>
      </c>
      <c r="AR392" s="99">
        <v>0</v>
      </c>
      <c r="AS392" s="99">
        <v>0</v>
      </c>
      <c r="AT392" s="99">
        <v>1</v>
      </c>
      <c r="AU392" s="99">
        <v>2</v>
      </c>
      <c r="AV392" s="99">
        <v>4</v>
      </c>
      <c r="AW392" s="99">
        <v>0</v>
      </c>
      <c r="AX392" s="96"/>
      <c r="AY392" s="96">
        <v>0</v>
      </c>
      <c r="AZ392" s="96">
        <v>0</v>
      </c>
      <c r="BA392" s="96">
        <v>0</v>
      </c>
      <c r="BB392" s="96">
        <v>0</v>
      </c>
    </row>
    <row r="393" spans="1:54" ht="15.75" customHeight="1">
      <c r="A393" s="100">
        <v>400452</v>
      </c>
      <c r="B393" s="111" t="s">
        <v>1365</v>
      </c>
      <c r="C393" s="100">
        <v>400452</v>
      </c>
      <c r="D393" s="99">
        <v>3</v>
      </c>
      <c r="E393" s="99">
        <v>2</v>
      </c>
      <c r="F393" s="99">
        <v>50</v>
      </c>
      <c r="G393" s="99">
        <v>5000</v>
      </c>
      <c r="H393" s="99">
        <v>0</v>
      </c>
      <c r="I393" s="99">
        <v>0</v>
      </c>
      <c r="J393" s="99"/>
      <c r="K393" s="99"/>
      <c r="L393" s="99">
        <v>0</v>
      </c>
      <c r="M393" s="99">
        <v>1</v>
      </c>
      <c r="N393" s="99">
        <v>0</v>
      </c>
      <c r="O393" s="99">
        <v>0</v>
      </c>
      <c r="P393" s="99">
        <v>99</v>
      </c>
      <c r="Q393" s="99">
        <v>0</v>
      </c>
      <c r="R393" s="99">
        <v>0</v>
      </c>
      <c r="S393" s="99">
        <v>0</v>
      </c>
      <c r="T393" s="99">
        <v>0</v>
      </c>
      <c r="U393" s="99">
        <v>0</v>
      </c>
      <c r="V393" s="99">
        <v>0</v>
      </c>
      <c r="W393" s="99">
        <v>0</v>
      </c>
      <c r="X393" s="99">
        <v>0</v>
      </c>
      <c r="Y393" s="99">
        <v>0</v>
      </c>
      <c r="Z393" s="99">
        <v>0</v>
      </c>
      <c r="AA393" s="99">
        <v>0</v>
      </c>
      <c r="AB393" s="99">
        <v>0</v>
      </c>
      <c r="AC393" s="99">
        <v>0</v>
      </c>
      <c r="AD393" s="99">
        <v>0</v>
      </c>
      <c r="AE393" s="99">
        <v>0</v>
      </c>
      <c r="AF393" s="99">
        <v>0</v>
      </c>
      <c r="AG393" s="99">
        <v>0</v>
      </c>
      <c r="AH393" s="99">
        <v>0</v>
      </c>
      <c r="AI393" s="99">
        <v>0</v>
      </c>
      <c r="AJ393" s="99">
        <v>0</v>
      </c>
      <c r="AK393" s="99">
        <v>0</v>
      </c>
      <c r="AL393" s="111" t="s">
        <v>1363</v>
      </c>
      <c r="AM393" s="99"/>
      <c r="AN393" s="120" t="s">
        <v>1364</v>
      </c>
      <c r="AO393" s="96">
        <v>1390</v>
      </c>
      <c r="AP393" s="99">
        <v>0</v>
      </c>
      <c r="AQ393" s="99">
        <v>0</v>
      </c>
      <c r="AR393" s="99">
        <v>0</v>
      </c>
      <c r="AS393" s="99">
        <v>0</v>
      </c>
      <c r="AT393" s="99">
        <v>1</v>
      </c>
      <c r="AU393" s="99">
        <v>2</v>
      </c>
      <c r="AV393" s="99">
        <v>4</v>
      </c>
      <c r="AW393" s="99">
        <v>0</v>
      </c>
      <c r="AX393" s="96"/>
      <c r="AY393" s="96">
        <v>0</v>
      </c>
      <c r="AZ393" s="96">
        <v>0</v>
      </c>
      <c r="BA393" s="96">
        <v>0</v>
      </c>
      <c r="BB393" s="96">
        <v>0</v>
      </c>
    </row>
    <row r="394" spans="1:54" ht="15.75" customHeight="1">
      <c r="A394" s="99">
        <v>400453</v>
      </c>
      <c r="B394" s="111" t="s">
        <v>1366</v>
      </c>
      <c r="C394" s="99">
        <v>400453</v>
      </c>
      <c r="D394" s="99">
        <v>3</v>
      </c>
      <c r="E394" s="99">
        <v>2</v>
      </c>
      <c r="F394" s="99">
        <v>50</v>
      </c>
      <c r="G394" s="99">
        <v>5000</v>
      </c>
      <c r="H394" s="99">
        <v>0</v>
      </c>
      <c r="I394" s="99">
        <v>0</v>
      </c>
      <c r="J394" s="99"/>
      <c r="K394" s="99"/>
      <c r="L394" s="99">
        <v>0</v>
      </c>
      <c r="M394" s="99">
        <v>1</v>
      </c>
      <c r="N394" s="99">
        <v>0</v>
      </c>
      <c r="O394" s="99">
        <v>0</v>
      </c>
      <c r="P394" s="99">
        <v>99</v>
      </c>
      <c r="Q394" s="99">
        <v>0</v>
      </c>
      <c r="R394" s="99">
        <v>0</v>
      </c>
      <c r="S394" s="99">
        <v>0</v>
      </c>
      <c r="T394" s="99">
        <v>0</v>
      </c>
      <c r="U394" s="99">
        <v>0</v>
      </c>
      <c r="V394" s="99">
        <v>0</v>
      </c>
      <c r="W394" s="99">
        <v>0</v>
      </c>
      <c r="X394" s="99">
        <v>0</v>
      </c>
      <c r="Y394" s="99">
        <v>0</v>
      </c>
      <c r="Z394" s="99">
        <v>0</v>
      </c>
      <c r="AA394" s="99">
        <v>0</v>
      </c>
      <c r="AB394" s="99">
        <v>0</v>
      </c>
      <c r="AC394" s="99">
        <v>0</v>
      </c>
      <c r="AD394" s="99">
        <v>0</v>
      </c>
      <c r="AE394" s="99">
        <v>0</v>
      </c>
      <c r="AF394" s="99">
        <v>0</v>
      </c>
      <c r="AG394" s="99">
        <v>0</v>
      </c>
      <c r="AH394" s="99">
        <v>0</v>
      </c>
      <c r="AI394" s="99">
        <v>0</v>
      </c>
      <c r="AJ394" s="99">
        <v>0</v>
      </c>
      <c r="AK394" s="99">
        <v>0</v>
      </c>
      <c r="AL394" s="111" t="s">
        <v>1363</v>
      </c>
      <c r="AM394" s="99"/>
      <c r="AN394" s="120" t="s">
        <v>1364</v>
      </c>
      <c r="AO394" s="96">
        <v>1391</v>
      </c>
      <c r="AP394" s="99">
        <v>0</v>
      </c>
      <c r="AQ394" s="99">
        <v>0</v>
      </c>
      <c r="AR394" s="99">
        <v>0</v>
      </c>
      <c r="AS394" s="99">
        <v>0</v>
      </c>
      <c r="AT394" s="99">
        <v>1</v>
      </c>
      <c r="AU394" s="99">
        <v>2</v>
      </c>
      <c r="AV394" s="99">
        <v>4</v>
      </c>
      <c r="AW394" s="99">
        <v>0</v>
      </c>
      <c r="AX394" s="96"/>
      <c r="AY394" s="96">
        <v>0</v>
      </c>
      <c r="AZ394" s="96">
        <v>0</v>
      </c>
      <c r="BA394" s="96">
        <v>0</v>
      </c>
      <c r="BB394" s="96">
        <v>0</v>
      </c>
    </row>
    <row r="395" spans="1:54" ht="15.75" customHeight="1">
      <c r="A395" s="100">
        <v>400454</v>
      </c>
      <c r="B395" s="111" t="s">
        <v>1367</v>
      </c>
      <c r="C395" s="100">
        <v>400454</v>
      </c>
      <c r="D395" s="99">
        <v>3</v>
      </c>
      <c r="E395" s="99">
        <v>2</v>
      </c>
      <c r="F395" s="99">
        <v>50</v>
      </c>
      <c r="G395" s="99">
        <v>5000</v>
      </c>
      <c r="H395" s="99">
        <v>0</v>
      </c>
      <c r="I395" s="99">
        <v>0</v>
      </c>
      <c r="J395" s="99"/>
      <c r="K395" s="99"/>
      <c r="L395" s="99">
        <v>0</v>
      </c>
      <c r="M395" s="99">
        <v>1</v>
      </c>
      <c r="N395" s="99">
        <v>0</v>
      </c>
      <c r="O395" s="99">
        <v>0</v>
      </c>
      <c r="P395" s="99">
        <v>99</v>
      </c>
      <c r="Q395" s="99">
        <v>0</v>
      </c>
      <c r="R395" s="99">
        <v>0</v>
      </c>
      <c r="S395" s="99">
        <v>0</v>
      </c>
      <c r="T395" s="99">
        <v>0</v>
      </c>
      <c r="U395" s="99">
        <v>0</v>
      </c>
      <c r="V395" s="99">
        <v>0</v>
      </c>
      <c r="W395" s="99">
        <v>0</v>
      </c>
      <c r="X395" s="99">
        <v>0</v>
      </c>
      <c r="Y395" s="99">
        <v>0</v>
      </c>
      <c r="Z395" s="99">
        <v>0</v>
      </c>
      <c r="AA395" s="99">
        <v>0</v>
      </c>
      <c r="AB395" s="99">
        <v>0</v>
      </c>
      <c r="AC395" s="99">
        <v>0</v>
      </c>
      <c r="AD395" s="99">
        <v>0</v>
      </c>
      <c r="AE395" s="99">
        <v>0</v>
      </c>
      <c r="AF395" s="99">
        <v>0</v>
      </c>
      <c r="AG395" s="99">
        <v>0</v>
      </c>
      <c r="AH395" s="99">
        <v>0</v>
      </c>
      <c r="AI395" s="99">
        <v>0</v>
      </c>
      <c r="AJ395" s="99">
        <v>0</v>
      </c>
      <c r="AK395" s="99">
        <v>0</v>
      </c>
      <c r="AL395" s="111" t="s">
        <v>1368</v>
      </c>
      <c r="AM395" s="99"/>
      <c r="AN395" s="120" t="s">
        <v>1369</v>
      </c>
      <c r="AO395" s="96">
        <v>1392</v>
      </c>
      <c r="AP395" s="99">
        <v>0</v>
      </c>
      <c r="AQ395" s="99">
        <v>0</v>
      </c>
      <c r="AR395" s="99">
        <v>0</v>
      </c>
      <c r="AS395" s="99">
        <v>0</v>
      </c>
      <c r="AT395" s="99">
        <v>1</v>
      </c>
      <c r="AU395" s="99">
        <v>2</v>
      </c>
      <c r="AV395" s="99">
        <v>4</v>
      </c>
      <c r="AW395" s="99">
        <v>0</v>
      </c>
      <c r="AX395" s="96"/>
      <c r="AY395" s="96">
        <v>0</v>
      </c>
      <c r="AZ395" s="96">
        <v>0</v>
      </c>
      <c r="BA395" s="96">
        <v>0</v>
      </c>
      <c r="BB395" s="96">
        <v>0</v>
      </c>
    </row>
    <row r="396" spans="1:54" ht="15.75" customHeight="1">
      <c r="A396" s="99">
        <v>400455</v>
      </c>
      <c r="B396" s="111" t="s">
        <v>1370</v>
      </c>
      <c r="C396" s="99">
        <v>400455</v>
      </c>
      <c r="D396" s="99">
        <v>3</v>
      </c>
      <c r="E396" s="99">
        <v>2</v>
      </c>
      <c r="F396" s="99">
        <v>50</v>
      </c>
      <c r="G396" s="99">
        <v>5000</v>
      </c>
      <c r="H396" s="99">
        <v>0</v>
      </c>
      <c r="I396" s="99">
        <v>0</v>
      </c>
      <c r="J396" s="99"/>
      <c r="K396" s="99"/>
      <c r="L396" s="99">
        <v>0</v>
      </c>
      <c r="M396" s="99">
        <v>1</v>
      </c>
      <c r="N396" s="99">
        <v>0</v>
      </c>
      <c r="O396" s="99">
        <v>0</v>
      </c>
      <c r="P396" s="99">
        <v>99</v>
      </c>
      <c r="Q396" s="99">
        <v>0</v>
      </c>
      <c r="R396" s="99">
        <v>0</v>
      </c>
      <c r="S396" s="99">
        <v>0</v>
      </c>
      <c r="T396" s="99">
        <v>0</v>
      </c>
      <c r="U396" s="99">
        <v>0</v>
      </c>
      <c r="V396" s="99">
        <v>0</v>
      </c>
      <c r="W396" s="99">
        <v>0</v>
      </c>
      <c r="X396" s="99">
        <v>0</v>
      </c>
      <c r="Y396" s="99">
        <v>0</v>
      </c>
      <c r="Z396" s="99">
        <v>0</v>
      </c>
      <c r="AA396" s="99">
        <v>0</v>
      </c>
      <c r="AB396" s="99">
        <v>0</v>
      </c>
      <c r="AC396" s="99">
        <v>0</v>
      </c>
      <c r="AD396" s="99">
        <v>0</v>
      </c>
      <c r="AE396" s="99">
        <v>0</v>
      </c>
      <c r="AF396" s="99">
        <v>0</v>
      </c>
      <c r="AG396" s="99">
        <v>0</v>
      </c>
      <c r="AH396" s="99">
        <v>0</v>
      </c>
      <c r="AI396" s="99">
        <v>0</v>
      </c>
      <c r="AJ396" s="99">
        <v>0</v>
      </c>
      <c r="AK396" s="99">
        <v>0</v>
      </c>
      <c r="AL396" s="111" t="s">
        <v>1368</v>
      </c>
      <c r="AM396" s="99"/>
      <c r="AN396" s="120" t="s">
        <v>1369</v>
      </c>
      <c r="AO396" s="96">
        <v>1393</v>
      </c>
      <c r="AP396" s="99">
        <v>0</v>
      </c>
      <c r="AQ396" s="99">
        <v>0</v>
      </c>
      <c r="AR396" s="99">
        <v>0</v>
      </c>
      <c r="AS396" s="99">
        <v>0</v>
      </c>
      <c r="AT396" s="99">
        <v>1</v>
      </c>
      <c r="AU396" s="99">
        <v>2</v>
      </c>
      <c r="AV396" s="99">
        <v>4</v>
      </c>
      <c r="AW396" s="99">
        <v>0</v>
      </c>
      <c r="AX396" s="96"/>
      <c r="AY396" s="96">
        <v>0</v>
      </c>
      <c r="AZ396" s="96">
        <v>0</v>
      </c>
      <c r="BA396" s="96">
        <v>0</v>
      </c>
      <c r="BB396" s="96">
        <v>0</v>
      </c>
    </row>
    <row r="397" spans="1:54" ht="15.75" customHeight="1">
      <c r="A397" s="100">
        <v>400456</v>
      </c>
      <c r="B397" s="111" t="s">
        <v>1371</v>
      </c>
      <c r="C397" s="100">
        <v>400456</v>
      </c>
      <c r="D397" s="99">
        <v>3</v>
      </c>
      <c r="E397" s="99">
        <v>2</v>
      </c>
      <c r="F397" s="99">
        <v>50</v>
      </c>
      <c r="G397" s="99">
        <v>5000</v>
      </c>
      <c r="H397" s="99">
        <v>0</v>
      </c>
      <c r="I397" s="99">
        <v>0</v>
      </c>
      <c r="J397" s="99"/>
      <c r="K397" s="99"/>
      <c r="L397" s="99">
        <v>0</v>
      </c>
      <c r="M397" s="99">
        <v>1</v>
      </c>
      <c r="N397" s="99">
        <v>0</v>
      </c>
      <c r="O397" s="99">
        <v>0</v>
      </c>
      <c r="P397" s="99">
        <v>99</v>
      </c>
      <c r="Q397" s="99">
        <v>0</v>
      </c>
      <c r="R397" s="99">
        <v>0</v>
      </c>
      <c r="S397" s="99">
        <v>0</v>
      </c>
      <c r="T397" s="99">
        <v>0</v>
      </c>
      <c r="U397" s="99">
        <v>0</v>
      </c>
      <c r="V397" s="99">
        <v>0</v>
      </c>
      <c r="W397" s="99">
        <v>0</v>
      </c>
      <c r="X397" s="99">
        <v>0</v>
      </c>
      <c r="Y397" s="99">
        <v>0</v>
      </c>
      <c r="Z397" s="99">
        <v>0</v>
      </c>
      <c r="AA397" s="99">
        <v>0</v>
      </c>
      <c r="AB397" s="99">
        <v>0</v>
      </c>
      <c r="AC397" s="99">
        <v>0</v>
      </c>
      <c r="AD397" s="99">
        <v>0</v>
      </c>
      <c r="AE397" s="99">
        <v>0</v>
      </c>
      <c r="AF397" s="99">
        <v>0</v>
      </c>
      <c r="AG397" s="99">
        <v>0</v>
      </c>
      <c r="AH397" s="99">
        <v>0</v>
      </c>
      <c r="AI397" s="99">
        <v>0</v>
      </c>
      <c r="AJ397" s="99">
        <v>0</v>
      </c>
      <c r="AK397" s="99">
        <v>0</v>
      </c>
      <c r="AL397" s="111" t="s">
        <v>1368</v>
      </c>
      <c r="AM397" s="99"/>
      <c r="AN397" s="120" t="s">
        <v>1369</v>
      </c>
      <c r="AO397" s="96">
        <v>1394</v>
      </c>
      <c r="AP397" s="99">
        <v>0</v>
      </c>
      <c r="AQ397" s="99">
        <v>0</v>
      </c>
      <c r="AR397" s="99">
        <v>0</v>
      </c>
      <c r="AS397" s="99">
        <v>0</v>
      </c>
      <c r="AT397" s="99">
        <v>1</v>
      </c>
      <c r="AU397" s="99">
        <v>2</v>
      </c>
      <c r="AV397" s="99">
        <v>4</v>
      </c>
      <c r="AW397" s="99">
        <v>0</v>
      </c>
      <c r="AX397" s="96"/>
      <c r="AY397" s="96">
        <v>0</v>
      </c>
      <c r="AZ397" s="96">
        <v>0</v>
      </c>
      <c r="BA397" s="96">
        <v>0</v>
      </c>
      <c r="BB397" s="96">
        <v>0</v>
      </c>
    </row>
    <row r="398" spans="1:54" ht="15.75" customHeight="1">
      <c r="A398" s="99">
        <v>400457</v>
      </c>
      <c r="B398" s="111" t="s">
        <v>1372</v>
      </c>
      <c r="C398" s="99">
        <v>400457</v>
      </c>
      <c r="D398" s="99">
        <v>3</v>
      </c>
      <c r="E398" s="99">
        <v>2</v>
      </c>
      <c r="F398" s="99">
        <v>50</v>
      </c>
      <c r="G398" s="99">
        <v>5000</v>
      </c>
      <c r="H398" s="99">
        <v>0</v>
      </c>
      <c r="I398" s="99">
        <v>0</v>
      </c>
      <c r="J398" s="99"/>
      <c r="K398" s="99"/>
      <c r="L398" s="99">
        <v>0</v>
      </c>
      <c r="M398" s="99">
        <v>1</v>
      </c>
      <c r="N398" s="99">
        <v>0</v>
      </c>
      <c r="O398" s="99">
        <v>0</v>
      </c>
      <c r="P398" s="99">
        <v>99</v>
      </c>
      <c r="Q398" s="99">
        <v>0</v>
      </c>
      <c r="R398" s="99">
        <v>0</v>
      </c>
      <c r="S398" s="99">
        <v>0</v>
      </c>
      <c r="T398" s="99">
        <v>0</v>
      </c>
      <c r="U398" s="99">
        <v>0</v>
      </c>
      <c r="V398" s="99">
        <v>0</v>
      </c>
      <c r="W398" s="99">
        <v>0</v>
      </c>
      <c r="X398" s="99">
        <v>0</v>
      </c>
      <c r="Y398" s="99">
        <v>0</v>
      </c>
      <c r="Z398" s="99">
        <v>0</v>
      </c>
      <c r="AA398" s="99">
        <v>0</v>
      </c>
      <c r="AB398" s="99">
        <v>0</v>
      </c>
      <c r="AC398" s="99">
        <v>0</v>
      </c>
      <c r="AD398" s="99">
        <v>0</v>
      </c>
      <c r="AE398" s="99">
        <v>0</v>
      </c>
      <c r="AF398" s="99">
        <v>0</v>
      </c>
      <c r="AG398" s="99">
        <v>0</v>
      </c>
      <c r="AH398" s="99">
        <v>0</v>
      </c>
      <c r="AI398" s="99">
        <v>0</v>
      </c>
      <c r="AJ398" s="99">
        <v>0</v>
      </c>
      <c r="AK398" s="99">
        <v>0</v>
      </c>
      <c r="AL398" s="111" t="s">
        <v>1373</v>
      </c>
      <c r="AM398" s="99"/>
      <c r="AN398" s="120" t="s">
        <v>1374</v>
      </c>
      <c r="AO398" s="96">
        <v>1395</v>
      </c>
      <c r="AP398" s="99">
        <v>0</v>
      </c>
      <c r="AQ398" s="99">
        <v>0</v>
      </c>
      <c r="AR398" s="99">
        <v>0</v>
      </c>
      <c r="AS398" s="99">
        <v>0</v>
      </c>
      <c r="AT398" s="99">
        <v>1</v>
      </c>
      <c r="AU398" s="99">
        <v>2</v>
      </c>
      <c r="AV398" s="99">
        <v>4</v>
      </c>
      <c r="AW398" s="99">
        <v>0</v>
      </c>
      <c r="AX398" s="96"/>
      <c r="AY398" s="96">
        <v>0</v>
      </c>
      <c r="AZ398" s="96">
        <v>0</v>
      </c>
      <c r="BA398" s="96">
        <v>0</v>
      </c>
      <c r="BB398" s="96">
        <v>0</v>
      </c>
    </row>
    <row r="399" spans="1:54" ht="15.75" customHeight="1">
      <c r="A399" s="100">
        <v>400458</v>
      </c>
      <c r="B399" s="111" t="s">
        <v>1375</v>
      </c>
      <c r="C399" s="100">
        <v>400458</v>
      </c>
      <c r="D399" s="99">
        <v>3</v>
      </c>
      <c r="E399" s="99">
        <v>2</v>
      </c>
      <c r="F399" s="99">
        <v>50</v>
      </c>
      <c r="G399" s="99">
        <v>5000</v>
      </c>
      <c r="H399" s="99">
        <v>0</v>
      </c>
      <c r="I399" s="99">
        <v>0</v>
      </c>
      <c r="J399" s="99"/>
      <c r="K399" s="99"/>
      <c r="L399" s="99">
        <v>0</v>
      </c>
      <c r="M399" s="99">
        <v>1</v>
      </c>
      <c r="N399" s="99">
        <v>0</v>
      </c>
      <c r="O399" s="99">
        <v>0</v>
      </c>
      <c r="P399" s="99">
        <v>99</v>
      </c>
      <c r="Q399" s="99">
        <v>0</v>
      </c>
      <c r="R399" s="99">
        <v>0</v>
      </c>
      <c r="S399" s="99">
        <v>0</v>
      </c>
      <c r="T399" s="99">
        <v>0</v>
      </c>
      <c r="U399" s="99">
        <v>0</v>
      </c>
      <c r="V399" s="99">
        <v>0</v>
      </c>
      <c r="W399" s="99">
        <v>0</v>
      </c>
      <c r="X399" s="99">
        <v>0</v>
      </c>
      <c r="Y399" s="99">
        <v>0</v>
      </c>
      <c r="Z399" s="99">
        <v>0</v>
      </c>
      <c r="AA399" s="99">
        <v>0</v>
      </c>
      <c r="AB399" s="99">
        <v>0</v>
      </c>
      <c r="AC399" s="99">
        <v>0</v>
      </c>
      <c r="AD399" s="99">
        <v>0</v>
      </c>
      <c r="AE399" s="99">
        <v>0</v>
      </c>
      <c r="AF399" s="99">
        <v>0</v>
      </c>
      <c r="AG399" s="99">
        <v>0</v>
      </c>
      <c r="AH399" s="99">
        <v>0</v>
      </c>
      <c r="AI399" s="99">
        <v>0</v>
      </c>
      <c r="AJ399" s="99">
        <v>0</v>
      </c>
      <c r="AK399" s="99">
        <v>0</v>
      </c>
      <c r="AL399" s="111" t="s">
        <v>1373</v>
      </c>
      <c r="AM399" s="99"/>
      <c r="AN399" s="120" t="s">
        <v>1374</v>
      </c>
      <c r="AO399" s="96">
        <v>1396</v>
      </c>
      <c r="AP399" s="99">
        <v>0</v>
      </c>
      <c r="AQ399" s="99">
        <v>0</v>
      </c>
      <c r="AR399" s="99">
        <v>0</v>
      </c>
      <c r="AS399" s="99">
        <v>0</v>
      </c>
      <c r="AT399" s="99">
        <v>1</v>
      </c>
      <c r="AU399" s="99">
        <v>2</v>
      </c>
      <c r="AV399" s="99">
        <v>4</v>
      </c>
      <c r="AW399" s="99">
        <v>0</v>
      </c>
      <c r="AX399" s="96"/>
      <c r="AY399" s="96">
        <v>0</v>
      </c>
      <c r="AZ399" s="96">
        <v>0</v>
      </c>
      <c r="BA399" s="96">
        <v>0</v>
      </c>
      <c r="BB399" s="96">
        <v>0</v>
      </c>
    </row>
    <row r="400" spans="1:54" ht="15.75" customHeight="1">
      <c r="A400" s="99">
        <v>400459</v>
      </c>
      <c r="B400" s="111" t="s">
        <v>1376</v>
      </c>
      <c r="C400" s="99">
        <v>400459</v>
      </c>
      <c r="D400" s="99">
        <v>4</v>
      </c>
      <c r="E400" s="99">
        <v>2</v>
      </c>
      <c r="F400" s="99">
        <v>70</v>
      </c>
      <c r="G400" s="99">
        <v>7500</v>
      </c>
      <c r="H400" s="99">
        <v>0</v>
      </c>
      <c r="I400" s="99">
        <v>0</v>
      </c>
      <c r="J400" s="99"/>
      <c r="K400" s="99"/>
      <c r="L400" s="99">
        <v>0</v>
      </c>
      <c r="M400" s="99">
        <v>1</v>
      </c>
      <c r="N400" s="99">
        <v>0</v>
      </c>
      <c r="O400" s="99">
        <v>0</v>
      </c>
      <c r="P400" s="99">
        <v>99</v>
      </c>
      <c r="Q400" s="99">
        <v>0</v>
      </c>
      <c r="R400" s="99">
        <v>0</v>
      </c>
      <c r="S400" s="99">
        <v>0</v>
      </c>
      <c r="T400" s="99">
        <v>0</v>
      </c>
      <c r="U400" s="99">
        <v>0</v>
      </c>
      <c r="V400" s="99">
        <v>0</v>
      </c>
      <c r="W400" s="99">
        <v>0</v>
      </c>
      <c r="X400" s="99">
        <v>0</v>
      </c>
      <c r="Y400" s="99">
        <v>0</v>
      </c>
      <c r="Z400" s="99">
        <v>0</v>
      </c>
      <c r="AA400" s="99">
        <v>0</v>
      </c>
      <c r="AB400" s="99">
        <v>0</v>
      </c>
      <c r="AC400" s="99">
        <v>0</v>
      </c>
      <c r="AD400" s="99">
        <v>0</v>
      </c>
      <c r="AE400" s="99">
        <v>0</v>
      </c>
      <c r="AF400" s="99">
        <v>0</v>
      </c>
      <c r="AG400" s="99">
        <v>0</v>
      </c>
      <c r="AH400" s="99">
        <v>0</v>
      </c>
      <c r="AI400" s="99">
        <v>0</v>
      </c>
      <c r="AJ400" s="99">
        <v>0</v>
      </c>
      <c r="AK400" s="99">
        <v>0</v>
      </c>
      <c r="AL400" s="111" t="s">
        <v>1377</v>
      </c>
      <c r="AM400" s="99"/>
      <c r="AN400" s="120" t="s">
        <v>1378</v>
      </c>
      <c r="AO400" s="96">
        <v>1397</v>
      </c>
      <c r="AP400" s="99">
        <v>0</v>
      </c>
      <c r="AQ400" s="99">
        <v>0</v>
      </c>
      <c r="AR400" s="99">
        <v>0</v>
      </c>
      <c r="AS400" s="99">
        <v>0</v>
      </c>
      <c r="AT400" s="99">
        <v>1</v>
      </c>
      <c r="AU400" s="99">
        <v>2</v>
      </c>
      <c r="AV400" s="99">
        <v>4</v>
      </c>
      <c r="AW400" s="99">
        <v>0</v>
      </c>
      <c r="AX400" s="96"/>
      <c r="AY400" s="96">
        <v>0</v>
      </c>
      <c r="AZ400" s="96">
        <v>0</v>
      </c>
      <c r="BA400" s="96">
        <v>0</v>
      </c>
      <c r="BB400" s="96">
        <v>0</v>
      </c>
    </row>
    <row r="401" spans="1:54" ht="15.75" customHeight="1">
      <c r="A401" s="100">
        <v>400460</v>
      </c>
      <c r="B401" s="111" t="s">
        <v>1379</v>
      </c>
      <c r="C401" s="100">
        <v>400460</v>
      </c>
      <c r="D401" s="99">
        <v>4</v>
      </c>
      <c r="E401" s="99">
        <v>2</v>
      </c>
      <c r="F401" s="99">
        <v>70</v>
      </c>
      <c r="G401" s="99">
        <v>7500</v>
      </c>
      <c r="H401" s="99">
        <v>0</v>
      </c>
      <c r="I401" s="99">
        <v>0</v>
      </c>
      <c r="J401" s="99"/>
      <c r="K401" s="99"/>
      <c r="L401" s="99">
        <v>0</v>
      </c>
      <c r="M401" s="99">
        <v>1</v>
      </c>
      <c r="N401" s="99">
        <v>0</v>
      </c>
      <c r="O401" s="99">
        <v>0</v>
      </c>
      <c r="P401" s="99">
        <v>99</v>
      </c>
      <c r="Q401" s="99">
        <v>0</v>
      </c>
      <c r="R401" s="99">
        <v>0</v>
      </c>
      <c r="S401" s="99">
        <v>0</v>
      </c>
      <c r="T401" s="99">
        <v>0</v>
      </c>
      <c r="U401" s="99">
        <v>0</v>
      </c>
      <c r="V401" s="99">
        <v>0</v>
      </c>
      <c r="W401" s="99">
        <v>0</v>
      </c>
      <c r="X401" s="99">
        <v>0</v>
      </c>
      <c r="Y401" s="99">
        <v>0</v>
      </c>
      <c r="Z401" s="99">
        <v>0</v>
      </c>
      <c r="AA401" s="99">
        <v>0</v>
      </c>
      <c r="AB401" s="99">
        <v>0</v>
      </c>
      <c r="AC401" s="99">
        <v>0</v>
      </c>
      <c r="AD401" s="99">
        <v>0</v>
      </c>
      <c r="AE401" s="99">
        <v>0</v>
      </c>
      <c r="AF401" s="99">
        <v>0</v>
      </c>
      <c r="AG401" s="99">
        <v>0</v>
      </c>
      <c r="AH401" s="99">
        <v>0</v>
      </c>
      <c r="AI401" s="99">
        <v>0</v>
      </c>
      <c r="AJ401" s="99">
        <v>0</v>
      </c>
      <c r="AK401" s="99">
        <v>0</v>
      </c>
      <c r="AL401" s="111" t="s">
        <v>1377</v>
      </c>
      <c r="AM401" s="99"/>
      <c r="AN401" s="120" t="s">
        <v>1378</v>
      </c>
      <c r="AO401" s="96">
        <v>1398</v>
      </c>
      <c r="AP401" s="99">
        <v>0</v>
      </c>
      <c r="AQ401" s="99">
        <v>0</v>
      </c>
      <c r="AR401" s="99">
        <v>0</v>
      </c>
      <c r="AS401" s="99">
        <v>0</v>
      </c>
      <c r="AT401" s="99">
        <v>1</v>
      </c>
      <c r="AU401" s="99">
        <v>2</v>
      </c>
      <c r="AV401" s="99">
        <v>4</v>
      </c>
      <c r="AW401" s="99">
        <v>0</v>
      </c>
      <c r="AX401" s="96"/>
      <c r="AY401" s="96">
        <v>0</v>
      </c>
      <c r="AZ401" s="96">
        <v>0</v>
      </c>
      <c r="BA401" s="96">
        <v>0</v>
      </c>
      <c r="BB401" s="96">
        <v>0</v>
      </c>
    </row>
    <row r="402" spans="1:54" ht="15.75" customHeight="1">
      <c r="A402" s="99">
        <v>400461</v>
      </c>
      <c r="B402" s="111" t="s">
        <v>1380</v>
      </c>
      <c r="C402" s="99">
        <v>400461</v>
      </c>
      <c r="D402" s="99">
        <v>4</v>
      </c>
      <c r="E402" s="99">
        <v>2</v>
      </c>
      <c r="F402" s="99">
        <v>70</v>
      </c>
      <c r="G402" s="99">
        <v>7500</v>
      </c>
      <c r="H402" s="99">
        <v>0</v>
      </c>
      <c r="I402" s="99">
        <v>0</v>
      </c>
      <c r="J402" s="99"/>
      <c r="K402" s="99"/>
      <c r="L402" s="99">
        <v>0</v>
      </c>
      <c r="M402" s="99">
        <v>1</v>
      </c>
      <c r="N402" s="99">
        <v>0</v>
      </c>
      <c r="O402" s="99">
        <v>0</v>
      </c>
      <c r="P402" s="99">
        <v>99</v>
      </c>
      <c r="Q402" s="99">
        <v>0</v>
      </c>
      <c r="R402" s="99">
        <v>0</v>
      </c>
      <c r="S402" s="99">
        <v>0</v>
      </c>
      <c r="T402" s="99">
        <v>0</v>
      </c>
      <c r="U402" s="99">
        <v>0</v>
      </c>
      <c r="V402" s="99">
        <v>0</v>
      </c>
      <c r="W402" s="99">
        <v>0</v>
      </c>
      <c r="X402" s="99">
        <v>0</v>
      </c>
      <c r="Y402" s="99">
        <v>0</v>
      </c>
      <c r="Z402" s="99">
        <v>0</v>
      </c>
      <c r="AA402" s="99">
        <v>0</v>
      </c>
      <c r="AB402" s="99">
        <v>0</v>
      </c>
      <c r="AC402" s="99">
        <v>0</v>
      </c>
      <c r="AD402" s="99">
        <v>0</v>
      </c>
      <c r="AE402" s="99">
        <v>0</v>
      </c>
      <c r="AF402" s="99">
        <v>0</v>
      </c>
      <c r="AG402" s="99">
        <v>0</v>
      </c>
      <c r="AH402" s="99">
        <v>0</v>
      </c>
      <c r="AI402" s="99">
        <v>0</v>
      </c>
      <c r="AJ402" s="99">
        <v>0</v>
      </c>
      <c r="AK402" s="99">
        <v>0</v>
      </c>
      <c r="AL402" s="111" t="s">
        <v>1377</v>
      </c>
      <c r="AM402" s="99"/>
      <c r="AN402" s="120" t="s">
        <v>1378</v>
      </c>
      <c r="AO402" s="96">
        <v>1399</v>
      </c>
      <c r="AP402" s="99">
        <v>0</v>
      </c>
      <c r="AQ402" s="99">
        <v>0</v>
      </c>
      <c r="AR402" s="99">
        <v>0</v>
      </c>
      <c r="AS402" s="99">
        <v>0</v>
      </c>
      <c r="AT402" s="99">
        <v>1</v>
      </c>
      <c r="AU402" s="99">
        <v>2</v>
      </c>
      <c r="AV402" s="99">
        <v>4</v>
      </c>
      <c r="AW402" s="99">
        <v>0</v>
      </c>
      <c r="AX402" s="96"/>
      <c r="AY402" s="96">
        <v>0</v>
      </c>
      <c r="AZ402" s="96">
        <v>0</v>
      </c>
      <c r="BA402" s="96">
        <v>0</v>
      </c>
      <c r="BB402" s="96">
        <v>0</v>
      </c>
    </row>
    <row r="403" spans="1:54" ht="15.75" customHeight="1">
      <c r="A403" s="100">
        <v>400462</v>
      </c>
      <c r="B403" s="111" t="s">
        <v>1381</v>
      </c>
      <c r="C403" s="100">
        <v>400462</v>
      </c>
      <c r="D403" s="99">
        <v>4</v>
      </c>
      <c r="E403" s="99">
        <v>2</v>
      </c>
      <c r="F403" s="99">
        <v>70</v>
      </c>
      <c r="G403" s="99">
        <v>7500</v>
      </c>
      <c r="H403" s="99">
        <v>0</v>
      </c>
      <c r="I403" s="99">
        <v>0</v>
      </c>
      <c r="J403" s="99"/>
      <c r="K403" s="99"/>
      <c r="L403" s="99">
        <v>0</v>
      </c>
      <c r="M403" s="99">
        <v>1</v>
      </c>
      <c r="N403" s="99">
        <v>0</v>
      </c>
      <c r="O403" s="99">
        <v>0</v>
      </c>
      <c r="P403" s="99">
        <v>99</v>
      </c>
      <c r="Q403" s="99">
        <v>0</v>
      </c>
      <c r="R403" s="99">
        <v>0</v>
      </c>
      <c r="S403" s="99">
        <v>0</v>
      </c>
      <c r="T403" s="99">
        <v>0</v>
      </c>
      <c r="U403" s="99">
        <v>0</v>
      </c>
      <c r="V403" s="99">
        <v>0</v>
      </c>
      <c r="W403" s="99">
        <v>0</v>
      </c>
      <c r="X403" s="99">
        <v>0</v>
      </c>
      <c r="Y403" s="99">
        <v>0</v>
      </c>
      <c r="Z403" s="99">
        <v>0</v>
      </c>
      <c r="AA403" s="99">
        <v>0</v>
      </c>
      <c r="AB403" s="99">
        <v>0</v>
      </c>
      <c r="AC403" s="99">
        <v>0</v>
      </c>
      <c r="AD403" s="99">
        <v>0</v>
      </c>
      <c r="AE403" s="99">
        <v>0</v>
      </c>
      <c r="AF403" s="99">
        <v>0</v>
      </c>
      <c r="AG403" s="99">
        <v>0</v>
      </c>
      <c r="AH403" s="99">
        <v>0</v>
      </c>
      <c r="AI403" s="99">
        <v>0</v>
      </c>
      <c r="AJ403" s="99">
        <v>0</v>
      </c>
      <c r="AK403" s="99">
        <v>0</v>
      </c>
      <c r="AL403" s="111" t="s">
        <v>1382</v>
      </c>
      <c r="AM403" s="99"/>
      <c r="AN403" s="120" t="s">
        <v>1383</v>
      </c>
      <c r="AO403" s="96">
        <v>1400</v>
      </c>
      <c r="AP403" s="99">
        <v>0</v>
      </c>
      <c r="AQ403" s="99">
        <v>0</v>
      </c>
      <c r="AR403" s="99">
        <v>0</v>
      </c>
      <c r="AS403" s="99">
        <v>0</v>
      </c>
      <c r="AT403" s="99">
        <v>1</v>
      </c>
      <c r="AU403" s="99">
        <v>2</v>
      </c>
      <c r="AV403" s="99">
        <v>4</v>
      </c>
      <c r="AW403" s="99">
        <v>0</v>
      </c>
      <c r="AX403" s="96"/>
      <c r="AY403" s="96">
        <v>0</v>
      </c>
      <c r="AZ403" s="96">
        <v>0</v>
      </c>
      <c r="BA403" s="96">
        <v>0</v>
      </c>
      <c r="BB403" s="96">
        <v>0</v>
      </c>
    </row>
    <row r="404" spans="1:54" ht="15.75" customHeight="1">
      <c r="A404" s="99">
        <v>400463</v>
      </c>
      <c r="B404" s="111" t="s">
        <v>1384</v>
      </c>
      <c r="C404" s="99">
        <v>400463</v>
      </c>
      <c r="D404" s="99">
        <v>4</v>
      </c>
      <c r="E404" s="99">
        <v>2</v>
      </c>
      <c r="F404" s="99">
        <v>70</v>
      </c>
      <c r="G404" s="99">
        <v>7500</v>
      </c>
      <c r="H404" s="99">
        <v>0</v>
      </c>
      <c r="I404" s="99">
        <v>0</v>
      </c>
      <c r="J404" s="99"/>
      <c r="K404" s="99"/>
      <c r="L404" s="99">
        <v>0</v>
      </c>
      <c r="M404" s="99">
        <v>1</v>
      </c>
      <c r="N404" s="99">
        <v>0</v>
      </c>
      <c r="O404" s="99">
        <v>0</v>
      </c>
      <c r="P404" s="99">
        <v>99</v>
      </c>
      <c r="Q404" s="99">
        <v>0</v>
      </c>
      <c r="R404" s="99">
        <v>0</v>
      </c>
      <c r="S404" s="99">
        <v>0</v>
      </c>
      <c r="T404" s="99">
        <v>0</v>
      </c>
      <c r="U404" s="99">
        <v>0</v>
      </c>
      <c r="V404" s="99">
        <v>0</v>
      </c>
      <c r="W404" s="99">
        <v>0</v>
      </c>
      <c r="X404" s="99">
        <v>0</v>
      </c>
      <c r="Y404" s="99">
        <v>0</v>
      </c>
      <c r="Z404" s="99">
        <v>0</v>
      </c>
      <c r="AA404" s="99">
        <v>0</v>
      </c>
      <c r="AB404" s="99">
        <v>0</v>
      </c>
      <c r="AC404" s="99">
        <v>0</v>
      </c>
      <c r="AD404" s="99">
        <v>0</v>
      </c>
      <c r="AE404" s="99">
        <v>0</v>
      </c>
      <c r="AF404" s="99">
        <v>0</v>
      </c>
      <c r="AG404" s="99">
        <v>0</v>
      </c>
      <c r="AH404" s="99">
        <v>0</v>
      </c>
      <c r="AI404" s="99">
        <v>0</v>
      </c>
      <c r="AJ404" s="99">
        <v>0</v>
      </c>
      <c r="AK404" s="99">
        <v>0</v>
      </c>
      <c r="AL404" s="111" t="s">
        <v>1382</v>
      </c>
      <c r="AM404" s="99"/>
      <c r="AN404" s="120" t="s">
        <v>1383</v>
      </c>
      <c r="AO404" s="96">
        <v>1401</v>
      </c>
      <c r="AP404" s="99">
        <v>0</v>
      </c>
      <c r="AQ404" s="99">
        <v>0</v>
      </c>
      <c r="AR404" s="99">
        <v>0</v>
      </c>
      <c r="AS404" s="99">
        <v>0</v>
      </c>
      <c r="AT404" s="99">
        <v>1</v>
      </c>
      <c r="AU404" s="99">
        <v>2</v>
      </c>
      <c r="AV404" s="99">
        <v>4</v>
      </c>
      <c r="AW404" s="99">
        <v>0</v>
      </c>
      <c r="AX404" s="96"/>
      <c r="AY404" s="96">
        <v>0</v>
      </c>
      <c r="AZ404" s="96">
        <v>0</v>
      </c>
      <c r="BA404" s="96">
        <v>0</v>
      </c>
      <c r="BB404" s="96">
        <v>0</v>
      </c>
    </row>
    <row r="405" spans="1:54" ht="15.75" customHeight="1">
      <c r="A405" s="100">
        <v>400464</v>
      </c>
      <c r="B405" s="111" t="s">
        <v>1385</v>
      </c>
      <c r="C405" s="100">
        <v>400464</v>
      </c>
      <c r="D405" s="99">
        <v>4</v>
      </c>
      <c r="E405" s="99">
        <v>2</v>
      </c>
      <c r="F405" s="99">
        <v>70</v>
      </c>
      <c r="G405" s="99">
        <v>7500</v>
      </c>
      <c r="H405" s="99">
        <v>0</v>
      </c>
      <c r="I405" s="99">
        <v>0</v>
      </c>
      <c r="J405" s="99"/>
      <c r="K405" s="99"/>
      <c r="L405" s="99">
        <v>0</v>
      </c>
      <c r="M405" s="99">
        <v>1</v>
      </c>
      <c r="N405" s="99">
        <v>0</v>
      </c>
      <c r="O405" s="99">
        <v>0</v>
      </c>
      <c r="P405" s="99">
        <v>99</v>
      </c>
      <c r="Q405" s="99">
        <v>0</v>
      </c>
      <c r="R405" s="99">
        <v>0</v>
      </c>
      <c r="S405" s="99">
        <v>0</v>
      </c>
      <c r="T405" s="99">
        <v>0</v>
      </c>
      <c r="U405" s="99">
        <v>0</v>
      </c>
      <c r="V405" s="99">
        <v>0</v>
      </c>
      <c r="W405" s="99">
        <v>0</v>
      </c>
      <c r="X405" s="99">
        <v>0</v>
      </c>
      <c r="Y405" s="99">
        <v>0</v>
      </c>
      <c r="Z405" s="99">
        <v>0</v>
      </c>
      <c r="AA405" s="99">
        <v>0</v>
      </c>
      <c r="AB405" s="99">
        <v>0</v>
      </c>
      <c r="AC405" s="99">
        <v>0</v>
      </c>
      <c r="AD405" s="99">
        <v>0</v>
      </c>
      <c r="AE405" s="99">
        <v>0</v>
      </c>
      <c r="AF405" s="99">
        <v>0</v>
      </c>
      <c r="AG405" s="99">
        <v>0</v>
      </c>
      <c r="AH405" s="99">
        <v>0</v>
      </c>
      <c r="AI405" s="99">
        <v>0</v>
      </c>
      <c r="AJ405" s="99">
        <v>0</v>
      </c>
      <c r="AK405" s="99">
        <v>0</v>
      </c>
      <c r="AL405" s="111" t="s">
        <v>1382</v>
      </c>
      <c r="AM405" s="99"/>
      <c r="AN405" s="120" t="s">
        <v>1383</v>
      </c>
      <c r="AO405" s="96">
        <v>1402</v>
      </c>
      <c r="AP405" s="99">
        <v>0</v>
      </c>
      <c r="AQ405" s="99">
        <v>0</v>
      </c>
      <c r="AR405" s="99">
        <v>0</v>
      </c>
      <c r="AS405" s="99">
        <v>0</v>
      </c>
      <c r="AT405" s="99">
        <v>1</v>
      </c>
      <c r="AU405" s="99">
        <v>2</v>
      </c>
      <c r="AV405" s="99">
        <v>4</v>
      </c>
      <c r="AW405" s="99">
        <v>0</v>
      </c>
      <c r="AX405" s="96"/>
      <c r="AY405" s="96">
        <v>0</v>
      </c>
      <c r="AZ405" s="96">
        <v>0</v>
      </c>
      <c r="BA405" s="96">
        <v>0</v>
      </c>
      <c r="BB405" s="96">
        <v>0</v>
      </c>
    </row>
    <row r="406" spans="1:54" ht="15.75" customHeight="1">
      <c r="A406" s="99">
        <v>400465</v>
      </c>
      <c r="B406" s="111" t="s">
        <v>1386</v>
      </c>
      <c r="C406" s="99">
        <v>400465</v>
      </c>
      <c r="D406" s="99">
        <v>4</v>
      </c>
      <c r="E406" s="99">
        <v>2</v>
      </c>
      <c r="F406" s="99">
        <v>70</v>
      </c>
      <c r="G406" s="99">
        <v>7500</v>
      </c>
      <c r="H406" s="99">
        <v>0</v>
      </c>
      <c r="I406" s="99">
        <v>0</v>
      </c>
      <c r="J406" s="99"/>
      <c r="K406" s="99"/>
      <c r="L406" s="99">
        <v>0</v>
      </c>
      <c r="M406" s="99">
        <v>1</v>
      </c>
      <c r="N406" s="99">
        <v>0</v>
      </c>
      <c r="O406" s="99">
        <v>0</v>
      </c>
      <c r="P406" s="99">
        <v>99</v>
      </c>
      <c r="Q406" s="99">
        <v>0</v>
      </c>
      <c r="R406" s="99">
        <v>0</v>
      </c>
      <c r="S406" s="99">
        <v>0</v>
      </c>
      <c r="T406" s="99">
        <v>0</v>
      </c>
      <c r="U406" s="99">
        <v>0</v>
      </c>
      <c r="V406" s="99">
        <v>0</v>
      </c>
      <c r="W406" s="99">
        <v>0</v>
      </c>
      <c r="X406" s="99">
        <v>0</v>
      </c>
      <c r="Y406" s="99">
        <v>0</v>
      </c>
      <c r="Z406" s="99">
        <v>0</v>
      </c>
      <c r="AA406" s="99">
        <v>0</v>
      </c>
      <c r="AB406" s="99">
        <v>0</v>
      </c>
      <c r="AC406" s="99">
        <v>0</v>
      </c>
      <c r="AD406" s="99">
        <v>0</v>
      </c>
      <c r="AE406" s="99">
        <v>0</v>
      </c>
      <c r="AF406" s="99">
        <v>0</v>
      </c>
      <c r="AG406" s="99">
        <v>0</v>
      </c>
      <c r="AH406" s="99">
        <v>0</v>
      </c>
      <c r="AI406" s="99">
        <v>0</v>
      </c>
      <c r="AJ406" s="99">
        <v>0</v>
      </c>
      <c r="AK406" s="99">
        <v>0</v>
      </c>
      <c r="AL406" s="111" t="s">
        <v>1387</v>
      </c>
      <c r="AM406" s="99"/>
      <c r="AN406" s="120" t="s">
        <v>1388</v>
      </c>
      <c r="AO406" s="96">
        <v>1403</v>
      </c>
      <c r="AP406" s="99">
        <v>0</v>
      </c>
      <c r="AQ406" s="99">
        <v>0</v>
      </c>
      <c r="AR406" s="99">
        <v>0</v>
      </c>
      <c r="AS406" s="99">
        <v>0</v>
      </c>
      <c r="AT406" s="99">
        <v>1</v>
      </c>
      <c r="AU406" s="99">
        <v>2</v>
      </c>
      <c r="AV406" s="99">
        <v>4</v>
      </c>
      <c r="AW406" s="99">
        <v>0</v>
      </c>
      <c r="AX406" s="96"/>
      <c r="AY406" s="96">
        <v>0</v>
      </c>
      <c r="AZ406" s="96">
        <v>0</v>
      </c>
      <c r="BA406" s="96">
        <v>0</v>
      </c>
      <c r="BB406" s="96">
        <v>0</v>
      </c>
    </row>
    <row r="407" spans="1:54" ht="15.75" customHeight="1">
      <c r="A407" s="100">
        <v>400466</v>
      </c>
      <c r="B407" s="111" t="s">
        <v>1389</v>
      </c>
      <c r="C407" s="100">
        <v>400466</v>
      </c>
      <c r="D407" s="99">
        <v>4</v>
      </c>
      <c r="E407" s="99">
        <v>2</v>
      </c>
      <c r="F407" s="99">
        <v>70</v>
      </c>
      <c r="G407" s="99">
        <v>7500</v>
      </c>
      <c r="H407" s="99">
        <v>0</v>
      </c>
      <c r="I407" s="99">
        <v>0</v>
      </c>
      <c r="J407" s="99"/>
      <c r="K407" s="99"/>
      <c r="L407" s="99">
        <v>0</v>
      </c>
      <c r="M407" s="99">
        <v>1</v>
      </c>
      <c r="N407" s="99">
        <v>0</v>
      </c>
      <c r="O407" s="99">
        <v>0</v>
      </c>
      <c r="P407" s="99">
        <v>99</v>
      </c>
      <c r="Q407" s="99">
        <v>0</v>
      </c>
      <c r="R407" s="99">
        <v>0</v>
      </c>
      <c r="S407" s="99">
        <v>0</v>
      </c>
      <c r="T407" s="99">
        <v>0</v>
      </c>
      <c r="U407" s="99">
        <v>0</v>
      </c>
      <c r="V407" s="99">
        <v>0</v>
      </c>
      <c r="W407" s="99">
        <v>0</v>
      </c>
      <c r="X407" s="99">
        <v>0</v>
      </c>
      <c r="Y407" s="99">
        <v>0</v>
      </c>
      <c r="Z407" s="99">
        <v>0</v>
      </c>
      <c r="AA407" s="99">
        <v>0</v>
      </c>
      <c r="AB407" s="99">
        <v>0</v>
      </c>
      <c r="AC407" s="99">
        <v>0</v>
      </c>
      <c r="AD407" s="99">
        <v>0</v>
      </c>
      <c r="AE407" s="99">
        <v>0</v>
      </c>
      <c r="AF407" s="99">
        <v>0</v>
      </c>
      <c r="AG407" s="99">
        <v>0</v>
      </c>
      <c r="AH407" s="99">
        <v>0</v>
      </c>
      <c r="AI407" s="99">
        <v>0</v>
      </c>
      <c r="AJ407" s="99">
        <v>0</v>
      </c>
      <c r="AK407" s="99">
        <v>0</v>
      </c>
      <c r="AL407" s="111" t="s">
        <v>1387</v>
      </c>
      <c r="AM407" s="99"/>
      <c r="AN407" s="120" t="s">
        <v>1388</v>
      </c>
      <c r="AO407" s="96">
        <v>1404</v>
      </c>
      <c r="AP407" s="99">
        <v>0</v>
      </c>
      <c r="AQ407" s="99">
        <v>0</v>
      </c>
      <c r="AR407" s="99">
        <v>0</v>
      </c>
      <c r="AS407" s="99">
        <v>0</v>
      </c>
      <c r="AT407" s="99">
        <v>1</v>
      </c>
      <c r="AU407" s="99">
        <v>2</v>
      </c>
      <c r="AV407" s="99">
        <v>4</v>
      </c>
      <c r="AW407" s="99">
        <v>0</v>
      </c>
      <c r="AX407" s="96"/>
      <c r="AY407" s="96">
        <v>0</v>
      </c>
      <c r="AZ407" s="96">
        <v>0</v>
      </c>
      <c r="BA407" s="96">
        <v>0</v>
      </c>
      <c r="BB407" s="96">
        <v>0</v>
      </c>
    </row>
    <row r="408" spans="1:54" ht="15.75" customHeight="1">
      <c r="A408" s="99">
        <v>400467</v>
      </c>
      <c r="B408" s="111" t="s">
        <v>1390</v>
      </c>
      <c r="C408" s="99">
        <v>400467</v>
      </c>
      <c r="D408" s="99">
        <v>5</v>
      </c>
      <c r="E408" s="99">
        <v>2</v>
      </c>
      <c r="F408" s="99">
        <v>100</v>
      </c>
      <c r="G408" s="99">
        <v>10000</v>
      </c>
      <c r="H408" s="99">
        <v>0</v>
      </c>
      <c r="I408" s="99">
        <v>0</v>
      </c>
      <c r="J408" s="99"/>
      <c r="K408" s="99"/>
      <c r="L408" s="99">
        <v>0</v>
      </c>
      <c r="M408" s="99">
        <v>1</v>
      </c>
      <c r="N408" s="99">
        <v>0</v>
      </c>
      <c r="O408" s="99">
        <v>0</v>
      </c>
      <c r="P408" s="99">
        <v>99</v>
      </c>
      <c r="Q408" s="99">
        <v>0</v>
      </c>
      <c r="R408" s="99">
        <v>0</v>
      </c>
      <c r="S408" s="99">
        <v>0</v>
      </c>
      <c r="T408" s="99">
        <v>0</v>
      </c>
      <c r="U408" s="99">
        <v>0</v>
      </c>
      <c r="V408" s="99">
        <v>0</v>
      </c>
      <c r="W408" s="99">
        <v>0</v>
      </c>
      <c r="X408" s="99">
        <v>0</v>
      </c>
      <c r="Y408" s="99">
        <v>0</v>
      </c>
      <c r="Z408" s="99">
        <v>0</v>
      </c>
      <c r="AA408" s="99">
        <v>0</v>
      </c>
      <c r="AB408" s="99">
        <v>0</v>
      </c>
      <c r="AC408" s="99">
        <v>0</v>
      </c>
      <c r="AD408" s="99">
        <v>0</v>
      </c>
      <c r="AE408" s="99">
        <v>0</v>
      </c>
      <c r="AF408" s="99">
        <v>0</v>
      </c>
      <c r="AG408" s="99">
        <v>0</v>
      </c>
      <c r="AH408" s="99">
        <v>0</v>
      </c>
      <c r="AI408" s="99">
        <v>0</v>
      </c>
      <c r="AJ408" s="99">
        <v>0</v>
      </c>
      <c r="AK408" s="99">
        <v>0</v>
      </c>
      <c r="AL408" s="111" t="s">
        <v>1391</v>
      </c>
      <c r="AM408" s="99"/>
      <c r="AN408" s="120" t="s">
        <v>1392</v>
      </c>
      <c r="AO408" s="96">
        <v>1405</v>
      </c>
      <c r="AP408" s="99">
        <v>0</v>
      </c>
      <c r="AQ408" s="99">
        <v>0</v>
      </c>
      <c r="AR408" s="99">
        <v>0</v>
      </c>
      <c r="AS408" s="99">
        <v>0</v>
      </c>
      <c r="AT408" s="99">
        <v>1</v>
      </c>
      <c r="AU408" s="99">
        <v>2</v>
      </c>
      <c r="AV408" s="99">
        <v>4</v>
      </c>
      <c r="AW408" s="99">
        <v>0</v>
      </c>
      <c r="AX408" s="96"/>
      <c r="AY408" s="96">
        <v>0</v>
      </c>
      <c r="AZ408" s="96">
        <v>0</v>
      </c>
      <c r="BA408" s="96">
        <v>0</v>
      </c>
      <c r="BB408" s="96">
        <v>0</v>
      </c>
    </row>
    <row r="409" spans="1:54" ht="15.75" customHeight="1">
      <c r="A409" s="100">
        <v>400468</v>
      </c>
      <c r="B409" s="111" t="s">
        <v>1393</v>
      </c>
      <c r="C409" s="100">
        <v>400468</v>
      </c>
      <c r="D409" s="99">
        <v>5</v>
      </c>
      <c r="E409" s="99">
        <v>2</v>
      </c>
      <c r="F409" s="99">
        <v>100</v>
      </c>
      <c r="G409" s="99">
        <v>10000</v>
      </c>
      <c r="H409" s="99">
        <v>0</v>
      </c>
      <c r="I409" s="99">
        <v>0</v>
      </c>
      <c r="J409" s="99"/>
      <c r="K409" s="99"/>
      <c r="L409" s="99">
        <v>0</v>
      </c>
      <c r="M409" s="99">
        <v>1</v>
      </c>
      <c r="N409" s="99">
        <v>0</v>
      </c>
      <c r="O409" s="99">
        <v>0</v>
      </c>
      <c r="P409" s="99">
        <v>99</v>
      </c>
      <c r="Q409" s="99">
        <v>0</v>
      </c>
      <c r="R409" s="99">
        <v>0</v>
      </c>
      <c r="S409" s="99">
        <v>0</v>
      </c>
      <c r="T409" s="99">
        <v>0</v>
      </c>
      <c r="U409" s="99">
        <v>0</v>
      </c>
      <c r="V409" s="99">
        <v>0</v>
      </c>
      <c r="W409" s="99">
        <v>0</v>
      </c>
      <c r="X409" s="99">
        <v>0</v>
      </c>
      <c r="Y409" s="99">
        <v>0</v>
      </c>
      <c r="Z409" s="99">
        <v>0</v>
      </c>
      <c r="AA409" s="99">
        <v>0</v>
      </c>
      <c r="AB409" s="99">
        <v>0</v>
      </c>
      <c r="AC409" s="99">
        <v>0</v>
      </c>
      <c r="AD409" s="99">
        <v>0</v>
      </c>
      <c r="AE409" s="99">
        <v>0</v>
      </c>
      <c r="AF409" s="99">
        <v>0</v>
      </c>
      <c r="AG409" s="99">
        <v>0</v>
      </c>
      <c r="AH409" s="99">
        <v>0</v>
      </c>
      <c r="AI409" s="99">
        <v>0</v>
      </c>
      <c r="AJ409" s="99">
        <v>0</v>
      </c>
      <c r="AK409" s="99">
        <v>0</v>
      </c>
      <c r="AL409" s="111" t="s">
        <v>1391</v>
      </c>
      <c r="AM409" s="99"/>
      <c r="AN409" s="120" t="s">
        <v>1392</v>
      </c>
      <c r="AO409" s="96">
        <v>1406</v>
      </c>
      <c r="AP409" s="99">
        <v>0</v>
      </c>
      <c r="AQ409" s="99">
        <v>0</v>
      </c>
      <c r="AR409" s="99">
        <v>0</v>
      </c>
      <c r="AS409" s="99">
        <v>0</v>
      </c>
      <c r="AT409" s="99">
        <v>1</v>
      </c>
      <c r="AU409" s="99">
        <v>2</v>
      </c>
      <c r="AV409" s="99">
        <v>4</v>
      </c>
      <c r="AW409" s="99">
        <v>0</v>
      </c>
      <c r="AX409" s="96"/>
      <c r="AY409" s="96">
        <v>0</v>
      </c>
      <c r="AZ409" s="96">
        <v>0</v>
      </c>
      <c r="BA409" s="96">
        <v>0</v>
      </c>
      <c r="BB409" s="96">
        <v>0</v>
      </c>
    </row>
    <row r="410" spans="1:54" ht="15.75" customHeight="1">
      <c r="A410" s="99">
        <v>400469</v>
      </c>
      <c r="B410" s="111" t="s">
        <v>1394</v>
      </c>
      <c r="C410" s="99">
        <v>400469</v>
      </c>
      <c r="D410" s="99">
        <v>5</v>
      </c>
      <c r="E410" s="99">
        <v>2</v>
      </c>
      <c r="F410" s="99">
        <v>100</v>
      </c>
      <c r="G410" s="99">
        <v>10000</v>
      </c>
      <c r="H410" s="99">
        <v>0</v>
      </c>
      <c r="I410" s="99">
        <v>0</v>
      </c>
      <c r="J410" s="99"/>
      <c r="K410" s="99"/>
      <c r="L410" s="99">
        <v>0</v>
      </c>
      <c r="M410" s="99">
        <v>1</v>
      </c>
      <c r="N410" s="99">
        <v>0</v>
      </c>
      <c r="O410" s="99">
        <v>0</v>
      </c>
      <c r="P410" s="99">
        <v>99</v>
      </c>
      <c r="Q410" s="99">
        <v>0</v>
      </c>
      <c r="R410" s="99">
        <v>0</v>
      </c>
      <c r="S410" s="99">
        <v>0</v>
      </c>
      <c r="T410" s="99">
        <v>0</v>
      </c>
      <c r="U410" s="99">
        <v>0</v>
      </c>
      <c r="V410" s="99">
        <v>0</v>
      </c>
      <c r="W410" s="99">
        <v>0</v>
      </c>
      <c r="X410" s="99">
        <v>0</v>
      </c>
      <c r="Y410" s="99">
        <v>0</v>
      </c>
      <c r="Z410" s="99">
        <v>0</v>
      </c>
      <c r="AA410" s="99">
        <v>0</v>
      </c>
      <c r="AB410" s="99">
        <v>0</v>
      </c>
      <c r="AC410" s="99">
        <v>0</v>
      </c>
      <c r="AD410" s="99">
        <v>0</v>
      </c>
      <c r="AE410" s="99">
        <v>0</v>
      </c>
      <c r="AF410" s="99">
        <v>0</v>
      </c>
      <c r="AG410" s="99">
        <v>0</v>
      </c>
      <c r="AH410" s="99">
        <v>0</v>
      </c>
      <c r="AI410" s="99">
        <v>0</v>
      </c>
      <c r="AJ410" s="99">
        <v>0</v>
      </c>
      <c r="AK410" s="99">
        <v>0</v>
      </c>
      <c r="AL410" s="111" t="s">
        <v>1391</v>
      </c>
      <c r="AM410" s="99"/>
      <c r="AN410" s="120" t="s">
        <v>1392</v>
      </c>
      <c r="AO410" s="96">
        <v>1407</v>
      </c>
      <c r="AP410" s="99">
        <v>0</v>
      </c>
      <c r="AQ410" s="99">
        <v>0</v>
      </c>
      <c r="AR410" s="99">
        <v>0</v>
      </c>
      <c r="AS410" s="99">
        <v>0</v>
      </c>
      <c r="AT410" s="99">
        <v>1</v>
      </c>
      <c r="AU410" s="99">
        <v>2</v>
      </c>
      <c r="AV410" s="99">
        <v>4</v>
      </c>
      <c r="AW410" s="99">
        <v>0</v>
      </c>
      <c r="AX410" s="96"/>
      <c r="AY410" s="96">
        <v>0</v>
      </c>
      <c r="AZ410" s="96">
        <v>0</v>
      </c>
      <c r="BA410" s="96">
        <v>0</v>
      </c>
      <c r="BB410" s="96">
        <v>0</v>
      </c>
    </row>
    <row r="411" spans="1:54" ht="15.75" customHeight="1">
      <c r="A411" s="100">
        <v>400470</v>
      </c>
      <c r="B411" s="111" t="s">
        <v>1395</v>
      </c>
      <c r="C411" s="100">
        <v>400470</v>
      </c>
      <c r="D411" s="99">
        <v>5</v>
      </c>
      <c r="E411" s="99">
        <v>2</v>
      </c>
      <c r="F411" s="99">
        <v>100</v>
      </c>
      <c r="G411" s="99">
        <v>10000</v>
      </c>
      <c r="H411" s="99">
        <v>0</v>
      </c>
      <c r="I411" s="99">
        <v>0</v>
      </c>
      <c r="J411" s="99"/>
      <c r="K411" s="99"/>
      <c r="L411" s="99">
        <v>0</v>
      </c>
      <c r="M411" s="99">
        <v>1</v>
      </c>
      <c r="N411" s="99">
        <v>0</v>
      </c>
      <c r="O411" s="99">
        <v>0</v>
      </c>
      <c r="P411" s="99">
        <v>99</v>
      </c>
      <c r="Q411" s="99">
        <v>0</v>
      </c>
      <c r="R411" s="99">
        <v>0</v>
      </c>
      <c r="S411" s="99">
        <v>0</v>
      </c>
      <c r="T411" s="99">
        <v>0</v>
      </c>
      <c r="U411" s="99">
        <v>0</v>
      </c>
      <c r="V411" s="99">
        <v>0</v>
      </c>
      <c r="W411" s="99">
        <v>0</v>
      </c>
      <c r="X411" s="99">
        <v>0</v>
      </c>
      <c r="Y411" s="99">
        <v>0</v>
      </c>
      <c r="Z411" s="99">
        <v>0</v>
      </c>
      <c r="AA411" s="99">
        <v>0</v>
      </c>
      <c r="AB411" s="99">
        <v>0</v>
      </c>
      <c r="AC411" s="99">
        <v>0</v>
      </c>
      <c r="AD411" s="99">
        <v>0</v>
      </c>
      <c r="AE411" s="99">
        <v>0</v>
      </c>
      <c r="AF411" s="99">
        <v>0</v>
      </c>
      <c r="AG411" s="99">
        <v>0</v>
      </c>
      <c r="AH411" s="99">
        <v>0</v>
      </c>
      <c r="AI411" s="99">
        <v>0</v>
      </c>
      <c r="AJ411" s="99">
        <v>0</v>
      </c>
      <c r="AK411" s="99">
        <v>0</v>
      </c>
      <c r="AL411" s="111" t="s">
        <v>1396</v>
      </c>
      <c r="AM411" s="99"/>
      <c r="AN411" s="120" t="s">
        <v>1392</v>
      </c>
      <c r="AO411" s="96">
        <v>1408</v>
      </c>
      <c r="AP411" s="99">
        <v>0</v>
      </c>
      <c r="AQ411" s="99">
        <v>0</v>
      </c>
      <c r="AR411" s="99">
        <v>0</v>
      </c>
      <c r="AS411" s="99">
        <v>0</v>
      </c>
      <c r="AT411" s="99">
        <v>1</v>
      </c>
      <c r="AU411" s="99">
        <v>2</v>
      </c>
      <c r="AV411" s="99">
        <v>4</v>
      </c>
      <c r="AW411" s="99">
        <v>0</v>
      </c>
      <c r="AX411" s="96"/>
      <c r="AY411" s="96">
        <v>0</v>
      </c>
      <c r="AZ411" s="96">
        <v>0</v>
      </c>
      <c r="BA411" s="96">
        <v>0</v>
      </c>
      <c r="BB411" s="96">
        <v>0</v>
      </c>
    </row>
    <row r="412" spans="1:54" ht="15.75" customHeight="1">
      <c r="A412" s="99">
        <v>400471</v>
      </c>
      <c r="B412" s="111" t="s">
        <v>1397</v>
      </c>
      <c r="C412" s="99">
        <v>400471</v>
      </c>
      <c r="D412" s="99">
        <v>5</v>
      </c>
      <c r="E412" s="99">
        <v>2</v>
      </c>
      <c r="F412" s="99">
        <v>100</v>
      </c>
      <c r="G412" s="99">
        <v>10000</v>
      </c>
      <c r="H412" s="99">
        <v>0</v>
      </c>
      <c r="I412" s="99">
        <v>0</v>
      </c>
      <c r="J412" s="99"/>
      <c r="K412" s="99"/>
      <c r="L412" s="99">
        <v>0</v>
      </c>
      <c r="M412" s="99">
        <v>1</v>
      </c>
      <c r="N412" s="99">
        <v>0</v>
      </c>
      <c r="O412" s="99">
        <v>0</v>
      </c>
      <c r="P412" s="99">
        <v>99</v>
      </c>
      <c r="Q412" s="99">
        <v>0</v>
      </c>
      <c r="R412" s="99">
        <v>0</v>
      </c>
      <c r="S412" s="99">
        <v>0</v>
      </c>
      <c r="T412" s="99">
        <v>0</v>
      </c>
      <c r="U412" s="99">
        <v>0</v>
      </c>
      <c r="V412" s="99">
        <v>0</v>
      </c>
      <c r="W412" s="99">
        <v>0</v>
      </c>
      <c r="X412" s="99">
        <v>0</v>
      </c>
      <c r="Y412" s="99">
        <v>0</v>
      </c>
      <c r="Z412" s="99">
        <v>0</v>
      </c>
      <c r="AA412" s="99">
        <v>0</v>
      </c>
      <c r="AB412" s="99">
        <v>0</v>
      </c>
      <c r="AC412" s="99">
        <v>0</v>
      </c>
      <c r="AD412" s="99">
        <v>0</v>
      </c>
      <c r="AE412" s="99">
        <v>0</v>
      </c>
      <c r="AF412" s="99">
        <v>0</v>
      </c>
      <c r="AG412" s="99">
        <v>0</v>
      </c>
      <c r="AH412" s="99">
        <v>0</v>
      </c>
      <c r="AI412" s="99">
        <v>0</v>
      </c>
      <c r="AJ412" s="99">
        <v>0</v>
      </c>
      <c r="AK412" s="99">
        <v>0</v>
      </c>
      <c r="AL412" s="111" t="s">
        <v>1396</v>
      </c>
      <c r="AM412" s="99"/>
      <c r="AN412" s="120" t="s">
        <v>1392</v>
      </c>
      <c r="AO412" s="96">
        <v>1409</v>
      </c>
      <c r="AP412" s="99">
        <v>0</v>
      </c>
      <c r="AQ412" s="99">
        <v>0</v>
      </c>
      <c r="AR412" s="99">
        <v>0</v>
      </c>
      <c r="AS412" s="99">
        <v>0</v>
      </c>
      <c r="AT412" s="99">
        <v>1</v>
      </c>
      <c r="AU412" s="99">
        <v>2</v>
      </c>
      <c r="AV412" s="99">
        <v>4</v>
      </c>
      <c r="AW412" s="99">
        <v>0</v>
      </c>
      <c r="AX412" s="96"/>
      <c r="AY412" s="96">
        <v>0</v>
      </c>
      <c r="AZ412" s="96">
        <v>0</v>
      </c>
      <c r="BA412" s="96">
        <v>0</v>
      </c>
      <c r="BB412" s="96">
        <v>0</v>
      </c>
    </row>
    <row r="413" spans="1:54" ht="15.75" customHeight="1">
      <c r="A413" s="100">
        <v>400472</v>
      </c>
      <c r="B413" s="111" t="s">
        <v>1398</v>
      </c>
      <c r="C413" s="100">
        <v>400472</v>
      </c>
      <c r="D413" s="99">
        <v>5</v>
      </c>
      <c r="E413" s="99">
        <v>2</v>
      </c>
      <c r="F413" s="99">
        <v>100</v>
      </c>
      <c r="G413" s="99">
        <v>10000</v>
      </c>
      <c r="H413" s="99">
        <v>0</v>
      </c>
      <c r="I413" s="99">
        <v>0</v>
      </c>
      <c r="J413" s="99"/>
      <c r="K413" s="99"/>
      <c r="L413" s="99">
        <v>0</v>
      </c>
      <c r="M413" s="99">
        <v>1</v>
      </c>
      <c r="N413" s="99">
        <v>0</v>
      </c>
      <c r="O413" s="99">
        <v>0</v>
      </c>
      <c r="P413" s="99">
        <v>99</v>
      </c>
      <c r="Q413" s="99">
        <v>0</v>
      </c>
      <c r="R413" s="99">
        <v>0</v>
      </c>
      <c r="S413" s="99">
        <v>0</v>
      </c>
      <c r="T413" s="99">
        <v>0</v>
      </c>
      <c r="U413" s="99">
        <v>0</v>
      </c>
      <c r="V413" s="99">
        <v>0</v>
      </c>
      <c r="W413" s="99">
        <v>0</v>
      </c>
      <c r="X413" s="99">
        <v>0</v>
      </c>
      <c r="Y413" s="99">
        <v>0</v>
      </c>
      <c r="Z413" s="99">
        <v>0</v>
      </c>
      <c r="AA413" s="99">
        <v>0</v>
      </c>
      <c r="AB413" s="99">
        <v>0</v>
      </c>
      <c r="AC413" s="99">
        <v>0</v>
      </c>
      <c r="AD413" s="99">
        <v>0</v>
      </c>
      <c r="AE413" s="99">
        <v>0</v>
      </c>
      <c r="AF413" s="99">
        <v>0</v>
      </c>
      <c r="AG413" s="99">
        <v>0</v>
      </c>
      <c r="AH413" s="99">
        <v>0</v>
      </c>
      <c r="AI413" s="99">
        <v>0</v>
      </c>
      <c r="AJ413" s="99">
        <v>0</v>
      </c>
      <c r="AK413" s="99">
        <v>0</v>
      </c>
      <c r="AL413" s="111" t="s">
        <v>1396</v>
      </c>
      <c r="AM413" s="99"/>
      <c r="AN413" s="120" t="s">
        <v>1392</v>
      </c>
      <c r="AO413" s="96">
        <v>1410</v>
      </c>
      <c r="AP413" s="99">
        <v>0</v>
      </c>
      <c r="AQ413" s="99">
        <v>0</v>
      </c>
      <c r="AR413" s="99">
        <v>0</v>
      </c>
      <c r="AS413" s="99">
        <v>0</v>
      </c>
      <c r="AT413" s="99">
        <v>1</v>
      </c>
      <c r="AU413" s="99">
        <v>2</v>
      </c>
      <c r="AV413" s="99">
        <v>4</v>
      </c>
      <c r="AW413" s="99">
        <v>0</v>
      </c>
      <c r="AX413" s="96"/>
      <c r="AY413" s="96">
        <v>0</v>
      </c>
      <c r="AZ413" s="96">
        <v>0</v>
      </c>
      <c r="BA413" s="96">
        <v>0</v>
      </c>
      <c r="BB413" s="96">
        <v>0</v>
      </c>
    </row>
    <row r="414" spans="1:54" ht="15.75" customHeight="1">
      <c r="A414" s="99">
        <v>400473</v>
      </c>
      <c r="B414" s="111" t="s">
        <v>1399</v>
      </c>
      <c r="C414" s="99">
        <v>400473</v>
      </c>
      <c r="D414" s="99">
        <v>5</v>
      </c>
      <c r="E414" s="99">
        <v>2</v>
      </c>
      <c r="F414" s="99">
        <v>100</v>
      </c>
      <c r="G414" s="99">
        <v>10000</v>
      </c>
      <c r="H414" s="99">
        <v>0</v>
      </c>
      <c r="I414" s="99">
        <v>0</v>
      </c>
      <c r="J414" s="99"/>
      <c r="K414" s="99"/>
      <c r="L414" s="99">
        <v>0</v>
      </c>
      <c r="M414" s="99">
        <v>1</v>
      </c>
      <c r="N414" s="99">
        <v>0</v>
      </c>
      <c r="O414" s="99">
        <v>0</v>
      </c>
      <c r="P414" s="99">
        <v>99</v>
      </c>
      <c r="Q414" s="99">
        <v>0</v>
      </c>
      <c r="R414" s="99">
        <v>0</v>
      </c>
      <c r="S414" s="99">
        <v>0</v>
      </c>
      <c r="T414" s="99">
        <v>0</v>
      </c>
      <c r="U414" s="99">
        <v>0</v>
      </c>
      <c r="V414" s="99">
        <v>0</v>
      </c>
      <c r="W414" s="99">
        <v>0</v>
      </c>
      <c r="X414" s="99">
        <v>0</v>
      </c>
      <c r="Y414" s="99">
        <v>0</v>
      </c>
      <c r="Z414" s="99">
        <v>0</v>
      </c>
      <c r="AA414" s="99">
        <v>0</v>
      </c>
      <c r="AB414" s="99">
        <v>0</v>
      </c>
      <c r="AC414" s="99">
        <v>0</v>
      </c>
      <c r="AD414" s="99">
        <v>0</v>
      </c>
      <c r="AE414" s="99">
        <v>0</v>
      </c>
      <c r="AF414" s="99">
        <v>0</v>
      </c>
      <c r="AG414" s="99">
        <v>0</v>
      </c>
      <c r="AH414" s="99">
        <v>0</v>
      </c>
      <c r="AI414" s="99">
        <v>0</v>
      </c>
      <c r="AJ414" s="99">
        <v>0</v>
      </c>
      <c r="AK414" s="99">
        <v>0</v>
      </c>
      <c r="AL414" s="111" t="s">
        <v>1400</v>
      </c>
      <c r="AM414" s="99"/>
      <c r="AN414" s="120" t="s">
        <v>1392</v>
      </c>
      <c r="AO414" s="96">
        <v>1411</v>
      </c>
      <c r="AP414" s="99">
        <v>0</v>
      </c>
      <c r="AQ414" s="99">
        <v>0</v>
      </c>
      <c r="AR414" s="99">
        <v>0</v>
      </c>
      <c r="AS414" s="99">
        <v>0</v>
      </c>
      <c r="AT414" s="99">
        <v>1</v>
      </c>
      <c r="AU414" s="99">
        <v>2</v>
      </c>
      <c r="AV414" s="99">
        <v>4</v>
      </c>
      <c r="AW414" s="99">
        <v>0</v>
      </c>
      <c r="AX414" s="96"/>
      <c r="AY414" s="96">
        <v>0</v>
      </c>
      <c r="AZ414" s="96">
        <v>0</v>
      </c>
      <c r="BA414" s="96">
        <v>0</v>
      </c>
      <c r="BB414" s="96">
        <v>0</v>
      </c>
    </row>
    <row r="415" spans="1:54" ht="15.75" customHeight="1">
      <c r="A415" s="100">
        <v>400474</v>
      </c>
      <c r="B415" s="111" t="s">
        <v>1401</v>
      </c>
      <c r="C415" s="100">
        <v>400474</v>
      </c>
      <c r="D415" s="99">
        <v>5</v>
      </c>
      <c r="E415" s="99">
        <v>2</v>
      </c>
      <c r="F415" s="99">
        <v>100</v>
      </c>
      <c r="G415" s="99">
        <v>10000</v>
      </c>
      <c r="H415" s="99">
        <v>0</v>
      </c>
      <c r="I415" s="99">
        <v>0</v>
      </c>
      <c r="J415" s="99"/>
      <c r="K415" s="99"/>
      <c r="L415" s="99">
        <v>0</v>
      </c>
      <c r="M415" s="99">
        <v>1</v>
      </c>
      <c r="N415" s="99">
        <v>0</v>
      </c>
      <c r="O415" s="99">
        <v>0</v>
      </c>
      <c r="P415" s="99">
        <v>99</v>
      </c>
      <c r="Q415" s="99">
        <v>0</v>
      </c>
      <c r="R415" s="99">
        <v>0</v>
      </c>
      <c r="S415" s="99">
        <v>0</v>
      </c>
      <c r="T415" s="99">
        <v>0</v>
      </c>
      <c r="U415" s="99">
        <v>0</v>
      </c>
      <c r="V415" s="99">
        <v>0</v>
      </c>
      <c r="W415" s="99">
        <v>0</v>
      </c>
      <c r="X415" s="99">
        <v>0</v>
      </c>
      <c r="Y415" s="99">
        <v>0</v>
      </c>
      <c r="Z415" s="99">
        <v>0</v>
      </c>
      <c r="AA415" s="99">
        <v>0</v>
      </c>
      <c r="AB415" s="99">
        <v>0</v>
      </c>
      <c r="AC415" s="99">
        <v>0</v>
      </c>
      <c r="AD415" s="99">
        <v>0</v>
      </c>
      <c r="AE415" s="99">
        <v>0</v>
      </c>
      <c r="AF415" s="99">
        <v>0</v>
      </c>
      <c r="AG415" s="99">
        <v>0</v>
      </c>
      <c r="AH415" s="99">
        <v>0</v>
      </c>
      <c r="AI415" s="99">
        <v>0</v>
      </c>
      <c r="AJ415" s="99">
        <v>0</v>
      </c>
      <c r="AK415" s="99">
        <v>0</v>
      </c>
      <c r="AL415" s="111" t="s">
        <v>1400</v>
      </c>
      <c r="AM415" s="99"/>
      <c r="AN415" s="120" t="s">
        <v>1392</v>
      </c>
      <c r="AO415" s="96">
        <v>1412</v>
      </c>
      <c r="AP415" s="99">
        <v>0</v>
      </c>
      <c r="AQ415" s="99">
        <v>0</v>
      </c>
      <c r="AR415" s="99">
        <v>0</v>
      </c>
      <c r="AS415" s="99">
        <v>0</v>
      </c>
      <c r="AT415" s="99">
        <v>1</v>
      </c>
      <c r="AU415" s="99">
        <v>2</v>
      </c>
      <c r="AV415" s="99">
        <v>4</v>
      </c>
      <c r="AW415" s="99">
        <v>0</v>
      </c>
      <c r="AX415" s="96"/>
      <c r="AY415" s="96">
        <v>0</v>
      </c>
      <c r="AZ415" s="96">
        <v>0</v>
      </c>
      <c r="BA415" s="96">
        <v>0</v>
      </c>
      <c r="BB415" s="96">
        <v>0</v>
      </c>
    </row>
    <row r="416" spans="1:54" s="154" customFormat="1" ht="15.75" customHeight="1">
      <c r="A416" s="147">
        <v>400475</v>
      </c>
      <c r="B416" s="147" t="s">
        <v>1402</v>
      </c>
      <c r="C416" s="147">
        <v>422008</v>
      </c>
      <c r="D416" s="147">
        <v>4</v>
      </c>
      <c r="E416" s="147">
        <v>2</v>
      </c>
      <c r="F416" s="147">
        <v>1</v>
      </c>
      <c r="G416" s="147">
        <v>0</v>
      </c>
      <c r="H416" s="147">
        <v>0</v>
      </c>
      <c r="I416" s="147">
        <v>1</v>
      </c>
      <c r="J416" s="147"/>
      <c r="K416" s="147" t="s">
        <v>1403</v>
      </c>
      <c r="L416" s="147">
        <v>0</v>
      </c>
      <c r="M416" s="147">
        <v>1</v>
      </c>
      <c r="N416" s="147">
        <v>0</v>
      </c>
      <c r="O416" s="147">
        <v>0</v>
      </c>
      <c r="P416" s="147">
        <v>99</v>
      </c>
      <c r="Q416" s="147">
        <v>2001</v>
      </c>
      <c r="R416" s="147">
        <v>0</v>
      </c>
      <c r="S416" s="147">
        <v>0</v>
      </c>
      <c r="T416" s="147">
        <v>0</v>
      </c>
      <c r="U416" s="147">
        <v>0</v>
      </c>
      <c r="V416" s="147">
        <v>0</v>
      </c>
      <c r="W416" s="147">
        <v>0</v>
      </c>
      <c r="X416" s="147">
        <v>0</v>
      </c>
      <c r="Y416" s="147">
        <v>0</v>
      </c>
      <c r="Z416" s="147">
        <v>0</v>
      </c>
      <c r="AA416" s="147">
        <v>0</v>
      </c>
      <c r="AB416" s="147">
        <v>0</v>
      </c>
      <c r="AC416" s="147">
        <v>0</v>
      </c>
      <c r="AD416" s="147">
        <v>0</v>
      </c>
      <c r="AE416" s="147">
        <v>0</v>
      </c>
      <c r="AF416" s="147">
        <v>0</v>
      </c>
      <c r="AG416" s="147">
        <v>0</v>
      </c>
      <c r="AH416" s="147">
        <v>0</v>
      </c>
      <c r="AI416" s="147">
        <v>0</v>
      </c>
      <c r="AJ416" s="147">
        <v>0</v>
      </c>
      <c r="AK416" s="147">
        <v>0</v>
      </c>
      <c r="AL416" s="147" t="s">
        <v>1404</v>
      </c>
      <c r="AM416" s="147"/>
      <c r="AN416" s="147" t="s">
        <v>1405</v>
      </c>
      <c r="AO416" s="96">
        <v>1413</v>
      </c>
      <c r="AP416" s="147">
        <v>0</v>
      </c>
      <c r="AQ416" s="147">
        <v>0</v>
      </c>
      <c r="AR416" s="147">
        <v>0</v>
      </c>
      <c r="AS416" s="147">
        <v>0</v>
      </c>
      <c r="AT416" s="147">
        <v>1</v>
      </c>
      <c r="AU416" s="147">
        <v>0</v>
      </c>
      <c r="AV416" s="147">
        <v>0</v>
      </c>
      <c r="AW416" s="147">
        <v>1</v>
      </c>
      <c r="AX416" s="147"/>
      <c r="AY416" s="147">
        <v>0</v>
      </c>
      <c r="AZ416" s="147">
        <v>0</v>
      </c>
      <c r="BA416" s="96">
        <v>0</v>
      </c>
      <c r="BB416" s="96">
        <v>0</v>
      </c>
    </row>
    <row r="417" spans="1:54" s="154" customFormat="1" ht="15.75" customHeight="1">
      <c r="A417" s="147">
        <v>400476</v>
      </c>
      <c r="B417" s="147" t="s">
        <v>1406</v>
      </c>
      <c r="C417" s="147">
        <v>422008</v>
      </c>
      <c r="D417" s="147">
        <v>4</v>
      </c>
      <c r="E417" s="147">
        <v>2</v>
      </c>
      <c r="F417" s="147">
        <v>1</v>
      </c>
      <c r="G417" s="147">
        <v>0</v>
      </c>
      <c r="H417" s="147">
        <v>0</v>
      </c>
      <c r="I417" s="147">
        <v>1</v>
      </c>
      <c r="J417" s="147"/>
      <c r="K417" s="147" t="s">
        <v>1407</v>
      </c>
      <c r="L417" s="147">
        <v>0</v>
      </c>
      <c r="M417" s="147">
        <v>1</v>
      </c>
      <c r="N417" s="147">
        <v>0</v>
      </c>
      <c r="O417" s="147">
        <v>0</v>
      </c>
      <c r="P417" s="147">
        <v>99</v>
      </c>
      <c r="Q417" s="147">
        <v>2001</v>
      </c>
      <c r="R417" s="147">
        <v>0</v>
      </c>
      <c r="S417" s="147">
        <v>0</v>
      </c>
      <c r="T417" s="147">
        <v>0</v>
      </c>
      <c r="U417" s="147">
        <v>0</v>
      </c>
      <c r="V417" s="147">
        <v>0</v>
      </c>
      <c r="W417" s="147">
        <v>0</v>
      </c>
      <c r="X417" s="147">
        <v>0</v>
      </c>
      <c r="Y417" s="147">
        <v>0</v>
      </c>
      <c r="Z417" s="147">
        <v>0</v>
      </c>
      <c r="AA417" s="147">
        <v>0</v>
      </c>
      <c r="AB417" s="147">
        <v>0</v>
      </c>
      <c r="AC417" s="147">
        <v>0</v>
      </c>
      <c r="AD417" s="147">
        <v>0</v>
      </c>
      <c r="AE417" s="147">
        <v>0</v>
      </c>
      <c r="AF417" s="147">
        <v>0</v>
      </c>
      <c r="AG417" s="147">
        <v>0</v>
      </c>
      <c r="AH417" s="147">
        <v>0</v>
      </c>
      <c r="AI417" s="147">
        <v>0</v>
      </c>
      <c r="AJ417" s="147">
        <v>0</v>
      </c>
      <c r="AK417" s="147">
        <v>0</v>
      </c>
      <c r="AL417" s="147" t="s">
        <v>1408</v>
      </c>
      <c r="AM417" s="147"/>
      <c r="AN417" s="147" t="s">
        <v>1409</v>
      </c>
      <c r="AO417" s="96">
        <v>1414</v>
      </c>
      <c r="AP417" s="147">
        <v>0</v>
      </c>
      <c r="AQ417" s="147">
        <v>0</v>
      </c>
      <c r="AR417" s="147">
        <v>0</v>
      </c>
      <c r="AS417" s="147">
        <v>0</v>
      </c>
      <c r="AT417" s="147">
        <v>1</v>
      </c>
      <c r="AU417" s="147">
        <v>0</v>
      </c>
      <c r="AV417" s="147">
        <v>0</v>
      </c>
      <c r="AW417" s="147">
        <v>1</v>
      </c>
      <c r="AX417" s="147"/>
      <c r="AY417" s="147">
        <v>0</v>
      </c>
      <c r="AZ417" s="147">
        <v>0</v>
      </c>
      <c r="BA417" s="96">
        <v>0</v>
      </c>
      <c r="BB417" s="96">
        <v>0</v>
      </c>
    </row>
    <row r="418" spans="1:54" s="154" customFormat="1" ht="15.75" customHeight="1">
      <c r="A418" s="147">
        <v>400477</v>
      </c>
      <c r="B418" s="147" t="s">
        <v>1410</v>
      </c>
      <c r="C418" s="147">
        <v>422008</v>
      </c>
      <c r="D418" s="147">
        <v>4</v>
      </c>
      <c r="E418" s="147">
        <v>2</v>
      </c>
      <c r="F418" s="147">
        <v>1</v>
      </c>
      <c r="G418" s="147">
        <v>0</v>
      </c>
      <c r="H418" s="147">
        <v>0</v>
      </c>
      <c r="I418" s="147">
        <v>1</v>
      </c>
      <c r="J418" s="147"/>
      <c r="K418" s="147" t="s">
        <v>1411</v>
      </c>
      <c r="L418" s="147">
        <v>0</v>
      </c>
      <c r="M418" s="147">
        <v>1</v>
      </c>
      <c r="N418" s="147">
        <v>0</v>
      </c>
      <c r="O418" s="147">
        <v>0</v>
      </c>
      <c r="P418" s="147">
        <v>99</v>
      </c>
      <c r="Q418" s="147">
        <v>2001</v>
      </c>
      <c r="R418" s="147">
        <v>0</v>
      </c>
      <c r="S418" s="147">
        <v>0</v>
      </c>
      <c r="T418" s="147">
        <v>0</v>
      </c>
      <c r="U418" s="147">
        <v>0</v>
      </c>
      <c r="V418" s="147">
        <v>0</v>
      </c>
      <c r="W418" s="147">
        <v>0</v>
      </c>
      <c r="X418" s="147">
        <v>0</v>
      </c>
      <c r="Y418" s="147">
        <v>0</v>
      </c>
      <c r="Z418" s="147">
        <v>0</v>
      </c>
      <c r="AA418" s="147">
        <v>0</v>
      </c>
      <c r="AB418" s="147">
        <v>0</v>
      </c>
      <c r="AC418" s="147">
        <v>0</v>
      </c>
      <c r="AD418" s="147">
        <v>0</v>
      </c>
      <c r="AE418" s="147">
        <v>0</v>
      </c>
      <c r="AF418" s="147">
        <v>0</v>
      </c>
      <c r="AG418" s="147">
        <v>0</v>
      </c>
      <c r="AH418" s="147">
        <v>0</v>
      </c>
      <c r="AI418" s="147">
        <v>0</v>
      </c>
      <c r="AJ418" s="147">
        <v>0</v>
      </c>
      <c r="AK418" s="147">
        <v>0</v>
      </c>
      <c r="AL418" s="147" t="s">
        <v>1412</v>
      </c>
      <c r="AM418" s="147"/>
      <c r="AN418" s="147" t="s">
        <v>1409</v>
      </c>
      <c r="AO418" s="96">
        <v>1415</v>
      </c>
      <c r="AP418" s="147">
        <v>0</v>
      </c>
      <c r="AQ418" s="147">
        <v>0</v>
      </c>
      <c r="AR418" s="147">
        <v>0</v>
      </c>
      <c r="AS418" s="147">
        <v>0</v>
      </c>
      <c r="AT418" s="147">
        <v>1</v>
      </c>
      <c r="AU418" s="147">
        <v>0</v>
      </c>
      <c r="AV418" s="147">
        <v>0</v>
      </c>
      <c r="AW418" s="147">
        <v>1</v>
      </c>
      <c r="AX418" s="147"/>
      <c r="AY418" s="147">
        <v>0</v>
      </c>
      <c r="AZ418" s="147">
        <v>0</v>
      </c>
      <c r="BA418" s="96">
        <v>0</v>
      </c>
      <c r="BB418" s="96">
        <v>0</v>
      </c>
    </row>
    <row r="419" spans="1:54" s="154" customFormat="1" ht="15.75" customHeight="1">
      <c r="A419" s="147">
        <v>400478</v>
      </c>
      <c r="B419" s="147" t="s">
        <v>1413</v>
      </c>
      <c r="C419" s="147">
        <v>422008</v>
      </c>
      <c r="D419" s="147">
        <v>4</v>
      </c>
      <c r="E419" s="147">
        <v>2</v>
      </c>
      <c r="F419" s="147">
        <v>1</v>
      </c>
      <c r="G419" s="147">
        <v>0</v>
      </c>
      <c r="H419" s="147">
        <v>0</v>
      </c>
      <c r="I419" s="147">
        <v>1</v>
      </c>
      <c r="J419" s="147"/>
      <c r="K419" s="147" t="s">
        <v>1414</v>
      </c>
      <c r="L419" s="147">
        <v>0</v>
      </c>
      <c r="M419" s="147">
        <v>1</v>
      </c>
      <c r="N419" s="147">
        <v>0</v>
      </c>
      <c r="O419" s="147">
        <v>0</v>
      </c>
      <c r="P419" s="147">
        <v>99</v>
      </c>
      <c r="Q419" s="147">
        <v>2001</v>
      </c>
      <c r="R419" s="147">
        <v>0</v>
      </c>
      <c r="S419" s="147">
        <v>0</v>
      </c>
      <c r="T419" s="147">
        <v>0</v>
      </c>
      <c r="U419" s="147">
        <v>0</v>
      </c>
      <c r="V419" s="147">
        <v>0</v>
      </c>
      <c r="W419" s="147">
        <v>0</v>
      </c>
      <c r="X419" s="147">
        <v>0</v>
      </c>
      <c r="Y419" s="147">
        <v>0</v>
      </c>
      <c r="Z419" s="147">
        <v>0</v>
      </c>
      <c r="AA419" s="147">
        <v>0</v>
      </c>
      <c r="AB419" s="147">
        <v>0</v>
      </c>
      <c r="AC419" s="147">
        <v>0</v>
      </c>
      <c r="AD419" s="147">
        <v>0</v>
      </c>
      <c r="AE419" s="147">
        <v>0</v>
      </c>
      <c r="AF419" s="147">
        <v>0</v>
      </c>
      <c r="AG419" s="147">
        <v>0</v>
      </c>
      <c r="AH419" s="147">
        <v>0</v>
      </c>
      <c r="AI419" s="147">
        <v>0</v>
      </c>
      <c r="AJ419" s="147">
        <v>0</v>
      </c>
      <c r="AK419" s="147">
        <v>0</v>
      </c>
      <c r="AL419" s="147" t="s">
        <v>1415</v>
      </c>
      <c r="AM419" s="147"/>
      <c r="AN419" s="147" t="s">
        <v>1409</v>
      </c>
      <c r="AO419" s="96">
        <v>1416</v>
      </c>
      <c r="AP419" s="147">
        <v>0</v>
      </c>
      <c r="AQ419" s="147">
        <v>0</v>
      </c>
      <c r="AR419" s="147">
        <v>0</v>
      </c>
      <c r="AS419" s="147">
        <v>0</v>
      </c>
      <c r="AT419" s="147">
        <v>1</v>
      </c>
      <c r="AU419" s="147">
        <v>0</v>
      </c>
      <c r="AV419" s="147">
        <v>0</v>
      </c>
      <c r="AW419" s="147">
        <v>1</v>
      </c>
      <c r="AX419" s="147"/>
      <c r="AY419" s="147">
        <v>0</v>
      </c>
      <c r="AZ419" s="147">
        <v>0</v>
      </c>
      <c r="BA419" s="96">
        <v>0</v>
      </c>
      <c r="BB419" s="96">
        <v>0</v>
      </c>
    </row>
    <row r="420" spans="1:54" s="154" customFormat="1" ht="15.75" customHeight="1">
      <c r="A420" s="147">
        <v>400479</v>
      </c>
      <c r="B420" s="147" t="s">
        <v>1416</v>
      </c>
      <c r="C420" s="147">
        <v>422008</v>
      </c>
      <c r="D420" s="147">
        <v>5</v>
      </c>
      <c r="E420" s="147">
        <v>2</v>
      </c>
      <c r="F420" s="147">
        <v>1</v>
      </c>
      <c r="G420" s="147">
        <v>0</v>
      </c>
      <c r="H420" s="147">
        <v>0</v>
      </c>
      <c r="I420" s="147">
        <v>1</v>
      </c>
      <c r="J420" s="147"/>
      <c r="K420" s="147" t="s">
        <v>1417</v>
      </c>
      <c r="L420" s="147">
        <v>0</v>
      </c>
      <c r="M420" s="147">
        <v>1</v>
      </c>
      <c r="N420" s="147">
        <v>0</v>
      </c>
      <c r="O420" s="147">
        <v>0</v>
      </c>
      <c r="P420" s="147">
        <v>99</v>
      </c>
      <c r="Q420" s="147">
        <v>2001</v>
      </c>
      <c r="R420" s="147">
        <v>0</v>
      </c>
      <c r="S420" s="147">
        <v>0</v>
      </c>
      <c r="T420" s="147">
        <v>0</v>
      </c>
      <c r="U420" s="147">
        <v>0</v>
      </c>
      <c r="V420" s="147">
        <v>0</v>
      </c>
      <c r="W420" s="147">
        <v>0</v>
      </c>
      <c r="X420" s="147">
        <v>0</v>
      </c>
      <c r="Y420" s="147">
        <v>0</v>
      </c>
      <c r="Z420" s="147">
        <v>0</v>
      </c>
      <c r="AA420" s="147">
        <v>0</v>
      </c>
      <c r="AB420" s="147">
        <v>0</v>
      </c>
      <c r="AC420" s="147">
        <v>0</v>
      </c>
      <c r="AD420" s="147">
        <v>0</v>
      </c>
      <c r="AE420" s="147">
        <v>0</v>
      </c>
      <c r="AF420" s="147">
        <v>0</v>
      </c>
      <c r="AG420" s="147">
        <v>0</v>
      </c>
      <c r="AH420" s="147">
        <v>0</v>
      </c>
      <c r="AI420" s="147">
        <v>0</v>
      </c>
      <c r="AJ420" s="147">
        <v>0</v>
      </c>
      <c r="AK420" s="147">
        <v>0</v>
      </c>
      <c r="AL420" s="147" t="s">
        <v>1418</v>
      </c>
      <c r="AM420" s="147"/>
      <c r="AN420" s="147" t="s">
        <v>1409</v>
      </c>
      <c r="AO420" s="96">
        <v>1417</v>
      </c>
      <c r="AP420" s="147">
        <v>0</v>
      </c>
      <c r="AQ420" s="147">
        <v>0</v>
      </c>
      <c r="AR420" s="147">
        <v>0</v>
      </c>
      <c r="AS420" s="147">
        <v>0</v>
      </c>
      <c r="AT420" s="147">
        <v>1</v>
      </c>
      <c r="AU420" s="147">
        <v>0</v>
      </c>
      <c r="AV420" s="147">
        <v>0</v>
      </c>
      <c r="AW420" s="147">
        <v>1</v>
      </c>
      <c r="AX420" s="147"/>
      <c r="AY420" s="147">
        <v>0</v>
      </c>
      <c r="AZ420" s="147">
        <v>0</v>
      </c>
      <c r="BA420" s="96">
        <v>0</v>
      </c>
      <c r="BB420" s="96">
        <v>0</v>
      </c>
    </row>
    <row r="421" spans="1:54" s="154" customFormat="1" ht="15.75" customHeight="1">
      <c r="A421" s="147">
        <v>400480</v>
      </c>
      <c r="B421" s="147" t="s">
        <v>1419</v>
      </c>
      <c r="C421" s="147">
        <v>422008</v>
      </c>
      <c r="D421" s="147">
        <v>5</v>
      </c>
      <c r="E421" s="147">
        <v>2</v>
      </c>
      <c r="F421" s="147">
        <v>1</v>
      </c>
      <c r="G421" s="147">
        <v>0</v>
      </c>
      <c r="H421" s="147">
        <v>0</v>
      </c>
      <c r="I421" s="147">
        <v>1</v>
      </c>
      <c r="J421" s="147"/>
      <c r="K421" s="147" t="s">
        <v>1420</v>
      </c>
      <c r="L421" s="147">
        <v>0</v>
      </c>
      <c r="M421" s="147">
        <v>1</v>
      </c>
      <c r="N421" s="147">
        <v>0</v>
      </c>
      <c r="O421" s="147">
        <v>0</v>
      </c>
      <c r="P421" s="147">
        <v>99</v>
      </c>
      <c r="Q421" s="147">
        <v>2001</v>
      </c>
      <c r="R421" s="147">
        <v>0</v>
      </c>
      <c r="S421" s="147">
        <v>0</v>
      </c>
      <c r="T421" s="147">
        <v>0</v>
      </c>
      <c r="U421" s="147">
        <v>0</v>
      </c>
      <c r="V421" s="147">
        <v>0</v>
      </c>
      <c r="W421" s="147">
        <v>0</v>
      </c>
      <c r="X421" s="147">
        <v>0</v>
      </c>
      <c r="Y421" s="147">
        <v>0</v>
      </c>
      <c r="Z421" s="147">
        <v>0</v>
      </c>
      <c r="AA421" s="147">
        <v>0</v>
      </c>
      <c r="AB421" s="147">
        <v>0</v>
      </c>
      <c r="AC421" s="147">
        <v>0</v>
      </c>
      <c r="AD421" s="147">
        <v>0</v>
      </c>
      <c r="AE421" s="147">
        <v>0</v>
      </c>
      <c r="AF421" s="147">
        <v>0</v>
      </c>
      <c r="AG421" s="147">
        <v>0</v>
      </c>
      <c r="AH421" s="147">
        <v>0</v>
      </c>
      <c r="AI421" s="147">
        <v>0</v>
      </c>
      <c r="AJ421" s="147">
        <v>0</v>
      </c>
      <c r="AK421" s="147">
        <v>0</v>
      </c>
      <c r="AL421" s="147" t="s">
        <v>1421</v>
      </c>
      <c r="AM421" s="147"/>
      <c r="AN421" s="147" t="s">
        <v>1409</v>
      </c>
      <c r="AO421" s="96">
        <v>1418</v>
      </c>
      <c r="AP421" s="147">
        <v>0</v>
      </c>
      <c r="AQ421" s="147">
        <v>0</v>
      </c>
      <c r="AR421" s="147">
        <v>0</v>
      </c>
      <c r="AS421" s="147">
        <v>0</v>
      </c>
      <c r="AT421" s="147">
        <v>1</v>
      </c>
      <c r="AU421" s="147">
        <v>0</v>
      </c>
      <c r="AV421" s="147">
        <v>0</v>
      </c>
      <c r="AW421" s="147">
        <v>1</v>
      </c>
      <c r="AX421" s="147"/>
      <c r="AY421" s="147">
        <v>0</v>
      </c>
      <c r="AZ421" s="147">
        <v>0</v>
      </c>
      <c r="BA421" s="96">
        <v>0</v>
      </c>
      <c r="BB421" s="96">
        <v>0</v>
      </c>
    </row>
    <row r="422" spans="1:54" s="97" customFormat="1" ht="15.75" customHeight="1">
      <c r="A422" s="132">
        <v>400481</v>
      </c>
      <c r="B422" s="132" t="s">
        <v>1422</v>
      </c>
      <c r="C422" s="132">
        <v>400443</v>
      </c>
      <c r="D422" s="132">
        <v>4</v>
      </c>
      <c r="E422" s="132">
        <v>2</v>
      </c>
      <c r="F422" s="132">
        <v>21</v>
      </c>
      <c r="G422" s="132">
        <v>5000</v>
      </c>
      <c r="H422" s="132">
        <v>0</v>
      </c>
      <c r="I422" s="132">
        <v>0</v>
      </c>
      <c r="J422" s="132"/>
      <c r="K422" s="132"/>
      <c r="L422" s="132">
        <v>0</v>
      </c>
      <c r="M422" s="132">
        <v>1</v>
      </c>
      <c r="N422" s="132">
        <v>0</v>
      </c>
      <c r="O422" s="132">
        <v>0</v>
      </c>
      <c r="P422" s="132">
        <v>99</v>
      </c>
      <c r="Q422" s="132">
        <v>0</v>
      </c>
      <c r="R422" s="132">
        <v>0</v>
      </c>
      <c r="S422" s="132">
        <v>0</v>
      </c>
      <c r="T422" s="132">
        <v>0</v>
      </c>
      <c r="U422" s="132">
        <v>0</v>
      </c>
      <c r="V422" s="132">
        <v>0</v>
      </c>
      <c r="W422" s="132">
        <v>0</v>
      </c>
      <c r="X422" s="132">
        <v>0</v>
      </c>
      <c r="Y422" s="132">
        <v>0</v>
      </c>
      <c r="Z422" s="132">
        <v>0</v>
      </c>
      <c r="AA422" s="132">
        <v>0</v>
      </c>
      <c r="AB422" s="132">
        <v>0</v>
      </c>
      <c r="AC422" s="132">
        <v>0</v>
      </c>
      <c r="AD422" s="132">
        <v>0</v>
      </c>
      <c r="AE422" s="132">
        <v>0</v>
      </c>
      <c r="AF422" s="132">
        <v>0</v>
      </c>
      <c r="AG422" s="132">
        <v>0</v>
      </c>
      <c r="AH422" s="132">
        <v>0</v>
      </c>
      <c r="AI422" s="132">
        <v>0</v>
      </c>
      <c r="AJ422" s="132">
        <v>0</v>
      </c>
      <c r="AK422" s="132">
        <v>0</v>
      </c>
      <c r="AL422" s="132" t="s">
        <v>1423</v>
      </c>
      <c r="AM422" s="132"/>
      <c r="AN422" s="133" t="s">
        <v>822</v>
      </c>
      <c r="AO422" s="96">
        <v>1419</v>
      </c>
      <c r="AP422" s="132">
        <v>0</v>
      </c>
      <c r="AQ422" s="132">
        <v>0</v>
      </c>
      <c r="AR422" s="132">
        <v>0</v>
      </c>
      <c r="AS422" s="132">
        <v>0</v>
      </c>
      <c r="AT422" s="132">
        <v>1</v>
      </c>
      <c r="AU422" s="132">
        <v>0</v>
      </c>
      <c r="AV422" s="132">
        <v>1</v>
      </c>
      <c r="AW422" s="132">
        <v>0</v>
      </c>
      <c r="AX422" s="132"/>
      <c r="AY422" s="132">
        <v>0</v>
      </c>
      <c r="AZ422" s="132">
        <v>0</v>
      </c>
      <c r="BA422" s="96">
        <v>0</v>
      </c>
      <c r="BB422" s="96">
        <v>0</v>
      </c>
    </row>
    <row r="423" spans="1:54" s="97" customFormat="1" ht="15.75" customHeight="1">
      <c r="A423" s="132">
        <v>400482</v>
      </c>
      <c r="B423" s="132" t="s">
        <v>1424</v>
      </c>
      <c r="C423" s="132">
        <v>400444</v>
      </c>
      <c r="D423" s="132">
        <v>4</v>
      </c>
      <c r="E423" s="132">
        <v>2</v>
      </c>
      <c r="F423" s="132">
        <v>24</v>
      </c>
      <c r="G423" s="132">
        <v>5000</v>
      </c>
      <c r="H423" s="132">
        <v>0</v>
      </c>
      <c r="I423" s="132">
        <v>0</v>
      </c>
      <c r="J423" s="132"/>
      <c r="K423" s="132"/>
      <c r="L423" s="132">
        <v>0</v>
      </c>
      <c r="M423" s="132">
        <v>1</v>
      </c>
      <c r="N423" s="132">
        <v>0</v>
      </c>
      <c r="O423" s="132">
        <v>0</v>
      </c>
      <c r="P423" s="132">
        <v>99</v>
      </c>
      <c r="Q423" s="132">
        <v>0</v>
      </c>
      <c r="R423" s="132">
        <v>0</v>
      </c>
      <c r="S423" s="132">
        <v>0</v>
      </c>
      <c r="T423" s="132">
        <v>0</v>
      </c>
      <c r="U423" s="132">
        <v>0</v>
      </c>
      <c r="V423" s="132">
        <v>0</v>
      </c>
      <c r="W423" s="132">
        <v>0</v>
      </c>
      <c r="X423" s="132">
        <v>0</v>
      </c>
      <c r="Y423" s="132">
        <v>0</v>
      </c>
      <c r="Z423" s="132">
        <v>0</v>
      </c>
      <c r="AA423" s="132">
        <v>0</v>
      </c>
      <c r="AB423" s="132">
        <v>0</v>
      </c>
      <c r="AC423" s="132">
        <v>0</v>
      </c>
      <c r="AD423" s="132">
        <v>0</v>
      </c>
      <c r="AE423" s="132">
        <v>0</v>
      </c>
      <c r="AF423" s="132">
        <v>0</v>
      </c>
      <c r="AG423" s="132">
        <v>0</v>
      </c>
      <c r="AH423" s="132">
        <v>0</v>
      </c>
      <c r="AI423" s="132">
        <v>0</v>
      </c>
      <c r="AJ423" s="132">
        <v>0</v>
      </c>
      <c r="AK423" s="132">
        <v>0</v>
      </c>
      <c r="AL423" s="132" t="s">
        <v>1425</v>
      </c>
      <c r="AM423" s="132"/>
      <c r="AN423" s="133" t="s">
        <v>822</v>
      </c>
      <c r="AO423" s="96">
        <v>1420</v>
      </c>
      <c r="AP423" s="132">
        <v>0</v>
      </c>
      <c r="AQ423" s="132">
        <v>0</v>
      </c>
      <c r="AR423" s="132">
        <v>0</v>
      </c>
      <c r="AS423" s="132">
        <v>0</v>
      </c>
      <c r="AT423" s="132">
        <v>1</v>
      </c>
      <c r="AU423" s="134">
        <v>0</v>
      </c>
      <c r="AV423" s="134">
        <v>1</v>
      </c>
      <c r="AW423" s="132">
        <v>0</v>
      </c>
      <c r="AX423" s="132"/>
      <c r="AY423" s="132">
        <v>0</v>
      </c>
      <c r="AZ423" s="132">
        <v>0</v>
      </c>
      <c r="BA423" s="96">
        <v>0</v>
      </c>
      <c r="BB423" s="96">
        <v>0</v>
      </c>
    </row>
    <row r="424" spans="1:54" ht="15.75" customHeight="1">
      <c r="A424" s="132">
        <v>400483</v>
      </c>
      <c r="B424" s="132" t="s">
        <v>1426</v>
      </c>
      <c r="C424" s="132">
        <v>910002</v>
      </c>
      <c r="D424" s="132">
        <v>5</v>
      </c>
      <c r="E424" s="132">
        <v>4</v>
      </c>
      <c r="F424" s="132">
        <v>1</v>
      </c>
      <c r="G424" s="132">
        <v>0</v>
      </c>
      <c r="H424" s="132">
        <v>0</v>
      </c>
      <c r="I424" s="132">
        <v>0</v>
      </c>
      <c r="J424" s="132"/>
      <c r="K424" s="132"/>
      <c r="L424" s="132">
        <v>0</v>
      </c>
      <c r="M424" s="132">
        <v>1</v>
      </c>
      <c r="N424" s="132">
        <v>0</v>
      </c>
      <c r="O424" s="132">
        <v>0</v>
      </c>
      <c r="P424" s="132">
        <v>1</v>
      </c>
      <c r="Q424" s="132">
        <v>0</v>
      </c>
      <c r="R424" s="132">
        <v>0</v>
      </c>
      <c r="S424" s="132">
        <v>0</v>
      </c>
      <c r="T424" s="132">
        <v>0</v>
      </c>
      <c r="U424" s="132">
        <v>0</v>
      </c>
      <c r="V424" s="132">
        <v>0</v>
      </c>
      <c r="W424" s="132">
        <v>0</v>
      </c>
      <c r="X424" s="132">
        <v>0</v>
      </c>
      <c r="Y424" s="132">
        <v>0</v>
      </c>
      <c r="Z424" s="132">
        <v>0</v>
      </c>
      <c r="AA424" s="132">
        <v>0</v>
      </c>
      <c r="AB424" s="132">
        <v>0</v>
      </c>
      <c r="AC424" s="132">
        <v>0</v>
      </c>
      <c r="AD424" s="132">
        <v>0</v>
      </c>
      <c r="AE424" s="132">
        <v>0</v>
      </c>
      <c r="AF424" s="132">
        <v>0</v>
      </c>
      <c r="AG424" s="132">
        <v>0</v>
      </c>
      <c r="AH424" s="132">
        <v>0</v>
      </c>
      <c r="AI424" s="132">
        <v>0</v>
      </c>
      <c r="AJ424" s="132">
        <v>0</v>
      </c>
      <c r="AK424" s="132">
        <v>0</v>
      </c>
      <c r="AL424" s="135">
        <v>910002</v>
      </c>
      <c r="AM424" s="132"/>
      <c r="AN424" s="132" t="s">
        <v>1427</v>
      </c>
      <c r="AO424" s="96">
        <v>1421</v>
      </c>
      <c r="AP424" s="132">
        <v>0</v>
      </c>
      <c r="AQ424" s="132">
        <v>0</v>
      </c>
      <c r="AR424" s="132">
        <v>0</v>
      </c>
      <c r="AS424" s="132">
        <v>0</v>
      </c>
      <c r="AT424" s="132">
        <v>1</v>
      </c>
      <c r="AU424" s="132">
        <v>0</v>
      </c>
      <c r="AV424" s="132">
        <v>0</v>
      </c>
      <c r="AW424" s="132">
        <v>0</v>
      </c>
      <c r="AX424" s="132"/>
      <c r="AY424" s="132">
        <v>0</v>
      </c>
      <c r="AZ424" s="132">
        <v>0</v>
      </c>
      <c r="BA424" s="96">
        <v>0</v>
      </c>
      <c r="BB424" s="96">
        <v>0</v>
      </c>
    </row>
    <row r="425" spans="1:54" ht="15.75" customHeight="1">
      <c r="A425" s="132">
        <v>400484</v>
      </c>
      <c r="B425" s="132" t="s">
        <v>1428</v>
      </c>
      <c r="C425" s="132">
        <v>910003</v>
      </c>
      <c r="D425" s="132">
        <v>5</v>
      </c>
      <c r="E425" s="132">
        <v>4</v>
      </c>
      <c r="F425" s="132">
        <v>1</v>
      </c>
      <c r="G425" s="132">
        <v>0</v>
      </c>
      <c r="H425" s="132">
        <v>0</v>
      </c>
      <c r="I425" s="132">
        <v>0</v>
      </c>
      <c r="J425" s="132"/>
      <c r="K425" s="132"/>
      <c r="L425" s="132">
        <v>0</v>
      </c>
      <c r="M425" s="132">
        <v>1</v>
      </c>
      <c r="N425" s="132">
        <v>0</v>
      </c>
      <c r="O425" s="132">
        <v>0</v>
      </c>
      <c r="P425" s="132">
        <v>1</v>
      </c>
      <c r="Q425" s="132">
        <v>0</v>
      </c>
      <c r="R425" s="132">
        <v>0</v>
      </c>
      <c r="S425" s="132">
        <v>0</v>
      </c>
      <c r="T425" s="132">
        <v>0</v>
      </c>
      <c r="U425" s="132">
        <v>0</v>
      </c>
      <c r="V425" s="132">
        <v>0</v>
      </c>
      <c r="W425" s="132">
        <v>0</v>
      </c>
      <c r="X425" s="132">
        <v>0</v>
      </c>
      <c r="Y425" s="132">
        <v>0</v>
      </c>
      <c r="Z425" s="132">
        <v>0</v>
      </c>
      <c r="AA425" s="132">
        <v>0</v>
      </c>
      <c r="AB425" s="132">
        <v>0</v>
      </c>
      <c r="AC425" s="132">
        <v>0</v>
      </c>
      <c r="AD425" s="132">
        <v>0</v>
      </c>
      <c r="AE425" s="132">
        <v>0</v>
      </c>
      <c r="AF425" s="132">
        <v>0</v>
      </c>
      <c r="AG425" s="132">
        <v>0</v>
      </c>
      <c r="AH425" s="132">
        <v>0</v>
      </c>
      <c r="AI425" s="132">
        <v>0</v>
      </c>
      <c r="AJ425" s="132">
        <v>0</v>
      </c>
      <c r="AK425" s="132">
        <v>0</v>
      </c>
      <c r="AL425" s="135">
        <v>910003</v>
      </c>
      <c r="AM425" s="132"/>
      <c r="AN425" s="132" t="s">
        <v>1429</v>
      </c>
      <c r="AO425" s="96">
        <v>1422</v>
      </c>
      <c r="AP425" s="132">
        <v>0</v>
      </c>
      <c r="AQ425" s="132">
        <v>0</v>
      </c>
      <c r="AR425" s="132">
        <v>0</v>
      </c>
      <c r="AS425" s="132">
        <v>0</v>
      </c>
      <c r="AT425" s="132">
        <v>1</v>
      </c>
      <c r="AU425" s="132">
        <v>0</v>
      </c>
      <c r="AV425" s="132">
        <v>0</v>
      </c>
      <c r="AW425" s="132">
        <v>0</v>
      </c>
      <c r="AX425" s="132"/>
      <c r="AY425" s="132">
        <v>0</v>
      </c>
      <c r="AZ425" s="132">
        <v>0</v>
      </c>
      <c r="BA425" s="96">
        <v>0</v>
      </c>
      <c r="BB425" s="96">
        <v>0</v>
      </c>
    </row>
    <row r="426" spans="1:54" ht="15.75" customHeight="1">
      <c r="A426" s="132">
        <v>400485</v>
      </c>
      <c r="B426" s="132" t="s">
        <v>1430</v>
      </c>
      <c r="C426" s="132">
        <v>910004</v>
      </c>
      <c r="D426" s="132">
        <v>5</v>
      </c>
      <c r="E426" s="132">
        <v>4</v>
      </c>
      <c r="F426" s="132">
        <v>1</v>
      </c>
      <c r="G426" s="132">
        <v>0</v>
      </c>
      <c r="H426" s="132">
        <v>0</v>
      </c>
      <c r="I426" s="132">
        <v>0</v>
      </c>
      <c r="J426" s="132"/>
      <c r="K426" s="132"/>
      <c r="L426" s="132">
        <v>0</v>
      </c>
      <c r="M426" s="132">
        <v>1</v>
      </c>
      <c r="N426" s="132">
        <v>0</v>
      </c>
      <c r="O426" s="132">
        <v>0</v>
      </c>
      <c r="P426" s="132">
        <v>1</v>
      </c>
      <c r="Q426" s="132">
        <v>0</v>
      </c>
      <c r="R426" s="132">
        <v>0</v>
      </c>
      <c r="S426" s="132">
        <v>0</v>
      </c>
      <c r="T426" s="132">
        <v>0</v>
      </c>
      <c r="U426" s="132">
        <v>0</v>
      </c>
      <c r="V426" s="132">
        <v>0</v>
      </c>
      <c r="W426" s="132">
        <v>0</v>
      </c>
      <c r="X426" s="132">
        <v>0</v>
      </c>
      <c r="Y426" s="132">
        <v>0</v>
      </c>
      <c r="Z426" s="132">
        <v>0</v>
      </c>
      <c r="AA426" s="132">
        <v>0</v>
      </c>
      <c r="AB426" s="132">
        <v>0</v>
      </c>
      <c r="AC426" s="132">
        <v>0</v>
      </c>
      <c r="AD426" s="132">
        <v>0</v>
      </c>
      <c r="AE426" s="132">
        <v>0</v>
      </c>
      <c r="AF426" s="132">
        <v>0</v>
      </c>
      <c r="AG426" s="132">
        <v>0</v>
      </c>
      <c r="AH426" s="132">
        <v>0</v>
      </c>
      <c r="AI426" s="132">
        <v>0</v>
      </c>
      <c r="AJ426" s="132">
        <v>0</v>
      </c>
      <c r="AK426" s="132">
        <v>0</v>
      </c>
      <c r="AL426" s="135">
        <v>910004</v>
      </c>
      <c r="AM426" s="132"/>
      <c r="AN426" s="132" t="s">
        <v>1431</v>
      </c>
      <c r="AO426" s="96">
        <v>1423</v>
      </c>
      <c r="AP426" s="132">
        <v>0</v>
      </c>
      <c r="AQ426" s="132">
        <v>0</v>
      </c>
      <c r="AR426" s="132">
        <v>0</v>
      </c>
      <c r="AS426" s="132">
        <v>0</v>
      </c>
      <c r="AT426" s="132">
        <v>1</v>
      </c>
      <c r="AU426" s="132">
        <v>0</v>
      </c>
      <c r="AV426" s="132">
        <v>0</v>
      </c>
      <c r="AW426" s="132">
        <v>0</v>
      </c>
      <c r="AX426" s="132"/>
      <c r="AY426" s="132">
        <v>0</v>
      </c>
      <c r="AZ426" s="132">
        <v>0</v>
      </c>
      <c r="BA426" s="96">
        <v>0</v>
      </c>
      <c r="BB426" s="96">
        <v>0</v>
      </c>
    </row>
    <row r="427" spans="1:54" ht="15.75" customHeight="1">
      <c r="A427" s="132">
        <v>400486</v>
      </c>
      <c r="B427" s="132" t="s">
        <v>1432</v>
      </c>
      <c r="C427" s="132">
        <v>910005</v>
      </c>
      <c r="D427" s="132">
        <v>5</v>
      </c>
      <c r="E427" s="132">
        <v>4</v>
      </c>
      <c r="F427" s="132">
        <v>1</v>
      </c>
      <c r="G427" s="132">
        <v>0</v>
      </c>
      <c r="H427" s="132">
        <v>0</v>
      </c>
      <c r="I427" s="132">
        <v>0</v>
      </c>
      <c r="J427" s="132"/>
      <c r="K427" s="132"/>
      <c r="L427" s="132">
        <v>0</v>
      </c>
      <c r="M427" s="132">
        <v>1</v>
      </c>
      <c r="N427" s="132">
        <v>0</v>
      </c>
      <c r="O427" s="132">
        <v>0</v>
      </c>
      <c r="P427" s="132">
        <v>1</v>
      </c>
      <c r="Q427" s="132">
        <v>0</v>
      </c>
      <c r="R427" s="132">
        <v>0</v>
      </c>
      <c r="S427" s="132">
        <v>0</v>
      </c>
      <c r="T427" s="132">
        <v>0</v>
      </c>
      <c r="U427" s="132">
        <v>0</v>
      </c>
      <c r="V427" s="132">
        <v>0</v>
      </c>
      <c r="W427" s="132">
        <v>0</v>
      </c>
      <c r="X427" s="132">
        <v>0</v>
      </c>
      <c r="Y427" s="132">
        <v>0</v>
      </c>
      <c r="Z427" s="132">
        <v>0</v>
      </c>
      <c r="AA427" s="132">
        <v>0</v>
      </c>
      <c r="AB427" s="132">
        <v>0</v>
      </c>
      <c r="AC427" s="132">
        <v>0</v>
      </c>
      <c r="AD427" s="132">
        <v>0</v>
      </c>
      <c r="AE427" s="132">
        <v>0</v>
      </c>
      <c r="AF427" s="132">
        <v>0</v>
      </c>
      <c r="AG427" s="132">
        <v>0</v>
      </c>
      <c r="AH427" s="132">
        <v>0</v>
      </c>
      <c r="AI427" s="132">
        <v>0</v>
      </c>
      <c r="AJ427" s="132">
        <v>0</v>
      </c>
      <c r="AK427" s="132">
        <v>0</v>
      </c>
      <c r="AL427" s="135">
        <v>910005</v>
      </c>
      <c r="AM427" s="132"/>
      <c r="AN427" s="132" t="s">
        <v>1433</v>
      </c>
      <c r="AO427" s="96">
        <v>1424</v>
      </c>
      <c r="AP427" s="132">
        <v>0</v>
      </c>
      <c r="AQ427" s="132">
        <v>0</v>
      </c>
      <c r="AR427" s="132">
        <v>0</v>
      </c>
      <c r="AS427" s="132">
        <v>0</v>
      </c>
      <c r="AT427" s="132">
        <v>1</v>
      </c>
      <c r="AU427" s="132">
        <v>0</v>
      </c>
      <c r="AV427" s="132">
        <v>0</v>
      </c>
      <c r="AW427" s="132">
        <v>0</v>
      </c>
      <c r="AX427" s="132"/>
      <c r="AY427" s="132">
        <v>0</v>
      </c>
      <c r="AZ427" s="132">
        <v>0</v>
      </c>
      <c r="BA427" s="96">
        <v>0</v>
      </c>
      <c r="BB427" s="96">
        <v>0</v>
      </c>
    </row>
    <row r="428" spans="1:54" ht="15.75" customHeight="1">
      <c r="A428" s="132">
        <v>400487</v>
      </c>
      <c r="B428" s="132" t="s">
        <v>1434</v>
      </c>
      <c r="C428" s="132">
        <v>910006</v>
      </c>
      <c r="D428" s="132">
        <v>5</v>
      </c>
      <c r="E428" s="132">
        <v>4</v>
      </c>
      <c r="F428" s="132">
        <v>1</v>
      </c>
      <c r="G428" s="132">
        <v>0</v>
      </c>
      <c r="H428" s="132">
        <v>0</v>
      </c>
      <c r="I428" s="132">
        <v>0</v>
      </c>
      <c r="J428" s="132"/>
      <c r="K428" s="132"/>
      <c r="L428" s="132">
        <v>0</v>
      </c>
      <c r="M428" s="132">
        <v>1</v>
      </c>
      <c r="N428" s="132">
        <v>0</v>
      </c>
      <c r="O428" s="132">
        <v>0</v>
      </c>
      <c r="P428" s="132">
        <v>1</v>
      </c>
      <c r="Q428" s="132">
        <v>0</v>
      </c>
      <c r="R428" s="132">
        <v>0</v>
      </c>
      <c r="S428" s="132">
        <v>0</v>
      </c>
      <c r="T428" s="132">
        <v>0</v>
      </c>
      <c r="U428" s="132">
        <v>0</v>
      </c>
      <c r="V428" s="132">
        <v>0</v>
      </c>
      <c r="W428" s="132">
        <v>0</v>
      </c>
      <c r="X428" s="132">
        <v>0</v>
      </c>
      <c r="Y428" s="132">
        <v>0</v>
      </c>
      <c r="Z428" s="132">
        <v>0</v>
      </c>
      <c r="AA428" s="132">
        <v>0</v>
      </c>
      <c r="AB428" s="132">
        <v>0</v>
      </c>
      <c r="AC428" s="132">
        <v>0</v>
      </c>
      <c r="AD428" s="132">
        <v>0</v>
      </c>
      <c r="AE428" s="132">
        <v>0</v>
      </c>
      <c r="AF428" s="132">
        <v>0</v>
      </c>
      <c r="AG428" s="132">
        <v>0</v>
      </c>
      <c r="AH428" s="132">
        <v>0</v>
      </c>
      <c r="AI428" s="132">
        <v>0</v>
      </c>
      <c r="AJ428" s="132">
        <v>0</v>
      </c>
      <c r="AK428" s="132">
        <v>0</v>
      </c>
      <c r="AL428" s="135">
        <v>910006</v>
      </c>
      <c r="AM428" s="132"/>
      <c r="AN428" s="132" t="s">
        <v>1435</v>
      </c>
      <c r="AO428" s="96">
        <v>1425</v>
      </c>
      <c r="AP428" s="132">
        <v>0</v>
      </c>
      <c r="AQ428" s="132">
        <v>0</v>
      </c>
      <c r="AR428" s="132">
        <v>0</v>
      </c>
      <c r="AS428" s="132">
        <v>0</v>
      </c>
      <c r="AT428" s="132">
        <v>1</v>
      </c>
      <c r="AU428" s="132">
        <v>0</v>
      </c>
      <c r="AV428" s="132">
        <v>0</v>
      </c>
      <c r="AW428" s="132">
        <v>0</v>
      </c>
      <c r="AX428" s="132"/>
      <c r="AY428" s="132">
        <v>0</v>
      </c>
      <c r="AZ428" s="132">
        <v>0</v>
      </c>
      <c r="BA428" s="96">
        <v>0</v>
      </c>
      <c r="BB428" s="96">
        <v>0</v>
      </c>
    </row>
    <row r="429" spans="1:54" ht="15.75" customHeight="1">
      <c r="A429" s="136">
        <v>400488</v>
      </c>
      <c r="B429" s="136" t="s">
        <v>1436</v>
      </c>
      <c r="C429" s="136">
        <v>910007</v>
      </c>
      <c r="D429" s="136">
        <v>5</v>
      </c>
      <c r="E429" s="136">
        <v>4</v>
      </c>
      <c r="F429" s="132">
        <v>1</v>
      </c>
      <c r="G429" s="136">
        <v>0</v>
      </c>
      <c r="H429" s="136">
        <v>0</v>
      </c>
      <c r="I429" s="136">
        <v>0</v>
      </c>
      <c r="J429" s="136"/>
      <c r="K429" s="136"/>
      <c r="L429" s="136">
        <v>0</v>
      </c>
      <c r="M429" s="132">
        <v>1</v>
      </c>
      <c r="N429" s="136">
        <v>0</v>
      </c>
      <c r="O429" s="136">
        <v>0</v>
      </c>
      <c r="P429" s="132">
        <v>1</v>
      </c>
      <c r="Q429" s="136">
        <v>0</v>
      </c>
      <c r="R429" s="136">
        <v>0</v>
      </c>
      <c r="S429" s="136">
        <v>0</v>
      </c>
      <c r="T429" s="136">
        <v>0</v>
      </c>
      <c r="U429" s="136">
        <v>0</v>
      </c>
      <c r="V429" s="136">
        <v>0</v>
      </c>
      <c r="W429" s="136">
        <v>0</v>
      </c>
      <c r="X429" s="136">
        <v>0</v>
      </c>
      <c r="Y429" s="136">
        <v>0</v>
      </c>
      <c r="Z429" s="136">
        <v>0</v>
      </c>
      <c r="AA429" s="136">
        <v>0</v>
      </c>
      <c r="AB429" s="136">
        <v>0</v>
      </c>
      <c r="AC429" s="136">
        <v>0</v>
      </c>
      <c r="AD429" s="136">
        <v>0</v>
      </c>
      <c r="AE429" s="136">
        <v>0</v>
      </c>
      <c r="AF429" s="136">
        <v>0</v>
      </c>
      <c r="AG429" s="136">
        <v>0</v>
      </c>
      <c r="AH429" s="136">
        <v>0</v>
      </c>
      <c r="AI429" s="136">
        <v>0</v>
      </c>
      <c r="AJ429" s="136">
        <v>0</v>
      </c>
      <c r="AK429" s="136">
        <v>0</v>
      </c>
      <c r="AL429" s="137">
        <v>910007</v>
      </c>
      <c r="AM429" s="136"/>
      <c r="AN429" s="136" t="s">
        <v>1437</v>
      </c>
      <c r="AO429" s="96">
        <v>1426</v>
      </c>
      <c r="AP429" s="136">
        <v>0</v>
      </c>
      <c r="AQ429" s="136">
        <v>0</v>
      </c>
      <c r="AR429" s="136">
        <v>0</v>
      </c>
      <c r="AS429" s="136">
        <v>0</v>
      </c>
      <c r="AT429" s="136">
        <v>1</v>
      </c>
      <c r="AU429" s="136">
        <v>0</v>
      </c>
      <c r="AV429" s="136">
        <v>0</v>
      </c>
      <c r="AW429" s="136">
        <v>0</v>
      </c>
      <c r="AX429" s="136"/>
      <c r="AY429" s="136">
        <v>0</v>
      </c>
      <c r="AZ429" s="132">
        <v>0</v>
      </c>
      <c r="BA429" s="96">
        <v>0</v>
      </c>
      <c r="BB429" s="96">
        <v>0</v>
      </c>
    </row>
    <row r="430" spans="1:54" s="143" customFormat="1" ht="15.75" customHeight="1">
      <c r="A430" s="141">
        <v>400489</v>
      </c>
      <c r="B430" s="141" t="s">
        <v>1438</v>
      </c>
      <c r="C430" s="141">
        <v>410001</v>
      </c>
      <c r="D430" s="141">
        <v>4</v>
      </c>
      <c r="E430" s="141">
        <v>2</v>
      </c>
      <c r="F430" s="141">
        <v>1</v>
      </c>
      <c r="G430" s="141">
        <v>0</v>
      </c>
      <c r="H430" s="141">
        <v>0</v>
      </c>
      <c r="I430" s="141">
        <v>1</v>
      </c>
      <c r="J430" s="141"/>
      <c r="K430" s="141" t="s">
        <v>1439</v>
      </c>
      <c r="L430" s="141">
        <v>0</v>
      </c>
      <c r="M430" s="141">
        <v>1</v>
      </c>
      <c r="N430" s="141">
        <v>0</v>
      </c>
      <c r="O430" s="141">
        <v>0</v>
      </c>
      <c r="P430" s="141">
        <v>99</v>
      </c>
      <c r="Q430" s="142">
        <v>2001</v>
      </c>
      <c r="R430" s="141">
        <v>0</v>
      </c>
      <c r="S430" s="141">
        <v>0</v>
      </c>
      <c r="T430" s="141">
        <v>0</v>
      </c>
      <c r="U430" s="141">
        <v>0</v>
      </c>
      <c r="V430" s="141">
        <v>0</v>
      </c>
      <c r="W430" s="141">
        <v>0</v>
      </c>
      <c r="X430" s="141">
        <v>0</v>
      </c>
      <c r="Y430" s="141">
        <v>0</v>
      </c>
      <c r="Z430" s="141">
        <v>0</v>
      </c>
      <c r="AA430" s="141">
        <v>0</v>
      </c>
      <c r="AB430" s="141">
        <v>0</v>
      </c>
      <c r="AC430" s="141">
        <v>0</v>
      </c>
      <c r="AD430" s="141">
        <v>0</v>
      </c>
      <c r="AE430" s="141">
        <v>0</v>
      </c>
      <c r="AF430" s="141">
        <v>0</v>
      </c>
      <c r="AG430" s="141">
        <v>0</v>
      </c>
      <c r="AH430" s="141">
        <v>0</v>
      </c>
      <c r="AI430" s="141">
        <v>0</v>
      </c>
      <c r="AJ430" s="141">
        <v>0</v>
      </c>
      <c r="AK430" s="141">
        <v>0</v>
      </c>
      <c r="AL430" s="141" t="s">
        <v>1440</v>
      </c>
      <c r="AM430" s="141"/>
      <c r="AN430" s="141" t="s">
        <v>1441</v>
      </c>
      <c r="AO430" s="96">
        <v>1427</v>
      </c>
      <c r="AP430" s="141">
        <v>0</v>
      </c>
      <c r="AQ430" s="141">
        <v>0</v>
      </c>
      <c r="AR430" s="141">
        <v>0</v>
      </c>
      <c r="AS430" s="141">
        <v>0</v>
      </c>
      <c r="AT430" s="141">
        <v>1</v>
      </c>
      <c r="AU430" s="141">
        <v>0</v>
      </c>
      <c r="AV430" s="141">
        <v>0</v>
      </c>
      <c r="AW430" s="141">
        <v>5</v>
      </c>
      <c r="AX430" s="141"/>
      <c r="AY430" s="141">
        <v>0</v>
      </c>
      <c r="AZ430" s="141">
        <v>0</v>
      </c>
      <c r="BA430" s="96">
        <v>0</v>
      </c>
      <c r="BB430" s="96">
        <v>0</v>
      </c>
    </row>
    <row r="431" spans="1:54" s="143" customFormat="1" ht="15.75" customHeight="1">
      <c r="A431" s="141">
        <v>400490</v>
      </c>
      <c r="B431" s="141" t="s">
        <v>1442</v>
      </c>
      <c r="C431" s="141">
        <v>410001</v>
      </c>
      <c r="D431" s="141">
        <v>4</v>
      </c>
      <c r="E431" s="141">
        <v>2</v>
      </c>
      <c r="F431" s="141">
        <v>1</v>
      </c>
      <c r="G431" s="141">
        <v>0</v>
      </c>
      <c r="H431" s="141">
        <v>0</v>
      </c>
      <c r="I431" s="141">
        <v>1</v>
      </c>
      <c r="J431" s="141"/>
      <c r="K431" s="141" t="s">
        <v>1443</v>
      </c>
      <c r="L431" s="141">
        <v>0</v>
      </c>
      <c r="M431" s="141">
        <v>1</v>
      </c>
      <c r="N431" s="141">
        <v>0</v>
      </c>
      <c r="O431" s="141">
        <v>0</v>
      </c>
      <c r="P431" s="141">
        <v>99</v>
      </c>
      <c r="Q431" s="144">
        <v>2001</v>
      </c>
      <c r="R431" s="141">
        <v>0</v>
      </c>
      <c r="S431" s="141">
        <v>0</v>
      </c>
      <c r="T431" s="141">
        <v>0</v>
      </c>
      <c r="U431" s="141">
        <v>0</v>
      </c>
      <c r="V431" s="141">
        <v>0</v>
      </c>
      <c r="W431" s="141">
        <v>0</v>
      </c>
      <c r="X431" s="141">
        <v>0</v>
      </c>
      <c r="Y431" s="141">
        <v>0</v>
      </c>
      <c r="Z431" s="141">
        <v>0</v>
      </c>
      <c r="AA431" s="141">
        <v>0</v>
      </c>
      <c r="AB431" s="141">
        <v>0</v>
      </c>
      <c r="AC431" s="141">
        <v>0</v>
      </c>
      <c r="AD431" s="141">
        <v>0</v>
      </c>
      <c r="AE431" s="141">
        <v>0</v>
      </c>
      <c r="AF431" s="141">
        <v>0</v>
      </c>
      <c r="AG431" s="141">
        <v>0</v>
      </c>
      <c r="AH431" s="141">
        <v>0</v>
      </c>
      <c r="AI431" s="141">
        <v>0</v>
      </c>
      <c r="AJ431" s="141">
        <v>0</v>
      </c>
      <c r="AK431" s="141">
        <v>0</v>
      </c>
      <c r="AL431" s="145" t="s">
        <v>1444</v>
      </c>
      <c r="AM431" s="141"/>
      <c r="AN431" s="141" t="s">
        <v>1441</v>
      </c>
      <c r="AO431" s="96">
        <v>1428</v>
      </c>
      <c r="AP431" s="141">
        <v>0</v>
      </c>
      <c r="AQ431" s="141">
        <v>0</v>
      </c>
      <c r="AR431" s="141">
        <v>0</v>
      </c>
      <c r="AS431" s="141">
        <v>0</v>
      </c>
      <c r="AT431" s="141">
        <v>1</v>
      </c>
      <c r="AU431" s="141">
        <v>0</v>
      </c>
      <c r="AV431" s="141">
        <v>0</v>
      </c>
      <c r="AW431" s="141">
        <v>4</v>
      </c>
      <c r="AX431" s="141"/>
      <c r="AY431" s="141">
        <v>0</v>
      </c>
      <c r="AZ431" s="141">
        <v>0</v>
      </c>
      <c r="BA431" s="96">
        <v>0</v>
      </c>
      <c r="BB431" s="96">
        <v>0</v>
      </c>
    </row>
    <row r="432" spans="1:54" s="143" customFormat="1" ht="15.75" customHeight="1">
      <c r="A432" s="141">
        <v>400491</v>
      </c>
      <c r="B432" s="141" t="s">
        <v>1445</v>
      </c>
      <c r="C432" s="141">
        <v>410001</v>
      </c>
      <c r="D432" s="141">
        <v>4</v>
      </c>
      <c r="E432" s="141">
        <v>2</v>
      </c>
      <c r="F432" s="141">
        <v>1</v>
      </c>
      <c r="G432" s="141">
        <v>0</v>
      </c>
      <c r="H432" s="141">
        <v>0</v>
      </c>
      <c r="I432" s="141">
        <v>1</v>
      </c>
      <c r="J432" s="141"/>
      <c r="K432" s="141" t="s">
        <v>1446</v>
      </c>
      <c r="L432" s="141">
        <v>0</v>
      </c>
      <c r="M432" s="141">
        <v>1</v>
      </c>
      <c r="N432" s="141">
        <v>0</v>
      </c>
      <c r="O432" s="141">
        <v>0</v>
      </c>
      <c r="P432" s="141">
        <v>99</v>
      </c>
      <c r="Q432" s="144">
        <v>2001</v>
      </c>
      <c r="R432" s="141">
        <v>0</v>
      </c>
      <c r="S432" s="141">
        <v>0</v>
      </c>
      <c r="T432" s="141">
        <v>0</v>
      </c>
      <c r="U432" s="141">
        <v>0</v>
      </c>
      <c r="V432" s="141">
        <v>0</v>
      </c>
      <c r="W432" s="141">
        <v>0</v>
      </c>
      <c r="X432" s="141">
        <v>0</v>
      </c>
      <c r="Y432" s="141">
        <v>0</v>
      </c>
      <c r="Z432" s="141">
        <v>0</v>
      </c>
      <c r="AA432" s="141">
        <v>0</v>
      </c>
      <c r="AB432" s="141">
        <v>0</v>
      </c>
      <c r="AC432" s="141">
        <v>0</v>
      </c>
      <c r="AD432" s="141">
        <v>0</v>
      </c>
      <c r="AE432" s="141">
        <v>0</v>
      </c>
      <c r="AF432" s="141">
        <v>0</v>
      </c>
      <c r="AG432" s="141">
        <v>0</v>
      </c>
      <c r="AH432" s="141">
        <v>0</v>
      </c>
      <c r="AI432" s="141">
        <v>0</v>
      </c>
      <c r="AJ432" s="141">
        <v>0</v>
      </c>
      <c r="AK432" s="141">
        <v>0</v>
      </c>
      <c r="AL432" s="145" t="s">
        <v>1447</v>
      </c>
      <c r="AM432" s="141"/>
      <c r="AN432" s="141" t="s">
        <v>1441</v>
      </c>
      <c r="AO432" s="96">
        <v>1429</v>
      </c>
      <c r="AP432" s="141">
        <v>0</v>
      </c>
      <c r="AQ432" s="141">
        <v>0</v>
      </c>
      <c r="AR432" s="141">
        <v>0</v>
      </c>
      <c r="AS432" s="141">
        <v>0</v>
      </c>
      <c r="AT432" s="141">
        <v>1</v>
      </c>
      <c r="AU432" s="141">
        <v>0</v>
      </c>
      <c r="AV432" s="141">
        <v>0</v>
      </c>
      <c r="AW432" s="141">
        <v>5</v>
      </c>
      <c r="AX432" s="141"/>
      <c r="AY432" s="141">
        <v>0</v>
      </c>
      <c r="AZ432" s="141">
        <v>0</v>
      </c>
      <c r="BA432" s="96">
        <v>0</v>
      </c>
      <c r="BB432" s="96">
        <v>0</v>
      </c>
    </row>
    <row r="433" spans="1:54" s="143" customFormat="1" ht="15.75" customHeight="1">
      <c r="A433" s="141">
        <v>400492</v>
      </c>
      <c r="B433" s="141" t="s">
        <v>1448</v>
      </c>
      <c r="C433" s="141">
        <v>410001</v>
      </c>
      <c r="D433" s="141">
        <v>4</v>
      </c>
      <c r="E433" s="141">
        <v>2</v>
      </c>
      <c r="F433" s="141">
        <v>1</v>
      </c>
      <c r="G433" s="141">
        <v>0</v>
      </c>
      <c r="H433" s="141">
        <v>0</v>
      </c>
      <c r="I433" s="141">
        <v>1</v>
      </c>
      <c r="J433" s="141"/>
      <c r="K433" s="141" t="s">
        <v>1449</v>
      </c>
      <c r="L433" s="141">
        <v>0</v>
      </c>
      <c r="M433" s="141">
        <v>1</v>
      </c>
      <c r="N433" s="141">
        <v>0</v>
      </c>
      <c r="O433" s="141">
        <v>0</v>
      </c>
      <c r="P433" s="141">
        <v>99</v>
      </c>
      <c r="Q433" s="146">
        <v>2001</v>
      </c>
      <c r="R433" s="141">
        <v>0</v>
      </c>
      <c r="S433" s="141">
        <v>0</v>
      </c>
      <c r="T433" s="141">
        <v>0</v>
      </c>
      <c r="U433" s="141">
        <v>0</v>
      </c>
      <c r="V433" s="141">
        <v>0</v>
      </c>
      <c r="W433" s="141">
        <v>0</v>
      </c>
      <c r="X433" s="141">
        <v>0</v>
      </c>
      <c r="Y433" s="141">
        <v>0</v>
      </c>
      <c r="Z433" s="141">
        <v>0</v>
      </c>
      <c r="AA433" s="141">
        <v>0</v>
      </c>
      <c r="AB433" s="141">
        <v>0</v>
      </c>
      <c r="AC433" s="141">
        <v>0</v>
      </c>
      <c r="AD433" s="141">
        <v>0</v>
      </c>
      <c r="AE433" s="141">
        <v>0</v>
      </c>
      <c r="AF433" s="141">
        <v>0</v>
      </c>
      <c r="AG433" s="141">
        <v>0</v>
      </c>
      <c r="AH433" s="141">
        <v>0</v>
      </c>
      <c r="AI433" s="141">
        <v>0</v>
      </c>
      <c r="AJ433" s="141">
        <v>0</v>
      </c>
      <c r="AK433" s="141">
        <v>0</v>
      </c>
      <c r="AL433" s="145" t="s">
        <v>1450</v>
      </c>
      <c r="AM433" s="141"/>
      <c r="AN433" s="141" t="s">
        <v>1441</v>
      </c>
      <c r="AO433" s="96">
        <v>1430</v>
      </c>
      <c r="AP433" s="141">
        <v>0</v>
      </c>
      <c r="AQ433" s="141">
        <v>0</v>
      </c>
      <c r="AR433" s="141">
        <v>0</v>
      </c>
      <c r="AS433" s="141">
        <v>0</v>
      </c>
      <c r="AT433" s="141">
        <v>1</v>
      </c>
      <c r="AU433" s="141">
        <v>0</v>
      </c>
      <c r="AV433" s="141">
        <v>0</v>
      </c>
      <c r="AW433" s="141">
        <v>5</v>
      </c>
      <c r="AX433" s="141"/>
      <c r="AY433" s="141">
        <v>0</v>
      </c>
      <c r="AZ433" s="141">
        <v>0</v>
      </c>
      <c r="BA433" s="96">
        <v>0</v>
      </c>
      <c r="BB433" s="96">
        <v>0</v>
      </c>
    </row>
    <row r="434" spans="1:54" s="143" customFormat="1" ht="15.75" customHeight="1">
      <c r="A434" s="141">
        <v>400493</v>
      </c>
      <c r="B434" s="141" t="s">
        <v>1451</v>
      </c>
      <c r="C434" s="141">
        <v>410001</v>
      </c>
      <c r="D434" s="141">
        <v>4</v>
      </c>
      <c r="E434" s="141">
        <v>2</v>
      </c>
      <c r="F434" s="141">
        <v>1</v>
      </c>
      <c r="G434" s="141">
        <v>0</v>
      </c>
      <c r="H434" s="141">
        <v>0</v>
      </c>
      <c r="I434" s="141">
        <v>1</v>
      </c>
      <c r="J434" s="141"/>
      <c r="K434" s="141" t="s">
        <v>1452</v>
      </c>
      <c r="L434" s="141">
        <v>0</v>
      </c>
      <c r="M434" s="141">
        <v>1</v>
      </c>
      <c r="N434" s="141">
        <v>0</v>
      </c>
      <c r="O434" s="141">
        <v>0</v>
      </c>
      <c r="P434" s="141">
        <v>99</v>
      </c>
      <c r="Q434" s="142">
        <v>2001</v>
      </c>
      <c r="R434" s="141">
        <v>0</v>
      </c>
      <c r="S434" s="141">
        <v>0</v>
      </c>
      <c r="T434" s="141">
        <v>0</v>
      </c>
      <c r="U434" s="141">
        <v>0</v>
      </c>
      <c r="V434" s="141">
        <v>0</v>
      </c>
      <c r="W434" s="141">
        <v>0</v>
      </c>
      <c r="X434" s="141">
        <v>0</v>
      </c>
      <c r="Y434" s="141">
        <v>0</v>
      </c>
      <c r="Z434" s="141">
        <v>0</v>
      </c>
      <c r="AA434" s="141">
        <v>0</v>
      </c>
      <c r="AB434" s="141">
        <v>0</v>
      </c>
      <c r="AC434" s="141">
        <v>0</v>
      </c>
      <c r="AD434" s="141">
        <v>0</v>
      </c>
      <c r="AE434" s="141">
        <v>0</v>
      </c>
      <c r="AF434" s="141">
        <v>0</v>
      </c>
      <c r="AG434" s="141">
        <v>0</v>
      </c>
      <c r="AH434" s="141">
        <v>0</v>
      </c>
      <c r="AI434" s="141">
        <v>0</v>
      </c>
      <c r="AJ434" s="141">
        <v>0</v>
      </c>
      <c r="AK434" s="141">
        <v>0</v>
      </c>
      <c r="AL434" s="145" t="s">
        <v>1453</v>
      </c>
      <c r="AM434" s="141"/>
      <c r="AN434" s="141" t="s">
        <v>1441</v>
      </c>
      <c r="AO434" s="96">
        <v>1431</v>
      </c>
      <c r="AP434" s="141">
        <v>0</v>
      </c>
      <c r="AQ434" s="141">
        <v>0</v>
      </c>
      <c r="AR434" s="141">
        <v>0</v>
      </c>
      <c r="AS434" s="141">
        <v>0</v>
      </c>
      <c r="AT434" s="141">
        <v>1</v>
      </c>
      <c r="AU434" s="141">
        <v>0</v>
      </c>
      <c r="AV434" s="141">
        <v>0</v>
      </c>
      <c r="AW434" s="141">
        <v>4</v>
      </c>
      <c r="AX434" s="141"/>
      <c r="AY434" s="141">
        <v>0</v>
      </c>
      <c r="AZ434" s="141">
        <v>0</v>
      </c>
      <c r="BA434" s="96">
        <v>0</v>
      </c>
      <c r="BB434" s="96">
        <v>0</v>
      </c>
    </row>
    <row r="435" spans="1:54" s="143" customFormat="1" ht="15.75" customHeight="1">
      <c r="A435" s="141">
        <v>400494</v>
      </c>
      <c r="B435" s="141" t="s">
        <v>1454</v>
      </c>
      <c r="C435" s="141">
        <v>410001</v>
      </c>
      <c r="D435" s="141">
        <v>4</v>
      </c>
      <c r="E435" s="141">
        <v>2</v>
      </c>
      <c r="F435" s="141">
        <v>1</v>
      </c>
      <c r="G435" s="141">
        <v>0</v>
      </c>
      <c r="H435" s="141">
        <v>0</v>
      </c>
      <c r="I435" s="141">
        <v>1</v>
      </c>
      <c r="J435" s="141"/>
      <c r="K435" s="141" t="s">
        <v>1455</v>
      </c>
      <c r="L435" s="141">
        <v>0</v>
      </c>
      <c r="M435" s="141">
        <v>1</v>
      </c>
      <c r="N435" s="141">
        <v>0</v>
      </c>
      <c r="O435" s="141">
        <v>0</v>
      </c>
      <c r="P435" s="141">
        <v>99</v>
      </c>
      <c r="Q435" s="144">
        <v>2001</v>
      </c>
      <c r="R435" s="141">
        <v>0</v>
      </c>
      <c r="S435" s="141">
        <v>0</v>
      </c>
      <c r="T435" s="141">
        <v>0</v>
      </c>
      <c r="U435" s="141">
        <v>0</v>
      </c>
      <c r="V435" s="141">
        <v>0</v>
      </c>
      <c r="W435" s="141">
        <v>0</v>
      </c>
      <c r="X435" s="141">
        <v>0</v>
      </c>
      <c r="Y435" s="141">
        <v>0</v>
      </c>
      <c r="Z435" s="141">
        <v>0</v>
      </c>
      <c r="AA435" s="141">
        <v>0</v>
      </c>
      <c r="AB435" s="141">
        <v>0</v>
      </c>
      <c r="AC435" s="141">
        <v>0</v>
      </c>
      <c r="AD435" s="141">
        <v>0</v>
      </c>
      <c r="AE435" s="141">
        <v>0</v>
      </c>
      <c r="AF435" s="141">
        <v>0</v>
      </c>
      <c r="AG435" s="141">
        <v>0</v>
      </c>
      <c r="AH435" s="141">
        <v>0</v>
      </c>
      <c r="AI435" s="141">
        <v>0</v>
      </c>
      <c r="AJ435" s="141">
        <v>0</v>
      </c>
      <c r="AK435" s="141">
        <v>0</v>
      </c>
      <c r="AL435" s="145" t="s">
        <v>1456</v>
      </c>
      <c r="AM435" s="141"/>
      <c r="AN435" s="141" t="s">
        <v>1441</v>
      </c>
      <c r="AO435" s="96">
        <v>1432</v>
      </c>
      <c r="AP435" s="141">
        <v>0</v>
      </c>
      <c r="AQ435" s="141">
        <v>0</v>
      </c>
      <c r="AR435" s="141">
        <v>0</v>
      </c>
      <c r="AS435" s="141">
        <v>0</v>
      </c>
      <c r="AT435" s="141">
        <v>1</v>
      </c>
      <c r="AU435" s="141">
        <v>0</v>
      </c>
      <c r="AV435" s="141">
        <v>0</v>
      </c>
      <c r="AW435" s="141">
        <v>4</v>
      </c>
      <c r="AX435" s="141"/>
      <c r="AY435" s="141">
        <v>0</v>
      </c>
      <c r="AZ435" s="141">
        <v>0</v>
      </c>
      <c r="BA435" s="96">
        <v>0</v>
      </c>
      <c r="BB435" s="96">
        <v>0</v>
      </c>
    </row>
    <row r="436" spans="1:54" s="143" customFormat="1" ht="15.75" customHeight="1">
      <c r="A436" s="141">
        <v>400495</v>
      </c>
      <c r="B436" s="141" t="s">
        <v>1457</v>
      </c>
      <c r="C436" s="141">
        <v>410001</v>
      </c>
      <c r="D436" s="141">
        <v>4</v>
      </c>
      <c r="E436" s="141">
        <v>2</v>
      </c>
      <c r="F436" s="141">
        <v>1</v>
      </c>
      <c r="G436" s="141">
        <v>0</v>
      </c>
      <c r="H436" s="141">
        <v>0</v>
      </c>
      <c r="I436" s="141">
        <v>1</v>
      </c>
      <c r="J436" s="141"/>
      <c r="K436" s="141" t="s">
        <v>1458</v>
      </c>
      <c r="L436" s="141">
        <v>0</v>
      </c>
      <c r="M436" s="141">
        <v>1</v>
      </c>
      <c r="N436" s="141">
        <v>0</v>
      </c>
      <c r="O436" s="141">
        <v>0</v>
      </c>
      <c r="P436" s="141">
        <v>99</v>
      </c>
      <c r="Q436" s="144">
        <v>2001</v>
      </c>
      <c r="R436" s="141">
        <v>0</v>
      </c>
      <c r="S436" s="141">
        <v>0</v>
      </c>
      <c r="T436" s="141">
        <v>0</v>
      </c>
      <c r="U436" s="141">
        <v>0</v>
      </c>
      <c r="V436" s="141">
        <v>0</v>
      </c>
      <c r="W436" s="141">
        <v>0</v>
      </c>
      <c r="X436" s="141">
        <v>0</v>
      </c>
      <c r="Y436" s="141">
        <v>0</v>
      </c>
      <c r="Z436" s="141">
        <v>0</v>
      </c>
      <c r="AA436" s="141">
        <v>0</v>
      </c>
      <c r="AB436" s="141">
        <v>0</v>
      </c>
      <c r="AC436" s="141">
        <v>0</v>
      </c>
      <c r="AD436" s="141">
        <v>0</v>
      </c>
      <c r="AE436" s="141">
        <v>0</v>
      </c>
      <c r="AF436" s="141">
        <v>0</v>
      </c>
      <c r="AG436" s="141">
        <v>0</v>
      </c>
      <c r="AH436" s="141">
        <v>0</v>
      </c>
      <c r="AI436" s="141">
        <v>0</v>
      </c>
      <c r="AJ436" s="141">
        <v>0</v>
      </c>
      <c r="AK436" s="141">
        <v>0</v>
      </c>
      <c r="AL436" s="145" t="s">
        <v>1459</v>
      </c>
      <c r="AM436" s="141"/>
      <c r="AN436" s="141" t="s">
        <v>1441</v>
      </c>
      <c r="AO436" s="96">
        <v>1433</v>
      </c>
      <c r="AP436" s="141">
        <v>0</v>
      </c>
      <c r="AQ436" s="141">
        <v>0</v>
      </c>
      <c r="AR436" s="141">
        <v>0</v>
      </c>
      <c r="AS436" s="141">
        <v>0</v>
      </c>
      <c r="AT436" s="141">
        <v>1</v>
      </c>
      <c r="AU436" s="141">
        <v>0</v>
      </c>
      <c r="AV436" s="141">
        <v>0</v>
      </c>
      <c r="AW436" s="141">
        <v>4</v>
      </c>
      <c r="AX436" s="141"/>
      <c r="AY436" s="141">
        <v>0</v>
      </c>
      <c r="AZ436" s="141">
        <v>0</v>
      </c>
      <c r="BA436" s="96">
        <v>0</v>
      </c>
      <c r="BB436" s="96">
        <v>0</v>
      </c>
    </row>
    <row r="437" spans="1:54" s="143" customFormat="1" ht="15.75" customHeight="1">
      <c r="A437" s="141">
        <v>400496</v>
      </c>
      <c r="B437" s="141" t="s">
        <v>1460</v>
      </c>
      <c r="C437" s="141">
        <v>410001</v>
      </c>
      <c r="D437" s="141">
        <v>4</v>
      </c>
      <c r="E437" s="141">
        <v>2</v>
      </c>
      <c r="F437" s="141">
        <v>1</v>
      </c>
      <c r="G437" s="141">
        <v>0</v>
      </c>
      <c r="H437" s="141">
        <v>0</v>
      </c>
      <c r="I437" s="141">
        <v>1</v>
      </c>
      <c r="J437" s="141"/>
      <c r="K437" s="141" t="s">
        <v>1461</v>
      </c>
      <c r="L437" s="141">
        <v>0</v>
      </c>
      <c r="M437" s="141">
        <v>1</v>
      </c>
      <c r="N437" s="141">
        <v>0</v>
      </c>
      <c r="O437" s="141">
        <v>0</v>
      </c>
      <c r="P437" s="141">
        <v>99</v>
      </c>
      <c r="Q437" s="146">
        <v>2001</v>
      </c>
      <c r="R437" s="141">
        <v>0</v>
      </c>
      <c r="S437" s="141">
        <v>0</v>
      </c>
      <c r="T437" s="141">
        <v>0</v>
      </c>
      <c r="U437" s="141">
        <v>0</v>
      </c>
      <c r="V437" s="141">
        <v>0</v>
      </c>
      <c r="W437" s="141">
        <v>0</v>
      </c>
      <c r="X437" s="141">
        <v>0</v>
      </c>
      <c r="Y437" s="141">
        <v>0</v>
      </c>
      <c r="Z437" s="141">
        <v>0</v>
      </c>
      <c r="AA437" s="141">
        <v>0</v>
      </c>
      <c r="AB437" s="141">
        <v>0</v>
      </c>
      <c r="AC437" s="141">
        <v>0</v>
      </c>
      <c r="AD437" s="141">
        <v>0</v>
      </c>
      <c r="AE437" s="141">
        <v>0</v>
      </c>
      <c r="AF437" s="141">
        <v>0</v>
      </c>
      <c r="AG437" s="141">
        <v>0</v>
      </c>
      <c r="AH437" s="141">
        <v>0</v>
      </c>
      <c r="AI437" s="141">
        <v>0</v>
      </c>
      <c r="AJ437" s="141">
        <v>0</v>
      </c>
      <c r="AK437" s="141">
        <v>0</v>
      </c>
      <c r="AL437" s="145" t="s">
        <v>1462</v>
      </c>
      <c r="AM437" s="141"/>
      <c r="AN437" s="141" t="s">
        <v>1441</v>
      </c>
      <c r="AO437" s="96">
        <v>1434</v>
      </c>
      <c r="AP437" s="141">
        <v>0</v>
      </c>
      <c r="AQ437" s="141">
        <v>0</v>
      </c>
      <c r="AR437" s="141">
        <v>0</v>
      </c>
      <c r="AS437" s="141">
        <v>0</v>
      </c>
      <c r="AT437" s="141">
        <v>1</v>
      </c>
      <c r="AU437" s="141">
        <v>0</v>
      </c>
      <c r="AV437" s="141">
        <v>0</v>
      </c>
      <c r="AW437" s="141">
        <v>5</v>
      </c>
      <c r="AX437" s="141"/>
      <c r="AY437" s="141">
        <v>0</v>
      </c>
      <c r="AZ437" s="141">
        <v>0</v>
      </c>
      <c r="BA437" s="96">
        <v>0</v>
      </c>
      <c r="BB437" s="96">
        <v>0</v>
      </c>
    </row>
    <row r="438" spans="1:54" s="143" customFormat="1" ht="15.75" customHeight="1">
      <c r="A438" s="141">
        <v>400497</v>
      </c>
      <c r="B438" s="141" t="s">
        <v>1463</v>
      </c>
      <c r="C438" s="141">
        <v>410001</v>
      </c>
      <c r="D438" s="141">
        <v>4</v>
      </c>
      <c r="E438" s="141">
        <v>2</v>
      </c>
      <c r="F438" s="141">
        <v>1</v>
      </c>
      <c r="G438" s="141">
        <v>0</v>
      </c>
      <c r="H438" s="141">
        <v>0</v>
      </c>
      <c r="I438" s="141">
        <v>1</v>
      </c>
      <c r="J438" s="141"/>
      <c r="K438" s="141" t="s">
        <v>1464</v>
      </c>
      <c r="L438" s="141">
        <v>0</v>
      </c>
      <c r="M438" s="141">
        <v>1</v>
      </c>
      <c r="N438" s="141">
        <v>0</v>
      </c>
      <c r="O438" s="141">
        <v>0</v>
      </c>
      <c r="P438" s="141">
        <v>99</v>
      </c>
      <c r="Q438" s="142">
        <v>2001</v>
      </c>
      <c r="R438" s="141">
        <v>0</v>
      </c>
      <c r="S438" s="141">
        <v>0</v>
      </c>
      <c r="T438" s="141">
        <v>0</v>
      </c>
      <c r="U438" s="141">
        <v>0</v>
      </c>
      <c r="V438" s="141">
        <v>0</v>
      </c>
      <c r="W438" s="141">
        <v>0</v>
      </c>
      <c r="X438" s="141">
        <v>0</v>
      </c>
      <c r="Y438" s="141">
        <v>0</v>
      </c>
      <c r="Z438" s="141">
        <v>0</v>
      </c>
      <c r="AA438" s="141">
        <v>0</v>
      </c>
      <c r="AB438" s="141">
        <v>0</v>
      </c>
      <c r="AC438" s="141">
        <v>0</v>
      </c>
      <c r="AD438" s="141">
        <v>0</v>
      </c>
      <c r="AE438" s="141">
        <v>0</v>
      </c>
      <c r="AF438" s="141">
        <v>0</v>
      </c>
      <c r="AG438" s="141">
        <v>0</v>
      </c>
      <c r="AH438" s="141">
        <v>0</v>
      </c>
      <c r="AI438" s="141">
        <v>0</v>
      </c>
      <c r="AJ438" s="141">
        <v>0</v>
      </c>
      <c r="AK438" s="141">
        <v>0</v>
      </c>
      <c r="AL438" s="145" t="s">
        <v>1465</v>
      </c>
      <c r="AM438" s="141"/>
      <c r="AN438" s="141" t="s">
        <v>1441</v>
      </c>
      <c r="AO438" s="96">
        <v>1435</v>
      </c>
      <c r="AP438" s="141">
        <v>0</v>
      </c>
      <c r="AQ438" s="141">
        <v>0</v>
      </c>
      <c r="AR438" s="141">
        <v>0</v>
      </c>
      <c r="AS438" s="141">
        <v>0</v>
      </c>
      <c r="AT438" s="141">
        <v>1</v>
      </c>
      <c r="AU438" s="141">
        <v>0</v>
      </c>
      <c r="AV438" s="141">
        <v>0</v>
      </c>
      <c r="AW438" s="141">
        <v>4</v>
      </c>
      <c r="AX438" s="141"/>
      <c r="AY438" s="141">
        <v>0</v>
      </c>
      <c r="AZ438" s="141">
        <v>0</v>
      </c>
      <c r="BA438" s="96">
        <v>0</v>
      </c>
      <c r="BB438" s="96">
        <v>0</v>
      </c>
    </row>
    <row r="439" spans="1:54" s="143" customFormat="1" ht="15.75" customHeight="1">
      <c r="A439" s="141">
        <v>400498</v>
      </c>
      <c r="B439" s="141" t="s">
        <v>489</v>
      </c>
      <c r="C439" s="141">
        <v>410001</v>
      </c>
      <c r="D439" s="141">
        <v>4</v>
      </c>
      <c r="E439" s="141">
        <v>2</v>
      </c>
      <c r="F439" s="141">
        <v>1</v>
      </c>
      <c r="G439" s="141">
        <v>0</v>
      </c>
      <c r="H439" s="141">
        <v>0</v>
      </c>
      <c r="I439" s="141">
        <v>1</v>
      </c>
      <c r="J439" s="141"/>
      <c r="K439" s="141" t="s">
        <v>1466</v>
      </c>
      <c r="L439" s="141">
        <v>0</v>
      </c>
      <c r="M439" s="141">
        <v>1</v>
      </c>
      <c r="N439" s="141">
        <v>0</v>
      </c>
      <c r="O439" s="141">
        <v>0</v>
      </c>
      <c r="P439" s="141">
        <v>99</v>
      </c>
      <c r="Q439" s="144">
        <v>2001</v>
      </c>
      <c r="R439" s="141">
        <v>0</v>
      </c>
      <c r="S439" s="141">
        <v>0</v>
      </c>
      <c r="T439" s="141">
        <v>0</v>
      </c>
      <c r="U439" s="141">
        <v>0</v>
      </c>
      <c r="V439" s="141">
        <v>0</v>
      </c>
      <c r="W439" s="141">
        <v>0</v>
      </c>
      <c r="X439" s="141">
        <v>0</v>
      </c>
      <c r="Y439" s="141">
        <v>0</v>
      </c>
      <c r="Z439" s="141">
        <v>0</v>
      </c>
      <c r="AA439" s="141">
        <v>0</v>
      </c>
      <c r="AB439" s="141">
        <v>0</v>
      </c>
      <c r="AC439" s="141">
        <v>0</v>
      </c>
      <c r="AD439" s="141">
        <v>0</v>
      </c>
      <c r="AE439" s="141">
        <v>0</v>
      </c>
      <c r="AF439" s="141">
        <v>0</v>
      </c>
      <c r="AG439" s="141">
        <v>0</v>
      </c>
      <c r="AH439" s="141">
        <v>0</v>
      </c>
      <c r="AI439" s="141">
        <v>0</v>
      </c>
      <c r="AJ439" s="141">
        <v>0</v>
      </c>
      <c r="AK439" s="141">
        <v>0</v>
      </c>
      <c r="AL439" s="145" t="s">
        <v>1467</v>
      </c>
      <c r="AM439" s="141"/>
      <c r="AN439" s="141" t="s">
        <v>1441</v>
      </c>
      <c r="AO439" s="96">
        <v>1436</v>
      </c>
      <c r="AP439" s="141">
        <v>0</v>
      </c>
      <c r="AQ439" s="141">
        <v>0</v>
      </c>
      <c r="AR439" s="141">
        <v>0</v>
      </c>
      <c r="AS439" s="141">
        <v>0</v>
      </c>
      <c r="AT439" s="141">
        <v>1</v>
      </c>
      <c r="AU439" s="141">
        <v>0</v>
      </c>
      <c r="AV439" s="141">
        <v>0</v>
      </c>
      <c r="AW439" s="141">
        <v>4</v>
      </c>
      <c r="AX439" s="141"/>
      <c r="AY439" s="141">
        <v>0</v>
      </c>
      <c r="AZ439" s="141">
        <v>0</v>
      </c>
      <c r="BA439" s="96">
        <v>0</v>
      </c>
      <c r="BB439" s="96">
        <v>0</v>
      </c>
    </row>
    <row r="440" spans="1:54" s="151" customFormat="1" ht="15.75" customHeight="1">
      <c r="A440" s="147">
        <v>400499</v>
      </c>
      <c r="B440" s="147" t="s">
        <v>1468</v>
      </c>
      <c r="C440" s="147">
        <v>422009</v>
      </c>
      <c r="D440" s="147">
        <v>2</v>
      </c>
      <c r="E440" s="147">
        <v>2</v>
      </c>
      <c r="F440" s="147">
        <v>1</v>
      </c>
      <c r="G440" s="147">
        <v>0</v>
      </c>
      <c r="H440" s="147">
        <v>0</v>
      </c>
      <c r="I440" s="147">
        <v>1</v>
      </c>
      <c r="J440" s="147"/>
      <c r="K440" s="148" t="s">
        <v>1469</v>
      </c>
      <c r="L440" s="147">
        <v>0</v>
      </c>
      <c r="M440" s="147">
        <v>1</v>
      </c>
      <c r="N440" s="147">
        <v>0</v>
      </c>
      <c r="O440" s="147">
        <v>0</v>
      </c>
      <c r="P440" s="147">
        <v>99</v>
      </c>
      <c r="Q440" s="149">
        <v>2001</v>
      </c>
      <c r="R440" s="147">
        <v>0</v>
      </c>
      <c r="S440" s="147">
        <v>0</v>
      </c>
      <c r="T440" s="147">
        <v>0</v>
      </c>
      <c r="U440" s="147">
        <v>0</v>
      </c>
      <c r="V440" s="147">
        <v>0</v>
      </c>
      <c r="W440" s="147">
        <v>0</v>
      </c>
      <c r="X440" s="147">
        <v>0</v>
      </c>
      <c r="Y440" s="147">
        <v>0</v>
      </c>
      <c r="Z440" s="147">
        <v>0</v>
      </c>
      <c r="AA440" s="147">
        <v>0</v>
      </c>
      <c r="AB440" s="147">
        <v>0</v>
      </c>
      <c r="AC440" s="147">
        <v>0</v>
      </c>
      <c r="AD440" s="147">
        <v>0</v>
      </c>
      <c r="AE440" s="147">
        <v>0</v>
      </c>
      <c r="AF440" s="147">
        <v>0</v>
      </c>
      <c r="AG440" s="147">
        <v>0</v>
      </c>
      <c r="AH440" s="147">
        <v>0</v>
      </c>
      <c r="AI440" s="147">
        <v>0</v>
      </c>
      <c r="AJ440" s="147">
        <v>0</v>
      </c>
      <c r="AK440" s="147">
        <v>0</v>
      </c>
      <c r="AL440" s="150" t="s">
        <v>1734</v>
      </c>
      <c r="AM440" s="147"/>
      <c r="AN440" s="147" t="s">
        <v>1470</v>
      </c>
      <c r="AO440" s="96">
        <v>1437</v>
      </c>
      <c r="AP440" s="147">
        <v>0</v>
      </c>
      <c r="AQ440" s="147">
        <v>0</v>
      </c>
      <c r="AR440" s="147">
        <v>0</v>
      </c>
      <c r="AS440" s="147">
        <v>0</v>
      </c>
      <c r="AT440" s="147">
        <v>1</v>
      </c>
      <c r="AU440" s="147">
        <v>0</v>
      </c>
      <c r="AV440" s="147">
        <v>0</v>
      </c>
      <c r="AW440" s="147">
        <v>1</v>
      </c>
      <c r="AX440" s="147"/>
      <c r="AY440" s="147">
        <v>0</v>
      </c>
      <c r="AZ440" s="147">
        <v>0</v>
      </c>
      <c r="BA440" s="96">
        <v>0</v>
      </c>
      <c r="BB440" s="96">
        <v>0</v>
      </c>
    </row>
    <row r="441" spans="1:54" s="151" customFormat="1" ht="15.75" customHeight="1">
      <c r="A441" s="147">
        <v>400500</v>
      </c>
      <c r="B441" s="147" t="s">
        <v>1471</v>
      </c>
      <c r="C441" s="147">
        <v>422009</v>
      </c>
      <c r="D441" s="147">
        <v>3</v>
      </c>
      <c r="E441" s="147">
        <v>2</v>
      </c>
      <c r="F441" s="147">
        <v>1</v>
      </c>
      <c r="G441" s="147">
        <v>0</v>
      </c>
      <c r="H441" s="147">
        <v>0</v>
      </c>
      <c r="I441" s="147">
        <v>1</v>
      </c>
      <c r="J441" s="147"/>
      <c r="K441" s="148" t="s">
        <v>1472</v>
      </c>
      <c r="L441" s="147">
        <v>0</v>
      </c>
      <c r="M441" s="147">
        <v>1</v>
      </c>
      <c r="N441" s="147">
        <v>0</v>
      </c>
      <c r="O441" s="147">
        <v>0</v>
      </c>
      <c r="P441" s="147">
        <v>99</v>
      </c>
      <c r="Q441" s="152">
        <v>2001</v>
      </c>
      <c r="R441" s="147">
        <v>0</v>
      </c>
      <c r="S441" s="147">
        <v>0</v>
      </c>
      <c r="T441" s="147">
        <v>0</v>
      </c>
      <c r="U441" s="147">
        <v>0</v>
      </c>
      <c r="V441" s="147">
        <v>0</v>
      </c>
      <c r="W441" s="147">
        <v>0</v>
      </c>
      <c r="X441" s="147">
        <v>0</v>
      </c>
      <c r="Y441" s="147">
        <v>0</v>
      </c>
      <c r="Z441" s="147">
        <v>0</v>
      </c>
      <c r="AA441" s="147">
        <v>0</v>
      </c>
      <c r="AB441" s="147">
        <v>0</v>
      </c>
      <c r="AC441" s="147">
        <v>0</v>
      </c>
      <c r="AD441" s="147">
        <v>0</v>
      </c>
      <c r="AE441" s="147">
        <v>0</v>
      </c>
      <c r="AF441" s="147">
        <v>0</v>
      </c>
      <c r="AG441" s="147">
        <v>0</v>
      </c>
      <c r="AH441" s="147">
        <v>0</v>
      </c>
      <c r="AI441" s="147">
        <v>0</v>
      </c>
      <c r="AJ441" s="147">
        <v>0</v>
      </c>
      <c r="AK441" s="147">
        <v>0</v>
      </c>
      <c r="AL441" s="150" t="s">
        <v>1574</v>
      </c>
      <c r="AM441" s="147"/>
      <c r="AN441" s="147" t="s">
        <v>1470</v>
      </c>
      <c r="AO441" s="96">
        <v>1438</v>
      </c>
      <c r="AP441" s="147">
        <v>0</v>
      </c>
      <c r="AQ441" s="147">
        <v>0</v>
      </c>
      <c r="AR441" s="147">
        <v>0</v>
      </c>
      <c r="AS441" s="147">
        <v>0</v>
      </c>
      <c r="AT441" s="147">
        <v>1</v>
      </c>
      <c r="AU441" s="147">
        <v>0</v>
      </c>
      <c r="AV441" s="147">
        <v>0</v>
      </c>
      <c r="AW441" s="147">
        <v>1</v>
      </c>
      <c r="AX441" s="147"/>
      <c r="AY441" s="147">
        <v>0</v>
      </c>
      <c r="AZ441" s="147">
        <v>0</v>
      </c>
      <c r="BA441" s="96">
        <v>0</v>
      </c>
      <c r="BB441" s="96">
        <v>0</v>
      </c>
    </row>
    <row r="442" spans="1:54" s="151" customFormat="1" ht="15.75" customHeight="1">
      <c r="A442" s="147">
        <v>400501</v>
      </c>
      <c r="B442" s="147" t="s">
        <v>1473</v>
      </c>
      <c r="C442" s="147">
        <v>422009</v>
      </c>
      <c r="D442" s="147">
        <v>4</v>
      </c>
      <c r="E442" s="147">
        <v>2</v>
      </c>
      <c r="F442" s="147">
        <v>1</v>
      </c>
      <c r="G442" s="147">
        <v>0</v>
      </c>
      <c r="H442" s="147">
        <v>0</v>
      </c>
      <c r="I442" s="147">
        <v>1</v>
      </c>
      <c r="J442" s="147"/>
      <c r="K442" s="162" t="s">
        <v>603</v>
      </c>
      <c r="L442" s="147">
        <v>0</v>
      </c>
      <c r="M442" s="147">
        <v>1</v>
      </c>
      <c r="N442" s="147">
        <v>0</v>
      </c>
      <c r="O442" s="147">
        <v>0</v>
      </c>
      <c r="P442" s="147">
        <v>99</v>
      </c>
      <c r="Q442" s="152">
        <v>2001</v>
      </c>
      <c r="R442" s="147">
        <v>0</v>
      </c>
      <c r="S442" s="147">
        <v>0</v>
      </c>
      <c r="T442" s="147">
        <v>0</v>
      </c>
      <c r="U442" s="147">
        <v>0</v>
      </c>
      <c r="V442" s="147">
        <v>0</v>
      </c>
      <c r="W442" s="147">
        <v>0</v>
      </c>
      <c r="X442" s="147">
        <v>0</v>
      </c>
      <c r="Y442" s="147">
        <v>0</v>
      </c>
      <c r="Z442" s="147">
        <v>0</v>
      </c>
      <c r="AA442" s="147">
        <v>0</v>
      </c>
      <c r="AB442" s="147">
        <v>0</v>
      </c>
      <c r="AC442" s="147">
        <v>0</v>
      </c>
      <c r="AD442" s="147">
        <v>0</v>
      </c>
      <c r="AE442" s="147">
        <v>0</v>
      </c>
      <c r="AF442" s="147">
        <v>0</v>
      </c>
      <c r="AG442" s="147">
        <v>0</v>
      </c>
      <c r="AH442" s="147">
        <v>0</v>
      </c>
      <c r="AI442" s="147">
        <v>0</v>
      </c>
      <c r="AJ442" s="147">
        <v>0</v>
      </c>
      <c r="AK442" s="147">
        <v>0</v>
      </c>
      <c r="AL442" s="150" t="s">
        <v>1575</v>
      </c>
      <c r="AM442" s="147"/>
      <c r="AN442" s="147" t="s">
        <v>1470</v>
      </c>
      <c r="AO442" s="96">
        <v>1439</v>
      </c>
      <c r="AP442" s="147">
        <v>0</v>
      </c>
      <c r="AQ442" s="147">
        <v>0</v>
      </c>
      <c r="AR442" s="147">
        <v>0</v>
      </c>
      <c r="AS442" s="147">
        <v>0</v>
      </c>
      <c r="AT442" s="147">
        <v>1</v>
      </c>
      <c r="AU442" s="147">
        <v>0</v>
      </c>
      <c r="AV442" s="147">
        <v>0</v>
      </c>
      <c r="AW442" s="147">
        <v>1</v>
      </c>
      <c r="AX442" s="147"/>
      <c r="AY442" s="147">
        <v>0</v>
      </c>
      <c r="AZ442" s="147">
        <v>0</v>
      </c>
      <c r="BA442" s="96">
        <v>0</v>
      </c>
      <c r="BB442" s="96">
        <v>0</v>
      </c>
    </row>
    <row r="443" spans="1:54" s="151" customFormat="1" ht="15.75" customHeight="1">
      <c r="A443" s="147">
        <v>400502</v>
      </c>
      <c r="B443" s="147" t="s">
        <v>1474</v>
      </c>
      <c r="C443" s="147">
        <v>422009</v>
      </c>
      <c r="D443" s="147">
        <v>5</v>
      </c>
      <c r="E443" s="147">
        <v>2</v>
      </c>
      <c r="F443" s="147">
        <v>1</v>
      </c>
      <c r="G443" s="147">
        <v>0</v>
      </c>
      <c r="H443" s="147">
        <v>0</v>
      </c>
      <c r="I443" s="147">
        <v>1</v>
      </c>
      <c r="J443" s="147"/>
      <c r="K443" s="148" t="s">
        <v>1475</v>
      </c>
      <c r="L443" s="147">
        <v>0</v>
      </c>
      <c r="M443" s="147">
        <v>1</v>
      </c>
      <c r="N443" s="147">
        <v>0</v>
      </c>
      <c r="O443" s="147">
        <v>0</v>
      </c>
      <c r="P443" s="147">
        <v>99</v>
      </c>
      <c r="Q443" s="153">
        <v>2001</v>
      </c>
      <c r="R443" s="147">
        <v>0</v>
      </c>
      <c r="S443" s="147">
        <v>0</v>
      </c>
      <c r="T443" s="147">
        <v>0</v>
      </c>
      <c r="U443" s="147">
        <v>0</v>
      </c>
      <c r="V443" s="147">
        <v>0</v>
      </c>
      <c r="W443" s="147">
        <v>0</v>
      </c>
      <c r="X443" s="147">
        <v>0</v>
      </c>
      <c r="Y443" s="147">
        <v>0</v>
      </c>
      <c r="Z443" s="147">
        <v>0</v>
      </c>
      <c r="AA443" s="147">
        <v>0</v>
      </c>
      <c r="AB443" s="147">
        <v>0</v>
      </c>
      <c r="AC443" s="147">
        <v>0</v>
      </c>
      <c r="AD443" s="147">
        <v>0</v>
      </c>
      <c r="AE443" s="147">
        <v>0</v>
      </c>
      <c r="AF443" s="147">
        <v>0</v>
      </c>
      <c r="AG443" s="147">
        <v>0</v>
      </c>
      <c r="AH443" s="147">
        <v>0</v>
      </c>
      <c r="AI443" s="147">
        <v>0</v>
      </c>
      <c r="AJ443" s="147">
        <v>0</v>
      </c>
      <c r="AK443" s="147">
        <v>0</v>
      </c>
      <c r="AL443" s="150" t="s">
        <v>1576</v>
      </c>
      <c r="AM443" s="147"/>
      <c r="AN443" s="147" t="s">
        <v>1470</v>
      </c>
      <c r="AO443" s="96">
        <v>1440</v>
      </c>
      <c r="AP443" s="147">
        <v>0</v>
      </c>
      <c r="AQ443" s="147">
        <v>0</v>
      </c>
      <c r="AR443" s="147">
        <v>0</v>
      </c>
      <c r="AS443" s="147">
        <v>0</v>
      </c>
      <c r="AT443" s="147">
        <v>1</v>
      </c>
      <c r="AU443" s="147">
        <v>0</v>
      </c>
      <c r="AV443" s="147">
        <v>0</v>
      </c>
      <c r="AW443" s="147">
        <v>1</v>
      </c>
      <c r="AX443" s="147"/>
      <c r="AY443" s="147">
        <v>0</v>
      </c>
      <c r="AZ443" s="147">
        <v>0</v>
      </c>
      <c r="BA443" s="96">
        <v>0</v>
      </c>
      <c r="BB443" s="96">
        <v>0</v>
      </c>
    </row>
    <row r="444" spans="1:54" ht="15.75" customHeight="1">
      <c r="A444" s="132">
        <v>400503</v>
      </c>
      <c r="B444" s="132" t="s">
        <v>1476</v>
      </c>
      <c r="C444" s="132">
        <v>400503</v>
      </c>
      <c r="D444" s="132">
        <v>4</v>
      </c>
      <c r="E444" s="132">
        <v>2</v>
      </c>
      <c r="F444" s="132">
        <v>30</v>
      </c>
      <c r="G444" s="132">
        <v>10000</v>
      </c>
      <c r="H444" s="132">
        <v>0</v>
      </c>
      <c r="I444" s="132">
        <v>0</v>
      </c>
      <c r="J444" s="132"/>
      <c r="K444" s="140" t="s">
        <v>1477</v>
      </c>
      <c r="L444" s="132">
        <v>0</v>
      </c>
      <c r="M444" s="132">
        <v>1</v>
      </c>
      <c r="N444" s="132">
        <v>0</v>
      </c>
      <c r="O444" s="132">
        <v>0</v>
      </c>
      <c r="P444" s="132">
        <v>99</v>
      </c>
      <c r="Q444" s="139">
        <v>0</v>
      </c>
      <c r="R444" s="132">
        <v>0</v>
      </c>
      <c r="S444" s="132">
        <v>0</v>
      </c>
      <c r="T444" s="132">
        <v>0</v>
      </c>
      <c r="U444" s="132">
        <v>0</v>
      </c>
      <c r="V444" s="132">
        <v>0</v>
      </c>
      <c r="W444" s="132">
        <v>0</v>
      </c>
      <c r="X444" s="132">
        <v>0</v>
      </c>
      <c r="Y444" s="132">
        <v>0</v>
      </c>
      <c r="Z444" s="132">
        <v>0</v>
      </c>
      <c r="AA444" s="132">
        <v>0</v>
      </c>
      <c r="AB444" s="132">
        <v>0</v>
      </c>
      <c r="AC444" s="132">
        <v>0</v>
      </c>
      <c r="AD444" s="132">
        <v>0</v>
      </c>
      <c r="AE444" s="132">
        <v>0</v>
      </c>
      <c r="AF444" s="132">
        <v>0</v>
      </c>
      <c r="AG444" s="132">
        <v>0</v>
      </c>
      <c r="AH444" s="132">
        <v>0</v>
      </c>
      <c r="AI444" s="132">
        <v>0</v>
      </c>
      <c r="AJ444" s="132">
        <v>0</v>
      </c>
      <c r="AK444" s="132">
        <v>0</v>
      </c>
      <c r="AL444" s="138" t="s">
        <v>1478</v>
      </c>
      <c r="AM444" s="132"/>
      <c r="AN444" s="132" t="s">
        <v>1479</v>
      </c>
      <c r="AO444" s="96">
        <v>1441</v>
      </c>
      <c r="AP444" s="132">
        <v>0</v>
      </c>
      <c r="AQ444" s="132">
        <v>0</v>
      </c>
      <c r="AR444" s="132">
        <v>0</v>
      </c>
      <c r="AS444" s="132">
        <v>0</v>
      </c>
      <c r="AT444" s="132">
        <v>1</v>
      </c>
      <c r="AU444" s="132">
        <v>0</v>
      </c>
      <c r="AV444" s="132">
        <v>0</v>
      </c>
      <c r="AW444" s="132">
        <v>0</v>
      </c>
      <c r="AX444" s="132"/>
      <c r="AY444" s="132">
        <v>0</v>
      </c>
      <c r="AZ444" s="132">
        <v>0</v>
      </c>
      <c r="BA444" s="96">
        <v>0</v>
      </c>
      <c r="BB444" s="96">
        <v>0</v>
      </c>
    </row>
    <row r="445" spans="1:54" ht="15.75" customHeight="1">
      <c r="A445" s="132">
        <v>400504</v>
      </c>
      <c r="B445" s="132" t="s">
        <v>1480</v>
      </c>
      <c r="C445" s="132">
        <v>400504</v>
      </c>
      <c r="D445" s="132">
        <v>4</v>
      </c>
      <c r="E445" s="132">
        <v>2</v>
      </c>
      <c r="F445" s="132">
        <v>30</v>
      </c>
      <c r="G445" s="132">
        <v>10000</v>
      </c>
      <c r="H445" s="132">
        <v>0</v>
      </c>
      <c r="I445" s="132">
        <v>0</v>
      </c>
      <c r="J445" s="132"/>
      <c r="K445" s="140" t="s">
        <v>1481</v>
      </c>
      <c r="L445" s="132">
        <v>0</v>
      </c>
      <c r="M445" s="132">
        <v>1</v>
      </c>
      <c r="N445" s="132">
        <v>0</v>
      </c>
      <c r="O445" s="132">
        <v>0</v>
      </c>
      <c r="P445" s="132">
        <v>99</v>
      </c>
      <c r="Q445" s="139">
        <v>0</v>
      </c>
      <c r="R445" s="132">
        <v>0</v>
      </c>
      <c r="S445" s="132">
        <v>0</v>
      </c>
      <c r="T445" s="132">
        <v>0</v>
      </c>
      <c r="U445" s="132">
        <v>0</v>
      </c>
      <c r="V445" s="132">
        <v>0</v>
      </c>
      <c r="W445" s="132">
        <v>0</v>
      </c>
      <c r="X445" s="132">
        <v>0</v>
      </c>
      <c r="Y445" s="132">
        <v>0</v>
      </c>
      <c r="Z445" s="132">
        <v>0</v>
      </c>
      <c r="AA445" s="132">
        <v>0</v>
      </c>
      <c r="AB445" s="132">
        <v>0</v>
      </c>
      <c r="AC445" s="132">
        <v>0</v>
      </c>
      <c r="AD445" s="132">
        <v>0</v>
      </c>
      <c r="AE445" s="132">
        <v>0</v>
      </c>
      <c r="AF445" s="132">
        <v>0</v>
      </c>
      <c r="AG445" s="132">
        <v>0</v>
      </c>
      <c r="AH445" s="132">
        <v>0</v>
      </c>
      <c r="AI445" s="132">
        <v>0</v>
      </c>
      <c r="AJ445" s="132">
        <v>0</v>
      </c>
      <c r="AK445" s="132">
        <v>0</v>
      </c>
      <c r="AL445" s="138" t="s">
        <v>1482</v>
      </c>
      <c r="AM445" s="132"/>
      <c r="AN445" s="132" t="s">
        <v>1479</v>
      </c>
      <c r="AO445" s="96">
        <v>1442</v>
      </c>
      <c r="AP445" s="132">
        <v>0</v>
      </c>
      <c r="AQ445" s="132">
        <v>0</v>
      </c>
      <c r="AR445" s="132">
        <v>0</v>
      </c>
      <c r="AS445" s="132">
        <v>0</v>
      </c>
      <c r="AT445" s="132">
        <v>1</v>
      </c>
      <c r="AU445" s="132">
        <v>0</v>
      </c>
      <c r="AV445" s="132">
        <v>0</v>
      </c>
      <c r="AW445" s="132">
        <v>0</v>
      </c>
      <c r="AX445" s="132"/>
      <c r="AY445" s="132">
        <v>0</v>
      </c>
      <c r="AZ445" s="132">
        <v>0</v>
      </c>
      <c r="BA445" s="96">
        <v>0</v>
      </c>
      <c r="BB445" s="96">
        <v>0</v>
      </c>
    </row>
    <row r="446" spans="1:54" ht="15.75" customHeight="1">
      <c r="A446" s="132">
        <v>400505</v>
      </c>
      <c r="B446" s="132" t="s">
        <v>1483</v>
      </c>
      <c r="C446" s="132">
        <v>400505</v>
      </c>
      <c r="D446" s="132">
        <v>4</v>
      </c>
      <c r="E446" s="132">
        <v>2</v>
      </c>
      <c r="F446" s="132">
        <v>30</v>
      </c>
      <c r="G446" s="132">
        <v>10000</v>
      </c>
      <c r="H446" s="132">
        <v>0</v>
      </c>
      <c r="I446" s="132">
        <v>0</v>
      </c>
      <c r="J446" s="132"/>
      <c r="K446" s="140" t="s">
        <v>1484</v>
      </c>
      <c r="L446" s="132">
        <v>0</v>
      </c>
      <c r="M446" s="132">
        <v>1</v>
      </c>
      <c r="N446" s="132">
        <v>0</v>
      </c>
      <c r="O446" s="132">
        <v>0</v>
      </c>
      <c r="P446" s="132">
        <v>99</v>
      </c>
      <c r="Q446" s="139">
        <v>0</v>
      </c>
      <c r="R446" s="132">
        <v>0</v>
      </c>
      <c r="S446" s="132">
        <v>0</v>
      </c>
      <c r="T446" s="132">
        <v>0</v>
      </c>
      <c r="U446" s="132">
        <v>0</v>
      </c>
      <c r="V446" s="132">
        <v>0</v>
      </c>
      <c r="W446" s="132">
        <v>0</v>
      </c>
      <c r="X446" s="132">
        <v>0</v>
      </c>
      <c r="Y446" s="132">
        <v>0</v>
      </c>
      <c r="Z446" s="132">
        <v>0</v>
      </c>
      <c r="AA446" s="132">
        <v>0</v>
      </c>
      <c r="AB446" s="132">
        <v>0</v>
      </c>
      <c r="AC446" s="132">
        <v>0</v>
      </c>
      <c r="AD446" s="132">
        <v>0</v>
      </c>
      <c r="AE446" s="132">
        <v>0</v>
      </c>
      <c r="AF446" s="132">
        <v>0</v>
      </c>
      <c r="AG446" s="132">
        <v>0</v>
      </c>
      <c r="AH446" s="132">
        <v>0</v>
      </c>
      <c r="AI446" s="132">
        <v>0</v>
      </c>
      <c r="AJ446" s="132">
        <v>0</v>
      </c>
      <c r="AK446" s="132">
        <v>0</v>
      </c>
      <c r="AL446" s="138" t="s">
        <v>1485</v>
      </c>
      <c r="AM446" s="132"/>
      <c r="AN446" s="132" t="s">
        <v>1479</v>
      </c>
      <c r="AO446" s="96">
        <v>1443</v>
      </c>
      <c r="AP446" s="132">
        <v>0</v>
      </c>
      <c r="AQ446" s="132">
        <v>0</v>
      </c>
      <c r="AR446" s="132">
        <v>0</v>
      </c>
      <c r="AS446" s="132">
        <v>0</v>
      </c>
      <c r="AT446" s="132">
        <v>1</v>
      </c>
      <c r="AU446" s="132">
        <v>0</v>
      </c>
      <c r="AV446" s="132">
        <v>0</v>
      </c>
      <c r="AW446" s="132">
        <v>0</v>
      </c>
      <c r="AX446" s="132"/>
      <c r="AY446" s="132">
        <v>0</v>
      </c>
      <c r="AZ446" s="132">
        <v>0</v>
      </c>
      <c r="BA446" s="96">
        <v>0</v>
      </c>
      <c r="BB446" s="96">
        <v>0</v>
      </c>
    </row>
    <row r="447" spans="1:54" ht="15.75" customHeight="1">
      <c r="A447" s="132">
        <v>400506</v>
      </c>
      <c r="B447" s="132" t="s">
        <v>1486</v>
      </c>
      <c r="C447" s="132">
        <v>400506</v>
      </c>
      <c r="D447" s="132">
        <v>4</v>
      </c>
      <c r="E447" s="132">
        <v>2</v>
      </c>
      <c r="F447" s="132">
        <v>30</v>
      </c>
      <c r="G447" s="132">
        <v>10000</v>
      </c>
      <c r="H447" s="132">
        <v>0</v>
      </c>
      <c r="I447" s="132">
        <v>0</v>
      </c>
      <c r="J447" s="132"/>
      <c r="K447" s="140" t="s">
        <v>1487</v>
      </c>
      <c r="L447" s="132">
        <v>0</v>
      </c>
      <c r="M447" s="132">
        <v>1</v>
      </c>
      <c r="N447" s="132">
        <v>0</v>
      </c>
      <c r="O447" s="132">
        <v>0</v>
      </c>
      <c r="P447" s="132">
        <v>99</v>
      </c>
      <c r="Q447" s="139">
        <v>0</v>
      </c>
      <c r="R447" s="132">
        <v>0</v>
      </c>
      <c r="S447" s="132">
        <v>0</v>
      </c>
      <c r="T447" s="132">
        <v>0</v>
      </c>
      <c r="U447" s="132">
        <v>0</v>
      </c>
      <c r="V447" s="132">
        <v>0</v>
      </c>
      <c r="W447" s="132">
        <v>0</v>
      </c>
      <c r="X447" s="132">
        <v>0</v>
      </c>
      <c r="Y447" s="132">
        <v>0</v>
      </c>
      <c r="Z447" s="132">
        <v>0</v>
      </c>
      <c r="AA447" s="132">
        <v>0</v>
      </c>
      <c r="AB447" s="132">
        <v>0</v>
      </c>
      <c r="AC447" s="132">
        <v>0</v>
      </c>
      <c r="AD447" s="132">
        <v>0</v>
      </c>
      <c r="AE447" s="132">
        <v>0</v>
      </c>
      <c r="AF447" s="132">
        <v>0</v>
      </c>
      <c r="AG447" s="132">
        <v>0</v>
      </c>
      <c r="AH447" s="132">
        <v>0</v>
      </c>
      <c r="AI447" s="132">
        <v>0</v>
      </c>
      <c r="AJ447" s="132">
        <v>0</v>
      </c>
      <c r="AK447" s="132">
        <v>0</v>
      </c>
      <c r="AL447" s="138" t="s">
        <v>1488</v>
      </c>
      <c r="AM447" s="132"/>
      <c r="AN447" s="132" t="s">
        <v>1479</v>
      </c>
      <c r="AO447" s="96">
        <v>1444</v>
      </c>
      <c r="AP447" s="132">
        <v>0</v>
      </c>
      <c r="AQ447" s="132">
        <v>0</v>
      </c>
      <c r="AR447" s="132">
        <v>0</v>
      </c>
      <c r="AS447" s="132">
        <v>0</v>
      </c>
      <c r="AT447" s="132">
        <v>1</v>
      </c>
      <c r="AU447" s="132">
        <v>0</v>
      </c>
      <c r="AV447" s="132">
        <v>0</v>
      </c>
      <c r="AW447" s="132">
        <v>0</v>
      </c>
      <c r="AX447" s="132"/>
      <c r="AY447" s="132">
        <v>0</v>
      </c>
      <c r="AZ447" s="132">
        <v>0</v>
      </c>
      <c r="BA447" s="96">
        <v>0</v>
      </c>
      <c r="BB447" s="96">
        <v>0</v>
      </c>
    </row>
    <row r="448" spans="1:54" s="154" customFormat="1" ht="15.75" customHeight="1">
      <c r="A448" s="147">
        <v>400507</v>
      </c>
      <c r="B448" s="147" t="s">
        <v>1489</v>
      </c>
      <c r="C448" s="147">
        <v>420001</v>
      </c>
      <c r="D448" s="147">
        <v>4</v>
      </c>
      <c r="E448" s="147">
        <v>2</v>
      </c>
      <c r="F448" s="147">
        <v>1</v>
      </c>
      <c r="G448" s="147">
        <v>0</v>
      </c>
      <c r="H448" s="147">
        <v>0</v>
      </c>
      <c r="I448" s="147">
        <v>1</v>
      </c>
      <c r="J448" s="147"/>
      <c r="K448" s="155" t="s">
        <v>1490</v>
      </c>
      <c r="L448" s="147">
        <v>0</v>
      </c>
      <c r="M448" s="147">
        <v>1</v>
      </c>
      <c r="N448" s="147">
        <v>0</v>
      </c>
      <c r="O448" s="147">
        <v>0</v>
      </c>
      <c r="P448" s="147">
        <v>99</v>
      </c>
      <c r="Q448" s="153">
        <v>2001</v>
      </c>
      <c r="R448" s="147">
        <v>0</v>
      </c>
      <c r="S448" s="147">
        <v>0</v>
      </c>
      <c r="T448" s="147">
        <v>0</v>
      </c>
      <c r="U448" s="147">
        <v>0</v>
      </c>
      <c r="V448" s="147">
        <v>0</v>
      </c>
      <c r="W448" s="147">
        <v>0</v>
      </c>
      <c r="X448" s="147">
        <v>0</v>
      </c>
      <c r="Y448" s="147">
        <v>0</v>
      </c>
      <c r="Z448" s="147">
        <v>0</v>
      </c>
      <c r="AA448" s="147">
        <v>0</v>
      </c>
      <c r="AB448" s="147">
        <v>0</v>
      </c>
      <c r="AC448" s="147">
        <v>0</v>
      </c>
      <c r="AD448" s="147">
        <v>0</v>
      </c>
      <c r="AE448" s="147">
        <v>0</v>
      </c>
      <c r="AF448" s="147">
        <v>0</v>
      </c>
      <c r="AG448" s="147">
        <v>0</v>
      </c>
      <c r="AH448" s="147">
        <v>0</v>
      </c>
      <c r="AI448" s="147">
        <v>0</v>
      </c>
      <c r="AJ448" s="147">
        <v>0</v>
      </c>
      <c r="AK448" s="147">
        <v>0</v>
      </c>
      <c r="AL448" s="150" t="s">
        <v>1491</v>
      </c>
      <c r="AM448" s="147"/>
      <c r="AN448" s="147" t="s">
        <v>1492</v>
      </c>
      <c r="AO448" s="96">
        <v>1445</v>
      </c>
      <c r="AP448" s="147">
        <v>0</v>
      </c>
      <c r="AQ448" s="147">
        <v>0</v>
      </c>
      <c r="AR448" s="147">
        <v>0</v>
      </c>
      <c r="AS448" s="147">
        <v>0</v>
      </c>
      <c r="AT448" s="147">
        <v>1</v>
      </c>
      <c r="AU448" s="147">
        <v>0</v>
      </c>
      <c r="AV448" s="147">
        <v>0</v>
      </c>
      <c r="AW448" s="147">
        <v>1</v>
      </c>
      <c r="AX448" s="147"/>
      <c r="AY448" s="147">
        <v>0</v>
      </c>
      <c r="AZ448" s="147">
        <v>0</v>
      </c>
      <c r="BA448" s="96">
        <v>0</v>
      </c>
      <c r="BB448" s="96">
        <v>0</v>
      </c>
    </row>
    <row r="449" spans="1:54" s="97" customFormat="1" ht="15.75" customHeight="1">
      <c r="A449" s="132">
        <v>400508</v>
      </c>
      <c r="B449" s="132" t="s">
        <v>1493</v>
      </c>
      <c r="C449" s="132">
        <v>910008</v>
      </c>
      <c r="D449" s="132">
        <v>5</v>
      </c>
      <c r="E449" s="132">
        <v>5</v>
      </c>
      <c r="F449" s="132">
        <v>1</v>
      </c>
      <c r="G449" s="132">
        <v>0</v>
      </c>
      <c r="H449" s="132">
        <v>0</v>
      </c>
      <c r="I449" s="132">
        <v>0</v>
      </c>
      <c r="J449" s="132"/>
      <c r="K449" s="132"/>
      <c r="L449" s="132">
        <v>0</v>
      </c>
      <c r="M449" s="132">
        <v>1</v>
      </c>
      <c r="N449" s="132">
        <v>0</v>
      </c>
      <c r="O449" s="132">
        <v>0</v>
      </c>
      <c r="P449" s="132">
        <v>999</v>
      </c>
      <c r="Q449" s="132">
        <v>0</v>
      </c>
      <c r="R449" s="132">
        <v>0</v>
      </c>
      <c r="S449" s="132">
        <v>0</v>
      </c>
      <c r="T449" s="132">
        <v>0</v>
      </c>
      <c r="U449" s="132">
        <v>0</v>
      </c>
      <c r="V449" s="132">
        <v>0</v>
      </c>
      <c r="W449" s="132">
        <v>0</v>
      </c>
      <c r="X449" s="132">
        <v>0</v>
      </c>
      <c r="Y449" s="132">
        <v>0</v>
      </c>
      <c r="Z449" s="132">
        <v>0</v>
      </c>
      <c r="AA449" s="132">
        <v>0</v>
      </c>
      <c r="AB449" s="132">
        <v>0</v>
      </c>
      <c r="AC449" s="132">
        <v>0</v>
      </c>
      <c r="AD449" s="132">
        <v>0</v>
      </c>
      <c r="AE449" s="132">
        <v>0</v>
      </c>
      <c r="AF449" s="132">
        <v>0</v>
      </c>
      <c r="AG449" s="132">
        <v>0</v>
      </c>
      <c r="AH449" s="132">
        <v>0</v>
      </c>
      <c r="AI449" s="132">
        <v>0</v>
      </c>
      <c r="AJ449" s="132">
        <v>0</v>
      </c>
      <c r="AK449" s="132">
        <v>0</v>
      </c>
      <c r="AL449" s="135" t="s">
        <v>1932</v>
      </c>
      <c r="AM449" s="132"/>
      <c r="AN449" s="132" t="s">
        <v>1935</v>
      </c>
      <c r="AO449" s="96">
        <v>1446</v>
      </c>
      <c r="AP449" s="132">
        <v>0</v>
      </c>
      <c r="AQ449" s="132">
        <v>0</v>
      </c>
      <c r="AR449" s="132">
        <v>0</v>
      </c>
      <c r="AS449" s="132">
        <v>0</v>
      </c>
      <c r="AT449" s="132">
        <v>1</v>
      </c>
      <c r="AU449" s="132">
        <v>0</v>
      </c>
      <c r="AV449" s="132">
        <v>0</v>
      </c>
      <c r="AW449" s="132">
        <v>0</v>
      </c>
      <c r="AX449" s="132"/>
      <c r="AY449" s="132">
        <v>0</v>
      </c>
      <c r="AZ449" s="132">
        <v>1</v>
      </c>
      <c r="BA449" s="96">
        <v>0</v>
      </c>
      <c r="BB449" s="96">
        <v>0</v>
      </c>
    </row>
    <row r="450" spans="1:54" s="97" customFormat="1" ht="15.75" customHeight="1">
      <c r="A450" s="132">
        <v>400509</v>
      </c>
      <c r="B450" s="132" t="s">
        <v>1494</v>
      </c>
      <c r="C450" s="132">
        <v>910009</v>
      </c>
      <c r="D450" s="132">
        <v>5</v>
      </c>
      <c r="E450" s="132">
        <v>5</v>
      </c>
      <c r="F450" s="132">
        <v>1</v>
      </c>
      <c r="G450" s="132">
        <v>0</v>
      </c>
      <c r="H450" s="132">
        <v>0</v>
      </c>
      <c r="I450" s="132">
        <v>0</v>
      </c>
      <c r="J450" s="132"/>
      <c r="K450" s="132"/>
      <c r="L450" s="132">
        <v>0</v>
      </c>
      <c r="M450" s="132">
        <v>1</v>
      </c>
      <c r="N450" s="132">
        <v>0</v>
      </c>
      <c r="O450" s="132">
        <v>0</v>
      </c>
      <c r="P450" s="132">
        <v>999</v>
      </c>
      <c r="Q450" s="132">
        <v>0</v>
      </c>
      <c r="R450" s="132">
        <v>0</v>
      </c>
      <c r="S450" s="132">
        <v>0</v>
      </c>
      <c r="T450" s="132">
        <v>0</v>
      </c>
      <c r="U450" s="132">
        <v>0</v>
      </c>
      <c r="V450" s="132">
        <v>0</v>
      </c>
      <c r="W450" s="132">
        <v>0</v>
      </c>
      <c r="X450" s="132">
        <v>0</v>
      </c>
      <c r="Y450" s="132">
        <v>0</v>
      </c>
      <c r="Z450" s="132">
        <v>0</v>
      </c>
      <c r="AA450" s="132">
        <v>0</v>
      </c>
      <c r="AB450" s="132">
        <v>0</v>
      </c>
      <c r="AC450" s="132">
        <v>0</v>
      </c>
      <c r="AD450" s="132">
        <v>0</v>
      </c>
      <c r="AE450" s="132">
        <v>0</v>
      </c>
      <c r="AF450" s="132">
        <v>0</v>
      </c>
      <c r="AG450" s="132">
        <v>0</v>
      </c>
      <c r="AH450" s="132">
        <v>0</v>
      </c>
      <c r="AI450" s="132">
        <v>0</v>
      </c>
      <c r="AJ450" s="132">
        <v>0</v>
      </c>
      <c r="AK450" s="132">
        <v>0</v>
      </c>
      <c r="AL450" s="135" t="s">
        <v>1918</v>
      </c>
      <c r="AM450" s="132"/>
      <c r="AN450" s="132" t="s">
        <v>1936</v>
      </c>
      <c r="AO450" s="96">
        <v>1447</v>
      </c>
      <c r="AP450" s="132">
        <v>0</v>
      </c>
      <c r="AQ450" s="132">
        <v>0</v>
      </c>
      <c r="AR450" s="132">
        <v>0</v>
      </c>
      <c r="AS450" s="132">
        <v>0</v>
      </c>
      <c r="AT450" s="132">
        <v>1</v>
      </c>
      <c r="AU450" s="132">
        <v>0</v>
      </c>
      <c r="AV450" s="132">
        <v>0</v>
      </c>
      <c r="AW450" s="132">
        <v>0</v>
      </c>
      <c r="AX450" s="132"/>
      <c r="AY450" s="132">
        <v>0</v>
      </c>
      <c r="AZ450" s="132">
        <v>1</v>
      </c>
      <c r="BA450" s="96">
        <v>0</v>
      </c>
      <c r="BB450" s="96">
        <v>0</v>
      </c>
    </row>
    <row r="451" spans="1:54" s="97" customFormat="1" ht="15.75" customHeight="1">
      <c r="A451" s="132">
        <v>400510</v>
      </c>
      <c r="B451" s="132" t="s">
        <v>1495</v>
      </c>
      <c r="C451" s="132">
        <v>910010</v>
      </c>
      <c r="D451" s="132">
        <v>5</v>
      </c>
      <c r="E451" s="132">
        <v>5</v>
      </c>
      <c r="F451" s="132">
        <v>1</v>
      </c>
      <c r="G451" s="132">
        <v>0</v>
      </c>
      <c r="H451" s="132">
        <v>0</v>
      </c>
      <c r="I451" s="132">
        <v>0</v>
      </c>
      <c r="J451" s="132"/>
      <c r="K451" s="132"/>
      <c r="L451" s="132">
        <v>0</v>
      </c>
      <c r="M451" s="132">
        <v>1</v>
      </c>
      <c r="N451" s="132">
        <v>0</v>
      </c>
      <c r="O451" s="132">
        <v>0</v>
      </c>
      <c r="P451" s="132">
        <v>999</v>
      </c>
      <c r="Q451" s="132">
        <v>0</v>
      </c>
      <c r="R451" s="132">
        <v>0</v>
      </c>
      <c r="S451" s="132">
        <v>0</v>
      </c>
      <c r="T451" s="132">
        <v>0</v>
      </c>
      <c r="U451" s="132">
        <v>0</v>
      </c>
      <c r="V451" s="132">
        <v>0</v>
      </c>
      <c r="W451" s="132">
        <v>0</v>
      </c>
      <c r="X451" s="132">
        <v>0</v>
      </c>
      <c r="Y451" s="132">
        <v>0</v>
      </c>
      <c r="Z451" s="132">
        <v>0</v>
      </c>
      <c r="AA451" s="132">
        <v>0</v>
      </c>
      <c r="AB451" s="132">
        <v>0</v>
      </c>
      <c r="AC451" s="132">
        <v>0</v>
      </c>
      <c r="AD451" s="132">
        <v>0</v>
      </c>
      <c r="AE451" s="132">
        <v>0</v>
      </c>
      <c r="AF451" s="132">
        <v>0</v>
      </c>
      <c r="AG451" s="132">
        <v>0</v>
      </c>
      <c r="AH451" s="132">
        <v>0</v>
      </c>
      <c r="AI451" s="132">
        <v>0</v>
      </c>
      <c r="AJ451" s="132">
        <v>0</v>
      </c>
      <c r="AK451" s="132">
        <v>0</v>
      </c>
      <c r="AL451" s="135" t="s">
        <v>1919</v>
      </c>
      <c r="AM451" s="132"/>
      <c r="AN451" s="132" t="s">
        <v>1936</v>
      </c>
      <c r="AO451" s="96">
        <v>1448</v>
      </c>
      <c r="AP451" s="132">
        <v>0</v>
      </c>
      <c r="AQ451" s="132">
        <v>0</v>
      </c>
      <c r="AR451" s="132">
        <v>0</v>
      </c>
      <c r="AS451" s="132">
        <v>0</v>
      </c>
      <c r="AT451" s="132">
        <v>1</v>
      </c>
      <c r="AU451" s="132">
        <v>0</v>
      </c>
      <c r="AV451" s="132">
        <v>0</v>
      </c>
      <c r="AW451" s="132">
        <v>0</v>
      </c>
      <c r="AX451" s="132"/>
      <c r="AY451" s="132">
        <v>0</v>
      </c>
      <c r="AZ451" s="132">
        <v>1</v>
      </c>
      <c r="BA451" s="96">
        <v>0</v>
      </c>
      <c r="BB451" s="96">
        <v>0</v>
      </c>
    </row>
    <row r="452" spans="1:54" s="97" customFormat="1" ht="15.75" customHeight="1">
      <c r="A452" s="132">
        <v>400511</v>
      </c>
      <c r="B452" s="132" t="s">
        <v>1496</v>
      </c>
      <c r="C452" s="132">
        <v>910011</v>
      </c>
      <c r="D452" s="132">
        <v>5</v>
      </c>
      <c r="E452" s="132">
        <v>5</v>
      </c>
      <c r="F452" s="132">
        <v>1</v>
      </c>
      <c r="G452" s="132">
        <v>0</v>
      </c>
      <c r="H452" s="132">
        <v>0</v>
      </c>
      <c r="I452" s="132">
        <v>0</v>
      </c>
      <c r="J452" s="132"/>
      <c r="K452" s="132"/>
      <c r="L452" s="132">
        <v>0</v>
      </c>
      <c r="M452" s="132">
        <v>1</v>
      </c>
      <c r="N452" s="132">
        <v>0</v>
      </c>
      <c r="O452" s="132">
        <v>0</v>
      </c>
      <c r="P452" s="132">
        <v>999</v>
      </c>
      <c r="Q452" s="132">
        <v>0</v>
      </c>
      <c r="R452" s="132">
        <v>0</v>
      </c>
      <c r="S452" s="132">
        <v>0</v>
      </c>
      <c r="T452" s="132">
        <v>0</v>
      </c>
      <c r="U452" s="132">
        <v>0</v>
      </c>
      <c r="V452" s="132">
        <v>0</v>
      </c>
      <c r="W452" s="132">
        <v>0</v>
      </c>
      <c r="X452" s="132">
        <v>0</v>
      </c>
      <c r="Y452" s="132">
        <v>0</v>
      </c>
      <c r="Z452" s="132">
        <v>0</v>
      </c>
      <c r="AA452" s="132">
        <v>0</v>
      </c>
      <c r="AB452" s="132">
        <v>0</v>
      </c>
      <c r="AC452" s="132">
        <v>0</v>
      </c>
      <c r="AD452" s="132">
        <v>0</v>
      </c>
      <c r="AE452" s="132">
        <v>0</v>
      </c>
      <c r="AF452" s="132">
        <v>0</v>
      </c>
      <c r="AG452" s="132">
        <v>0</v>
      </c>
      <c r="AH452" s="132">
        <v>0</v>
      </c>
      <c r="AI452" s="132">
        <v>0</v>
      </c>
      <c r="AJ452" s="132">
        <v>0</v>
      </c>
      <c r="AK452" s="132">
        <v>0</v>
      </c>
      <c r="AL452" s="135" t="s">
        <v>1920</v>
      </c>
      <c r="AM452" s="132"/>
      <c r="AN452" s="132" t="s">
        <v>1936</v>
      </c>
      <c r="AO452" s="96">
        <v>1449</v>
      </c>
      <c r="AP452" s="132">
        <v>0</v>
      </c>
      <c r="AQ452" s="132">
        <v>0</v>
      </c>
      <c r="AR452" s="132">
        <v>0</v>
      </c>
      <c r="AS452" s="132">
        <v>0</v>
      </c>
      <c r="AT452" s="132">
        <v>1</v>
      </c>
      <c r="AU452" s="132">
        <v>0</v>
      </c>
      <c r="AV452" s="132">
        <v>0</v>
      </c>
      <c r="AW452" s="132">
        <v>0</v>
      </c>
      <c r="AX452" s="132"/>
      <c r="AY452" s="132">
        <v>0</v>
      </c>
      <c r="AZ452" s="132">
        <v>1</v>
      </c>
      <c r="BA452" s="96">
        <v>0</v>
      </c>
      <c r="BB452" s="96">
        <v>0</v>
      </c>
    </row>
    <row r="453" spans="1:54" s="97" customFormat="1" ht="15.75" customHeight="1">
      <c r="A453" s="132">
        <v>400512</v>
      </c>
      <c r="B453" s="132" t="s">
        <v>1497</v>
      </c>
      <c r="C453" s="132">
        <v>910012</v>
      </c>
      <c r="D453" s="132">
        <v>5</v>
      </c>
      <c r="E453" s="132">
        <v>5</v>
      </c>
      <c r="F453" s="132">
        <v>1</v>
      </c>
      <c r="G453" s="132">
        <v>0</v>
      </c>
      <c r="H453" s="132">
        <v>0</v>
      </c>
      <c r="I453" s="132">
        <v>0</v>
      </c>
      <c r="J453" s="132"/>
      <c r="K453" s="132"/>
      <c r="L453" s="132">
        <v>0</v>
      </c>
      <c r="M453" s="132">
        <v>1</v>
      </c>
      <c r="N453" s="132">
        <v>0</v>
      </c>
      <c r="O453" s="132">
        <v>0</v>
      </c>
      <c r="P453" s="132">
        <v>999</v>
      </c>
      <c r="Q453" s="132">
        <v>0</v>
      </c>
      <c r="R453" s="132">
        <v>0</v>
      </c>
      <c r="S453" s="132">
        <v>0</v>
      </c>
      <c r="T453" s="132">
        <v>0</v>
      </c>
      <c r="U453" s="132">
        <v>0</v>
      </c>
      <c r="V453" s="132">
        <v>0</v>
      </c>
      <c r="W453" s="132">
        <v>0</v>
      </c>
      <c r="X453" s="132">
        <v>0</v>
      </c>
      <c r="Y453" s="132">
        <v>0</v>
      </c>
      <c r="Z453" s="132">
        <v>0</v>
      </c>
      <c r="AA453" s="132">
        <v>0</v>
      </c>
      <c r="AB453" s="132">
        <v>0</v>
      </c>
      <c r="AC453" s="132">
        <v>0</v>
      </c>
      <c r="AD453" s="132">
        <v>0</v>
      </c>
      <c r="AE453" s="132">
        <v>0</v>
      </c>
      <c r="AF453" s="132">
        <v>0</v>
      </c>
      <c r="AG453" s="132">
        <v>0</v>
      </c>
      <c r="AH453" s="132">
        <v>0</v>
      </c>
      <c r="AI453" s="132">
        <v>0</v>
      </c>
      <c r="AJ453" s="132">
        <v>0</v>
      </c>
      <c r="AK453" s="132">
        <v>0</v>
      </c>
      <c r="AL453" s="135" t="s">
        <v>1921</v>
      </c>
      <c r="AM453" s="132"/>
      <c r="AN453" s="132" t="s">
        <v>1937</v>
      </c>
      <c r="AO453" s="96">
        <v>1450</v>
      </c>
      <c r="AP453" s="132">
        <v>0</v>
      </c>
      <c r="AQ453" s="132">
        <v>0</v>
      </c>
      <c r="AR453" s="132">
        <v>0</v>
      </c>
      <c r="AS453" s="132">
        <v>0</v>
      </c>
      <c r="AT453" s="132">
        <v>1</v>
      </c>
      <c r="AU453" s="132">
        <v>0</v>
      </c>
      <c r="AV453" s="132">
        <v>0</v>
      </c>
      <c r="AW453" s="132">
        <v>0</v>
      </c>
      <c r="AX453" s="132"/>
      <c r="AY453" s="132">
        <v>0</v>
      </c>
      <c r="AZ453" s="132">
        <v>1</v>
      </c>
      <c r="BA453" s="96">
        <v>0</v>
      </c>
      <c r="BB453" s="96">
        <v>0</v>
      </c>
    </row>
    <row r="454" spans="1:54" s="97" customFormat="1" ht="15.75" customHeight="1">
      <c r="A454" s="132">
        <v>400513</v>
      </c>
      <c r="B454" s="132" t="s">
        <v>1498</v>
      </c>
      <c r="C454" s="132">
        <v>910013</v>
      </c>
      <c r="D454" s="132">
        <v>5</v>
      </c>
      <c r="E454" s="132">
        <v>5</v>
      </c>
      <c r="F454" s="132">
        <v>1</v>
      </c>
      <c r="G454" s="132">
        <v>0</v>
      </c>
      <c r="H454" s="132">
        <v>0</v>
      </c>
      <c r="I454" s="132">
        <v>0</v>
      </c>
      <c r="J454" s="132"/>
      <c r="K454" s="132"/>
      <c r="L454" s="132">
        <v>0</v>
      </c>
      <c r="M454" s="132">
        <v>1</v>
      </c>
      <c r="N454" s="132">
        <v>0</v>
      </c>
      <c r="O454" s="132">
        <v>0</v>
      </c>
      <c r="P454" s="132">
        <v>999</v>
      </c>
      <c r="Q454" s="132">
        <v>0</v>
      </c>
      <c r="R454" s="132">
        <v>0</v>
      </c>
      <c r="S454" s="132">
        <v>0</v>
      </c>
      <c r="T454" s="132">
        <v>0</v>
      </c>
      <c r="U454" s="132">
        <v>0</v>
      </c>
      <c r="V454" s="132">
        <v>0</v>
      </c>
      <c r="W454" s="132">
        <v>0</v>
      </c>
      <c r="X454" s="132">
        <v>0</v>
      </c>
      <c r="Y454" s="132">
        <v>0</v>
      </c>
      <c r="Z454" s="132">
        <v>0</v>
      </c>
      <c r="AA454" s="132">
        <v>0</v>
      </c>
      <c r="AB454" s="132">
        <v>0</v>
      </c>
      <c r="AC454" s="132">
        <v>0</v>
      </c>
      <c r="AD454" s="132">
        <v>0</v>
      </c>
      <c r="AE454" s="132">
        <v>0</v>
      </c>
      <c r="AF454" s="132">
        <v>0</v>
      </c>
      <c r="AG454" s="132">
        <v>0</v>
      </c>
      <c r="AH454" s="132">
        <v>0</v>
      </c>
      <c r="AI454" s="132">
        <v>0</v>
      </c>
      <c r="AJ454" s="132">
        <v>0</v>
      </c>
      <c r="AK454" s="132">
        <v>0</v>
      </c>
      <c r="AL454" s="135" t="s">
        <v>1922</v>
      </c>
      <c r="AM454" s="132"/>
      <c r="AN454" s="132" t="s">
        <v>1937</v>
      </c>
      <c r="AO454" s="96">
        <v>1451</v>
      </c>
      <c r="AP454" s="132">
        <v>0</v>
      </c>
      <c r="AQ454" s="132">
        <v>0</v>
      </c>
      <c r="AR454" s="132">
        <v>0</v>
      </c>
      <c r="AS454" s="132">
        <v>0</v>
      </c>
      <c r="AT454" s="132">
        <v>1</v>
      </c>
      <c r="AU454" s="132">
        <v>0</v>
      </c>
      <c r="AV454" s="132">
        <v>0</v>
      </c>
      <c r="AW454" s="132">
        <v>0</v>
      </c>
      <c r="AX454" s="132"/>
      <c r="AY454" s="132">
        <v>0</v>
      </c>
      <c r="AZ454" s="132">
        <v>1</v>
      </c>
      <c r="BA454" s="96">
        <v>0</v>
      </c>
      <c r="BB454" s="96">
        <v>0</v>
      </c>
    </row>
    <row r="455" spans="1:54" s="97" customFormat="1" ht="15.75" customHeight="1">
      <c r="A455" s="132">
        <v>400514</v>
      </c>
      <c r="B455" s="132" t="s">
        <v>501</v>
      </c>
      <c r="C455" s="132">
        <v>910014</v>
      </c>
      <c r="D455" s="132">
        <v>5</v>
      </c>
      <c r="E455" s="132">
        <v>5</v>
      </c>
      <c r="F455" s="132">
        <v>1</v>
      </c>
      <c r="G455" s="132">
        <v>0</v>
      </c>
      <c r="H455" s="132">
        <v>0</v>
      </c>
      <c r="I455" s="132">
        <v>0</v>
      </c>
      <c r="J455" s="132"/>
      <c r="K455" s="132"/>
      <c r="L455" s="132">
        <v>0</v>
      </c>
      <c r="M455" s="132">
        <v>1</v>
      </c>
      <c r="N455" s="132">
        <v>0</v>
      </c>
      <c r="O455" s="132">
        <v>0</v>
      </c>
      <c r="P455" s="132">
        <v>999</v>
      </c>
      <c r="Q455" s="132">
        <v>0</v>
      </c>
      <c r="R455" s="132">
        <v>0</v>
      </c>
      <c r="S455" s="132">
        <v>0</v>
      </c>
      <c r="T455" s="132">
        <v>0</v>
      </c>
      <c r="U455" s="132">
        <v>0</v>
      </c>
      <c r="V455" s="132">
        <v>0</v>
      </c>
      <c r="W455" s="132">
        <v>0</v>
      </c>
      <c r="X455" s="132">
        <v>0</v>
      </c>
      <c r="Y455" s="132">
        <v>0</v>
      </c>
      <c r="Z455" s="132">
        <v>0</v>
      </c>
      <c r="AA455" s="132">
        <v>0</v>
      </c>
      <c r="AB455" s="132">
        <v>0</v>
      </c>
      <c r="AC455" s="132">
        <v>0</v>
      </c>
      <c r="AD455" s="132">
        <v>0</v>
      </c>
      <c r="AE455" s="132">
        <v>0</v>
      </c>
      <c r="AF455" s="132">
        <v>0</v>
      </c>
      <c r="AG455" s="132">
        <v>0</v>
      </c>
      <c r="AH455" s="132">
        <v>0</v>
      </c>
      <c r="AI455" s="132">
        <v>0</v>
      </c>
      <c r="AJ455" s="132">
        <v>0</v>
      </c>
      <c r="AK455" s="132">
        <v>0</v>
      </c>
      <c r="AL455" s="135" t="s">
        <v>1923</v>
      </c>
      <c r="AM455" s="132"/>
      <c r="AN455" s="132" t="s">
        <v>1937</v>
      </c>
      <c r="AO455" s="96">
        <v>1452</v>
      </c>
      <c r="AP455" s="132">
        <v>0</v>
      </c>
      <c r="AQ455" s="132">
        <v>0</v>
      </c>
      <c r="AR455" s="132">
        <v>0</v>
      </c>
      <c r="AS455" s="132">
        <v>0</v>
      </c>
      <c r="AT455" s="132">
        <v>1</v>
      </c>
      <c r="AU455" s="132">
        <v>0</v>
      </c>
      <c r="AV455" s="132">
        <v>0</v>
      </c>
      <c r="AW455" s="132">
        <v>0</v>
      </c>
      <c r="AX455" s="132"/>
      <c r="AY455" s="132">
        <v>0</v>
      </c>
      <c r="AZ455" s="132">
        <v>1</v>
      </c>
      <c r="BA455" s="96">
        <v>0</v>
      </c>
      <c r="BB455" s="96">
        <v>0</v>
      </c>
    </row>
    <row r="456" spans="1:54" s="97" customFormat="1" ht="15.75" customHeight="1">
      <c r="A456" s="132">
        <v>400515</v>
      </c>
      <c r="B456" s="132" t="s">
        <v>1499</v>
      </c>
      <c r="C456" s="132">
        <v>910015</v>
      </c>
      <c r="D456" s="132">
        <v>5</v>
      </c>
      <c r="E456" s="132">
        <v>5</v>
      </c>
      <c r="F456" s="132">
        <v>1</v>
      </c>
      <c r="G456" s="132">
        <v>0</v>
      </c>
      <c r="H456" s="132">
        <v>0</v>
      </c>
      <c r="I456" s="132">
        <v>0</v>
      </c>
      <c r="J456" s="132"/>
      <c r="K456" s="132"/>
      <c r="L456" s="132">
        <v>0</v>
      </c>
      <c r="M456" s="132">
        <v>1</v>
      </c>
      <c r="N456" s="132">
        <v>0</v>
      </c>
      <c r="O456" s="132">
        <v>0</v>
      </c>
      <c r="P456" s="132">
        <v>999</v>
      </c>
      <c r="Q456" s="132">
        <v>0</v>
      </c>
      <c r="R456" s="132">
        <v>0</v>
      </c>
      <c r="S456" s="132">
        <v>0</v>
      </c>
      <c r="T456" s="132">
        <v>0</v>
      </c>
      <c r="U456" s="132">
        <v>0</v>
      </c>
      <c r="V456" s="132">
        <v>0</v>
      </c>
      <c r="W456" s="132">
        <v>0</v>
      </c>
      <c r="X456" s="132">
        <v>0</v>
      </c>
      <c r="Y456" s="132">
        <v>0</v>
      </c>
      <c r="Z456" s="132">
        <v>0</v>
      </c>
      <c r="AA456" s="132">
        <v>0</v>
      </c>
      <c r="AB456" s="132">
        <v>0</v>
      </c>
      <c r="AC456" s="132">
        <v>0</v>
      </c>
      <c r="AD456" s="132">
        <v>0</v>
      </c>
      <c r="AE456" s="132">
        <v>0</v>
      </c>
      <c r="AF456" s="132">
        <v>0</v>
      </c>
      <c r="AG456" s="132">
        <v>0</v>
      </c>
      <c r="AH456" s="132">
        <v>0</v>
      </c>
      <c r="AI456" s="132">
        <v>0</v>
      </c>
      <c r="AJ456" s="132">
        <v>0</v>
      </c>
      <c r="AK456" s="132">
        <v>0</v>
      </c>
      <c r="AL456" s="135" t="s">
        <v>1924</v>
      </c>
      <c r="AM456" s="132"/>
      <c r="AN456" s="132" t="s">
        <v>1937</v>
      </c>
      <c r="AO456" s="96">
        <v>1453</v>
      </c>
      <c r="AP456" s="132">
        <v>0</v>
      </c>
      <c r="AQ456" s="132">
        <v>0</v>
      </c>
      <c r="AR456" s="132">
        <v>0</v>
      </c>
      <c r="AS456" s="132">
        <v>0</v>
      </c>
      <c r="AT456" s="132">
        <v>1</v>
      </c>
      <c r="AU456" s="132">
        <v>0</v>
      </c>
      <c r="AV456" s="132">
        <v>0</v>
      </c>
      <c r="AW456" s="132">
        <v>0</v>
      </c>
      <c r="AX456" s="132"/>
      <c r="AY456" s="132">
        <v>0</v>
      </c>
      <c r="AZ456" s="132">
        <v>1</v>
      </c>
      <c r="BA456" s="96">
        <v>0</v>
      </c>
      <c r="BB456" s="96">
        <v>0</v>
      </c>
    </row>
    <row r="457" spans="1:54" s="97" customFormat="1" ht="15.75" customHeight="1">
      <c r="A457" s="132">
        <v>400516</v>
      </c>
      <c r="B457" s="132" t="s">
        <v>1500</v>
      </c>
      <c r="C457" s="132">
        <v>910016</v>
      </c>
      <c r="D457" s="132">
        <v>5</v>
      </c>
      <c r="E457" s="132">
        <v>5</v>
      </c>
      <c r="F457" s="132">
        <v>1</v>
      </c>
      <c r="G457" s="132">
        <v>0</v>
      </c>
      <c r="H457" s="132">
        <v>0</v>
      </c>
      <c r="I457" s="132">
        <v>0</v>
      </c>
      <c r="J457" s="132"/>
      <c r="K457" s="132"/>
      <c r="L457" s="132">
        <v>0</v>
      </c>
      <c r="M457" s="132">
        <v>1</v>
      </c>
      <c r="N457" s="132">
        <v>0</v>
      </c>
      <c r="O457" s="132">
        <v>0</v>
      </c>
      <c r="P457" s="132">
        <v>999</v>
      </c>
      <c r="Q457" s="132">
        <v>0</v>
      </c>
      <c r="R457" s="132">
        <v>0</v>
      </c>
      <c r="S457" s="132">
        <v>0</v>
      </c>
      <c r="T457" s="132">
        <v>0</v>
      </c>
      <c r="U457" s="132">
        <v>0</v>
      </c>
      <c r="V457" s="132">
        <v>0</v>
      </c>
      <c r="W457" s="132">
        <v>0</v>
      </c>
      <c r="X457" s="132">
        <v>0</v>
      </c>
      <c r="Y457" s="132">
        <v>0</v>
      </c>
      <c r="Z457" s="132">
        <v>0</v>
      </c>
      <c r="AA457" s="132">
        <v>0</v>
      </c>
      <c r="AB457" s="132">
        <v>0</v>
      </c>
      <c r="AC457" s="132">
        <v>0</v>
      </c>
      <c r="AD457" s="132">
        <v>0</v>
      </c>
      <c r="AE457" s="132">
        <v>0</v>
      </c>
      <c r="AF457" s="132">
        <v>0</v>
      </c>
      <c r="AG457" s="132">
        <v>0</v>
      </c>
      <c r="AH457" s="132">
        <v>0</v>
      </c>
      <c r="AI457" s="132">
        <v>0</v>
      </c>
      <c r="AJ457" s="132">
        <v>0</v>
      </c>
      <c r="AK457" s="132">
        <v>0</v>
      </c>
      <c r="AL457" s="135" t="s">
        <v>1925</v>
      </c>
      <c r="AM457" s="132"/>
      <c r="AN457" s="132" t="s">
        <v>1937</v>
      </c>
      <c r="AO457" s="96">
        <v>1454</v>
      </c>
      <c r="AP457" s="132">
        <v>0</v>
      </c>
      <c r="AQ457" s="132">
        <v>0</v>
      </c>
      <c r="AR457" s="132">
        <v>0</v>
      </c>
      <c r="AS457" s="132">
        <v>0</v>
      </c>
      <c r="AT457" s="132">
        <v>1</v>
      </c>
      <c r="AU457" s="132">
        <v>0</v>
      </c>
      <c r="AV457" s="132">
        <v>0</v>
      </c>
      <c r="AW457" s="132">
        <v>0</v>
      </c>
      <c r="AX457" s="132"/>
      <c r="AY457" s="132">
        <v>0</v>
      </c>
      <c r="AZ457" s="132">
        <v>1</v>
      </c>
      <c r="BA457" s="96">
        <v>0</v>
      </c>
      <c r="BB457" s="96">
        <v>0</v>
      </c>
    </row>
    <row r="458" spans="1:54" s="97" customFormat="1" ht="15.75" customHeight="1">
      <c r="A458" s="132">
        <v>400517</v>
      </c>
      <c r="B458" s="132" t="s">
        <v>1501</v>
      </c>
      <c r="C458" s="132">
        <v>910017</v>
      </c>
      <c r="D458" s="132">
        <v>5</v>
      </c>
      <c r="E458" s="132">
        <v>5</v>
      </c>
      <c r="F458" s="132">
        <v>1</v>
      </c>
      <c r="G458" s="132">
        <v>0</v>
      </c>
      <c r="H458" s="132">
        <v>0</v>
      </c>
      <c r="I458" s="132">
        <v>0</v>
      </c>
      <c r="J458" s="132"/>
      <c r="K458" s="132"/>
      <c r="L458" s="132">
        <v>0</v>
      </c>
      <c r="M458" s="132">
        <v>1</v>
      </c>
      <c r="N458" s="132">
        <v>0</v>
      </c>
      <c r="O458" s="132">
        <v>0</v>
      </c>
      <c r="P458" s="132">
        <v>999</v>
      </c>
      <c r="Q458" s="132">
        <v>0</v>
      </c>
      <c r="R458" s="132">
        <v>0</v>
      </c>
      <c r="S458" s="132">
        <v>0</v>
      </c>
      <c r="T458" s="132">
        <v>0</v>
      </c>
      <c r="U458" s="132">
        <v>0</v>
      </c>
      <c r="V458" s="132">
        <v>0</v>
      </c>
      <c r="W458" s="132">
        <v>0</v>
      </c>
      <c r="X458" s="132">
        <v>0</v>
      </c>
      <c r="Y458" s="132">
        <v>0</v>
      </c>
      <c r="Z458" s="132">
        <v>0</v>
      </c>
      <c r="AA458" s="132">
        <v>0</v>
      </c>
      <c r="AB458" s="132">
        <v>0</v>
      </c>
      <c r="AC458" s="132">
        <v>0</v>
      </c>
      <c r="AD458" s="132">
        <v>0</v>
      </c>
      <c r="AE458" s="132">
        <v>0</v>
      </c>
      <c r="AF458" s="132">
        <v>0</v>
      </c>
      <c r="AG458" s="132">
        <v>0</v>
      </c>
      <c r="AH458" s="132">
        <v>0</v>
      </c>
      <c r="AI458" s="132">
        <v>0</v>
      </c>
      <c r="AJ458" s="132">
        <v>0</v>
      </c>
      <c r="AK458" s="132">
        <v>0</v>
      </c>
      <c r="AL458" s="135" t="s">
        <v>1926</v>
      </c>
      <c r="AM458" s="132"/>
      <c r="AN458" s="132" t="s">
        <v>1937</v>
      </c>
      <c r="AO458" s="96">
        <v>1455</v>
      </c>
      <c r="AP458" s="132">
        <v>0</v>
      </c>
      <c r="AQ458" s="132">
        <v>0</v>
      </c>
      <c r="AR458" s="132">
        <v>0</v>
      </c>
      <c r="AS458" s="132">
        <v>0</v>
      </c>
      <c r="AT458" s="132">
        <v>1</v>
      </c>
      <c r="AU458" s="132">
        <v>0</v>
      </c>
      <c r="AV458" s="132">
        <v>0</v>
      </c>
      <c r="AW458" s="132">
        <v>0</v>
      </c>
      <c r="AX458" s="132"/>
      <c r="AY458" s="132">
        <v>0</v>
      </c>
      <c r="AZ458" s="132">
        <v>1</v>
      </c>
      <c r="BA458" s="96">
        <v>0</v>
      </c>
      <c r="BB458" s="96">
        <v>0</v>
      </c>
    </row>
    <row r="459" spans="1:54" s="97" customFormat="1" ht="15.75" customHeight="1">
      <c r="A459" s="132">
        <v>400518</v>
      </c>
      <c r="B459" s="132" t="s">
        <v>1502</v>
      </c>
      <c r="C459" s="132">
        <v>910018</v>
      </c>
      <c r="D459" s="132">
        <v>5</v>
      </c>
      <c r="E459" s="132">
        <v>5</v>
      </c>
      <c r="F459" s="132">
        <v>1</v>
      </c>
      <c r="G459" s="132">
        <v>0</v>
      </c>
      <c r="H459" s="132">
        <v>0</v>
      </c>
      <c r="I459" s="132">
        <v>0</v>
      </c>
      <c r="J459" s="132"/>
      <c r="K459" s="132"/>
      <c r="L459" s="132">
        <v>0</v>
      </c>
      <c r="M459" s="132">
        <v>1</v>
      </c>
      <c r="N459" s="132">
        <v>0</v>
      </c>
      <c r="O459" s="132">
        <v>0</v>
      </c>
      <c r="P459" s="132">
        <v>999</v>
      </c>
      <c r="Q459" s="132">
        <v>0</v>
      </c>
      <c r="R459" s="132">
        <v>0</v>
      </c>
      <c r="S459" s="132">
        <v>0</v>
      </c>
      <c r="T459" s="132">
        <v>0</v>
      </c>
      <c r="U459" s="132">
        <v>0</v>
      </c>
      <c r="V459" s="132">
        <v>0</v>
      </c>
      <c r="W459" s="132">
        <v>0</v>
      </c>
      <c r="X459" s="132">
        <v>0</v>
      </c>
      <c r="Y459" s="132">
        <v>0</v>
      </c>
      <c r="Z459" s="132">
        <v>0</v>
      </c>
      <c r="AA459" s="132">
        <v>0</v>
      </c>
      <c r="AB459" s="132">
        <v>0</v>
      </c>
      <c r="AC459" s="132">
        <v>0</v>
      </c>
      <c r="AD459" s="132">
        <v>0</v>
      </c>
      <c r="AE459" s="132">
        <v>0</v>
      </c>
      <c r="AF459" s="132">
        <v>0</v>
      </c>
      <c r="AG459" s="132">
        <v>0</v>
      </c>
      <c r="AH459" s="132">
        <v>0</v>
      </c>
      <c r="AI459" s="132">
        <v>0</v>
      </c>
      <c r="AJ459" s="132">
        <v>0</v>
      </c>
      <c r="AK459" s="132">
        <v>0</v>
      </c>
      <c r="AL459" s="135" t="s">
        <v>1927</v>
      </c>
      <c r="AM459" s="132"/>
      <c r="AN459" s="132" t="s">
        <v>1937</v>
      </c>
      <c r="AO459" s="96">
        <v>1456</v>
      </c>
      <c r="AP459" s="132">
        <v>0</v>
      </c>
      <c r="AQ459" s="132">
        <v>0</v>
      </c>
      <c r="AR459" s="132">
        <v>0</v>
      </c>
      <c r="AS459" s="132">
        <v>0</v>
      </c>
      <c r="AT459" s="132">
        <v>1</v>
      </c>
      <c r="AU459" s="132">
        <v>0</v>
      </c>
      <c r="AV459" s="132">
        <v>0</v>
      </c>
      <c r="AW459" s="132">
        <v>0</v>
      </c>
      <c r="AX459" s="132"/>
      <c r="AY459" s="132">
        <v>0</v>
      </c>
      <c r="AZ459" s="132">
        <v>1</v>
      </c>
      <c r="BA459" s="96">
        <v>0</v>
      </c>
      <c r="BB459" s="96">
        <v>0</v>
      </c>
    </row>
    <row r="460" spans="1:54" s="97" customFormat="1" ht="15.75" customHeight="1">
      <c r="A460" s="132">
        <v>400519</v>
      </c>
      <c r="B460" s="132" t="s">
        <v>1503</v>
      </c>
      <c r="C460" s="132">
        <v>910019</v>
      </c>
      <c r="D460" s="132">
        <v>5</v>
      </c>
      <c r="E460" s="132">
        <v>5</v>
      </c>
      <c r="F460" s="132">
        <v>1</v>
      </c>
      <c r="G460" s="132">
        <v>0</v>
      </c>
      <c r="H460" s="132">
        <v>0</v>
      </c>
      <c r="I460" s="132">
        <v>0</v>
      </c>
      <c r="J460" s="132"/>
      <c r="K460" s="132"/>
      <c r="L460" s="132">
        <v>0</v>
      </c>
      <c r="M460" s="132">
        <v>1</v>
      </c>
      <c r="N460" s="132">
        <v>0</v>
      </c>
      <c r="O460" s="132">
        <v>0</v>
      </c>
      <c r="P460" s="132">
        <v>999</v>
      </c>
      <c r="Q460" s="132">
        <v>0</v>
      </c>
      <c r="R460" s="132">
        <v>0</v>
      </c>
      <c r="S460" s="132">
        <v>0</v>
      </c>
      <c r="T460" s="132">
        <v>0</v>
      </c>
      <c r="U460" s="132">
        <v>0</v>
      </c>
      <c r="V460" s="132">
        <v>0</v>
      </c>
      <c r="W460" s="132">
        <v>0</v>
      </c>
      <c r="X460" s="132">
        <v>0</v>
      </c>
      <c r="Y460" s="132">
        <v>0</v>
      </c>
      <c r="Z460" s="132">
        <v>0</v>
      </c>
      <c r="AA460" s="132">
        <v>0</v>
      </c>
      <c r="AB460" s="132">
        <v>0</v>
      </c>
      <c r="AC460" s="132">
        <v>0</v>
      </c>
      <c r="AD460" s="132">
        <v>0</v>
      </c>
      <c r="AE460" s="132">
        <v>0</v>
      </c>
      <c r="AF460" s="132">
        <v>0</v>
      </c>
      <c r="AG460" s="132">
        <v>0</v>
      </c>
      <c r="AH460" s="132">
        <v>0</v>
      </c>
      <c r="AI460" s="132">
        <v>0</v>
      </c>
      <c r="AJ460" s="132">
        <v>0</v>
      </c>
      <c r="AK460" s="132">
        <v>0</v>
      </c>
      <c r="AL460" s="135" t="s">
        <v>1928</v>
      </c>
      <c r="AM460" s="132"/>
      <c r="AN460" s="132" t="s">
        <v>1937</v>
      </c>
      <c r="AO460" s="96">
        <v>1457</v>
      </c>
      <c r="AP460" s="132">
        <v>0</v>
      </c>
      <c r="AQ460" s="132">
        <v>0</v>
      </c>
      <c r="AR460" s="132">
        <v>0</v>
      </c>
      <c r="AS460" s="132">
        <v>0</v>
      </c>
      <c r="AT460" s="132">
        <v>1</v>
      </c>
      <c r="AU460" s="132">
        <v>0</v>
      </c>
      <c r="AV460" s="132">
        <v>0</v>
      </c>
      <c r="AW460" s="132">
        <v>0</v>
      </c>
      <c r="AX460" s="132"/>
      <c r="AY460" s="132">
        <v>0</v>
      </c>
      <c r="AZ460" s="132">
        <v>1</v>
      </c>
      <c r="BA460" s="96">
        <v>0</v>
      </c>
      <c r="BB460" s="96">
        <v>0</v>
      </c>
    </row>
    <row r="461" spans="1:54" s="97" customFormat="1" ht="15.75" customHeight="1">
      <c r="A461" s="132">
        <v>400520</v>
      </c>
      <c r="B461" s="132" t="s">
        <v>1504</v>
      </c>
      <c r="C461" s="132">
        <v>910020</v>
      </c>
      <c r="D461" s="132">
        <v>5</v>
      </c>
      <c r="E461" s="132">
        <v>5</v>
      </c>
      <c r="F461" s="132">
        <v>1</v>
      </c>
      <c r="G461" s="132">
        <v>0</v>
      </c>
      <c r="H461" s="132">
        <v>0</v>
      </c>
      <c r="I461" s="132">
        <v>0</v>
      </c>
      <c r="J461" s="132"/>
      <c r="K461" s="132"/>
      <c r="L461" s="132">
        <v>0</v>
      </c>
      <c r="M461" s="132">
        <v>1</v>
      </c>
      <c r="N461" s="132">
        <v>0</v>
      </c>
      <c r="O461" s="132">
        <v>0</v>
      </c>
      <c r="P461" s="132">
        <v>999</v>
      </c>
      <c r="Q461" s="132">
        <v>0</v>
      </c>
      <c r="R461" s="132">
        <v>0</v>
      </c>
      <c r="S461" s="132">
        <v>0</v>
      </c>
      <c r="T461" s="132">
        <v>0</v>
      </c>
      <c r="U461" s="132">
        <v>0</v>
      </c>
      <c r="V461" s="132">
        <v>0</v>
      </c>
      <c r="W461" s="132">
        <v>0</v>
      </c>
      <c r="X461" s="132">
        <v>0</v>
      </c>
      <c r="Y461" s="132">
        <v>0</v>
      </c>
      <c r="Z461" s="132">
        <v>0</v>
      </c>
      <c r="AA461" s="132">
        <v>0</v>
      </c>
      <c r="AB461" s="132">
        <v>0</v>
      </c>
      <c r="AC461" s="132">
        <v>0</v>
      </c>
      <c r="AD461" s="132">
        <v>0</v>
      </c>
      <c r="AE461" s="132">
        <v>0</v>
      </c>
      <c r="AF461" s="132">
        <v>0</v>
      </c>
      <c r="AG461" s="132">
        <v>0</v>
      </c>
      <c r="AH461" s="132">
        <v>0</v>
      </c>
      <c r="AI461" s="132">
        <v>0</v>
      </c>
      <c r="AJ461" s="132">
        <v>0</v>
      </c>
      <c r="AK461" s="132">
        <v>0</v>
      </c>
      <c r="AL461" s="135" t="s">
        <v>1929</v>
      </c>
      <c r="AM461" s="132"/>
      <c r="AN461" s="132" t="s">
        <v>1937</v>
      </c>
      <c r="AO461" s="96">
        <v>1458</v>
      </c>
      <c r="AP461" s="132">
        <v>0</v>
      </c>
      <c r="AQ461" s="132">
        <v>0</v>
      </c>
      <c r="AR461" s="132">
        <v>0</v>
      </c>
      <c r="AS461" s="132">
        <v>0</v>
      </c>
      <c r="AT461" s="132">
        <v>1</v>
      </c>
      <c r="AU461" s="132">
        <v>0</v>
      </c>
      <c r="AV461" s="132">
        <v>0</v>
      </c>
      <c r="AW461" s="132">
        <v>0</v>
      </c>
      <c r="AX461" s="132"/>
      <c r="AY461" s="132">
        <v>0</v>
      </c>
      <c r="AZ461" s="132">
        <v>1</v>
      </c>
      <c r="BA461" s="96">
        <v>0</v>
      </c>
      <c r="BB461" s="96">
        <v>0</v>
      </c>
    </row>
    <row r="462" spans="1:54" s="97" customFormat="1" ht="15.75" customHeight="1">
      <c r="A462" s="132">
        <v>400521</v>
      </c>
      <c r="B462" s="132" t="s">
        <v>1505</v>
      </c>
      <c r="C462" s="132">
        <v>910021</v>
      </c>
      <c r="D462" s="132">
        <v>5</v>
      </c>
      <c r="E462" s="132">
        <v>5</v>
      </c>
      <c r="F462" s="132">
        <v>1</v>
      </c>
      <c r="G462" s="132">
        <v>0</v>
      </c>
      <c r="H462" s="132">
        <v>0</v>
      </c>
      <c r="I462" s="132">
        <v>0</v>
      </c>
      <c r="J462" s="132"/>
      <c r="K462" s="132"/>
      <c r="L462" s="132">
        <v>0</v>
      </c>
      <c r="M462" s="132">
        <v>1</v>
      </c>
      <c r="N462" s="132">
        <v>0</v>
      </c>
      <c r="O462" s="132">
        <v>0</v>
      </c>
      <c r="P462" s="132">
        <v>999</v>
      </c>
      <c r="Q462" s="132">
        <v>0</v>
      </c>
      <c r="R462" s="132">
        <v>0</v>
      </c>
      <c r="S462" s="132">
        <v>0</v>
      </c>
      <c r="T462" s="132">
        <v>0</v>
      </c>
      <c r="U462" s="132">
        <v>0</v>
      </c>
      <c r="V462" s="132">
        <v>0</v>
      </c>
      <c r="W462" s="132">
        <v>0</v>
      </c>
      <c r="X462" s="132">
        <v>0</v>
      </c>
      <c r="Y462" s="132">
        <v>0</v>
      </c>
      <c r="Z462" s="132">
        <v>0</v>
      </c>
      <c r="AA462" s="132">
        <v>0</v>
      </c>
      <c r="AB462" s="132">
        <v>0</v>
      </c>
      <c r="AC462" s="132">
        <v>0</v>
      </c>
      <c r="AD462" s="132">
        <v>0</v>
      </c>
      <c r="AE462" s="132">
        <v>0</v>
      </c>
      <c r="AF462" s="132">
        <v>0</v>
      </c>
      <c r="AG462" s="132">
        <v>0</v>
      </c>
      <c r="AH462" s="132">
        <v>0</v>
      </c>
      <c r="AI462" s="132">
        <v>0</v>
      </c>
      <c r="AJ462" s="132">
        <v>0</v>
      </c>
      <c r="AK462" s="132">
        <v>0</v>
      </c>
      <c r="AL462" s="135" t="s">
        <v>1930</v>
      </c>
      <c r="AM462" s="132"/>
      <c r="AN462" s="132" t="s">
        <v>1937</v>
      </c>
      <c r="AO462" s="96">
        <v>1459</v>
      </c>
      <c r="AP462" s="132">
        <v>0</v>
      </c>
      <c r="AQ462" s="132">
        <v>0</v>
      </c>
      <c r="AR462" s="132">
        <v>0</v>
      </c>
      <c r="AS462" s="132">
        <v>0</v>
      </c>
      <c r="AT462" s="132">
        <v>1</v>
      </c>
      <c r="AU462" s="132">
        <v>0</v>
      </c>
      <c r="AV462" s="132">
        <v>0</v>
      </c>
      <c r="AW462" s="132">
        <v>0</v>
      </c>
      <c r="AX462" s="132"/>
      <c r="AY462" s="132">
        <v>0</v>
      </c>
      <c r="AZ462" s="132">
        <v>1</v>
      </c>
      <c r="BA462" s="96">
        <v>0</v>
      </c>
      <c r="BB462" s="96">
        <v>0</v>
      </c>
    </row>
    <row r="463" spans="1:54" s="97" customFormat="1" ht="15.75" customHeight="1">
      <c r="A463" s="132">
        <v>400522</v>
      </c>
      <c r="B463" s="132" t="s">
        <v>1506</v>
      </c>
      <c r="C463" s="132">
        <v>910022</v>
      </c>
      <c r="D463" s="132">
        <v>5</v>
      </c>
      <c r="E463" s="132">
        <v>5</v>
      </c>
      <c r="F463" s="132">
        <v>1</v>
      </c>
      <c r="G463" s="132">
        <v>0</v>
      </c>
      <c r="H463" s="132">
        <v>0</v>
      </c>
      <c r="I463" s="132">
        <v>0</v>
      </c>
      <c r="J463" s="132"/>
      <c r="K463" s="132"/>
      <c r="L463" s="132">
        <v>0</v>
      </c>
      <c r="M463" s="132">
        <v>1</v>
      </c>
      <c r="N463" s="132">
        <v>0</v>
      </c>
      <c r="O463" s="132">
        <v>0</v>
      </c>
      <c r="P463" s="132">
        <v>999</v>
      </c>
      <c r="Q463" s="132">
        <v>0</v>
      </c>
      <c r="R463" s="132">
        <v>0</v>
      </c>
      <c r="S463" s="132">
        <v>0</v>
      </c>
      <c r="T463" s="132">
        <v>0</v>
      </c>
      <c r="U463" s="132">
        <v>0</v>
      </c>
      <c r="V463" s="132">
        <v>0</v>
      </c>
      <c r="W463" s="132">
        <v>0</v>
      </c>
      <c r="X463" s="132">
        <v>0</v>
      </c>
      <c r="Y463" s="132">
        <v>0</v>
      </c>
      <c r="Z463" s="132">
        <v>0</v>
      </c>
      <c r="AA463" s="132">
        <v>0</v>
      </c>
      <c r="AB463" s="132">
        <v>0</v>
      </c>
      <c r="AC463" s="132">
        <v>0</v>
      </c>
      <c r="AD463" s="132">
        <v>0</v>
      </c>
      <c r="AE463" s="132">
        <v>0</v>
      </c>
      <c r="AF463" s="132">
        <v>0</v>
      </c>
      <c r="AG463" s="132">
        <v>0</v>
      </c>
      <c r="AH463" s="132">
        <v>0</v>
      </c>
      <c r="AI463" s="132">
        <v>0</v>
      </c>
      <c r="AJ463" s="132">
        <v>0</v>
      </c>
      <c r="AK463" s="132">
        <v>0</v>
      </c>
      <c r="AL463" s="135" t="s">
        <v>1931</v>
      </c>
      <c r="AM463" s="132"/>
      <c r="AN463" s="132" t="s">
        <v>1937</v>
      </c>
      <c r="AO463" s="96">
        <v>1460</v>
      </c>
      <c r="AP463" s="132">
        <v>0</v>
      </c>
      <c r="AQ463" s="132">
        <v>0</v>
      </c>
      <c r="AR463" s="132">
        <v>0</v>
      </c>
      <c r="AS463" s="132">
        <v>0</v>
      </c>
      <c r="AT463" s="132">
        <v>1</v>
      </c>
      <c r="AU463" s="132">
        <v>0</v>
      </c>
      <c r="AV463" s="132">
        <v>0</v>
      </c>
      <c r="AW463" s="132">
        <v>0</v>
      </c>
      <c r="AX463" s="132"/>
      <c r="AY463" s="132">
        <v>0</v>
      </c>
      <c r="AZ463" s="132">
        <v>1</v>
      </c>
      <c r="BA463" s="96">
        <v>0</v>
      </c>
      <c r="BB463" s="96">
        <v>0</v>
      </c>
    </row>
    <row r="464" spans="1:54" s="151" customFormat="1" ht="15.75" customHeight="1">
      <c r="A464" s="147">
        <v>400523</v>
      </c>
      <c r="B464" s="147" t="s">
        <v>1507</v>
      </c>
      <c r="C464" s="147">
        <v>422008</v>
      </c>
      <c r="D464" s="147">
        <v>5</v>
      </c>
      <c r="E464" s="147">
        <v>2</v>
      </c>
      <c r="F464" s="147">
        <v>1</v>
      </c>
      <c r="G464" s="147">
        <v>0</v>
      </c>
      <c r="H464" s="147">
        <v>0</v>
      </c>
      <c r="I464" s="147">
        <v>1</v>
      </c>
      <c r="J464" s="147"/>
      <c r="K464" s="162" t="s">
        <v>1941</v>
      </c>
      <c r="L464" s="147">
        <v>0</v>
      </c>
      <c r="M464" s="147">
        <v>1</v>
      </c>
      <c r="N464" s="147">
        <v>0</v>
      </c>
      <c r="O464" s="147">
        <v>0</v>
      </c>
      <c r="P464" s="147">
        <v>99</v>
      </c>
      <c r="Q464" s="149">
        <v>2001</v>
      </c>
      <c r="R464" s="147">
        <v>0</v>
      </c>
      <c r="S464" s="147">
        <v>0</v>
      </c>
      <c r="T464" s="147">
        <v>0</v>
      </c>
      <c r="U464" s="147">
        <v>0</v>
      </c>
      <c r="V464" s="147">
        <v>0</v>
      </c>
      <c r="W464" s="147">
        <v>0</v>
      </c>
      <c r="X464" s="147">
        <v>0</v>
      </c>
      <c r="Y464" s="147">
        <v>0</v>
      </c>
      <c r="Z464" s="147">
        <v>0</v>
      </c>
      <c r="AA464" s="147">
        <v>0</v>
      </c>
      <c r="AB464" s="147">
        <v>0</v>
      </c>
      <c r="AC464" s="147">
        <v>0</v>
      </c>
      <c r="AD464" s="147">
        <v>0</v>
      </c>
      <c r="AE464" s="147">
        <v>0</v>
      </c>
      <c r="AF464" s="147">
        <v>0</v>
      </c>
      <c r="AG464" s="147">
        <v>0</v>
      </c>
      <c r="AH464" s="147">
        <v>0</v>
      </c>
      <c r="AI464" s="147">
        <v>0</v>
      </c>
      <c r="AJ464" s="147">
        <v>0</v>
      </c>
      <c r="AK464" s="147">
        <v>0</v>
      </c>
      <c r="AL464" s="150" t="s">
        <v>1947</v>
      </c>
      <c r="AM464" s="147"/>
      <c r="AN464" s="147" t="s">
        <v>1508</v>
      </c>
      <c r="AO464" s="96">
        <v>1461</v>
      </c>
      <c r="AP464" s="147">
        <v>0</v>
      </c>
      <c r="AQ464" s="147">
        <v>0</v>
      </c>
      <c r="AR464" s="147">
        <v>0</v>
      </c>
      <c r="AS464" s="147">
        <v>0</v>
      </c>
      <c r="AT464" s="147">
        <v>1</v>
      </c>
      <c r="AU464" s="147">
        <v>0</v>
      </c>
      <c r="AV464" s="147">
        <v>0</v>
      </c>
      <c r="AW464" s="147">
        <v>1</v>
      </c>
      <c r="AX464" s="147"/>
      <c r="AY464" s="147">
        <v>0</v>
      </c>
      <c r="AZ464" s="147">
        <v>0</v>
      </c>
      <c r="BA464" s="96">
        <v>0</v>
      </c>
      <c r="BB464" s="96">
        <v>0</v>
      </c>
    </row>
    <row r="465" spans="1:54" s="151" customFormat="1" ht="15.75" customHeight="1">
      <c r="A465" s="147">
        <v>400524</v>
      </c>
      <c r="B465" s="147" t="s">
        <v>1509</v>
      </c>
      <c r="C465" s="147">
        <v>422008</v>
      </c>
      <c r="D465" s="147">
        <v>5</v>
      </c>
      <c r="E465" s="147">
        <v>2</v>
      </c>
      <c r="F465" s="147">
        <v>1</v>
      </c>
      <c r="G465" s="147">
        <v>0</v>
      </c>
      <c r="H465" s="147">
        <v>0</v>
      </c>
      <c r="I465" s="147">
        <v>1</v>
      </c>
      <c r="J465" s="147"/>
      <c r="K465" s="162" t="s">
        <v>1942</v>
      </c>
      <c r="L465" s="147">
        <v>0</v>
      </c>
      <c r="M465" s="147">
        <v>1</v>
      </c>
      <c r="N465" s="147">
        <v>0</v>
      </c>
      <c r="O465" s="147">
        <v>0</v>
      </c>
      <c r="P465" s="147">
        <v>99</v>
      </c>
      <c r="Q465" s="149">
        <v>2001</v>
      </c>
      <c r="R465" s="147">
        <v>0</v>
      </c>
      <c r="S465" s="147">
        <v>0</v>
      </c>
      <c r="T465" s="147">
        <v>0</v>
      </c>
      <c r="U465" s="147">
        <v>0</v>
      </c>
      <c r="V465" s="147">
        <v>0</v>
      </c>
      <c r="W465" s="147">
        <v>0</v>
      </c>
      <c r="X465" s="147">
        <v>0</v>
      </c>
      <c r="Y465" s="147">
        <v>0</v>
      </c>
      <c r="Z465" s="147">
        <v>0</v>
      </c>
      <c r="AA465" s="147">
        <v>0</v>
      </c>
      <c r="AB465" s="147">
        <v>0</v>
      </c>
      <c r="AC465" s="147">
        <v>0</v>
      </c>
      <c r="AD465" s="147">
        <v>0</v>
      </c>
      <c r="AE465" s="147">
        <v>0</v>
      </c>
      <c r="AF465" s="147">
        <v>0</v>
      </c>
      <c r="AG465" s="147">
        <v>0</v>
      </c>
      <c r="AH465" s="147">
        <v>0</v>
      </c>
      <c r="AI465" s="147">
        <v>0</v>
      </c>
      <c r="AJ465" s="147">
        <v>0</v>
      </c>
      <c r="AK465" s="147">
        <v>0</v>
      </c>
      <c r="AL465" s="150" t="s">
        <v>1948</v>
      </c>
      <c r="AM465" s="147"/>
      <c r="AN465" s="147" t="s">
        <v>1508</v>
      </c>
      <c r="AO465" s="96">
        <v>1462</v>
      </c>
      <c r="AP465" s="147">
        <v>0</v>
      </c>
      <c r="AQ465" s="147">
        <v>0</v>
      </c>
      <c r="AR465" s="147">
        <v>0</v>
      </c>
      <c r="AS465" s="147">
        <v>0</v>
      </c>
      <c r="AT465" s="147">
        <v>1</v>
      </c>
      <c r="AU465" s="147">
        <v>0</v>
      </c>
      <c r="AV465" s="147">
        <v>0</v>
      </c>
      <c r="AW465" s="147">
        <v>1</v>
      </c>
      <c r="AX465" s="147"/>
      <c r="AY465" s="147">
        <v>0</v>
      </c>
      <c r="AZ465" s="147">
        <v>0</v>
      </c>
      <c r="BA465" s="96">
        <v>0</v>
      </c>
      <c r="BB465" s="96">
        <v>0</v>
      </c>
    </row>
    <row r="466" spans="1:54" s="151" customFormat="1" ht="15.75" customHeight="1">
      <c r="A466" s="147">
        <v>400525</v>
      </c>
      <c r="B466" s="147" t="s">
        <v>1952</v>
      </c>
      <c r="C466" s="147">
        <v>422008</v>
      </c>
      <c r="D466" s="147">
        <v>5</v>
      </c>
      <c r="E466" s="147">
        <v>2</v>
      </c>
      <c r="F466" s="147">
        <v>1</v>
      </c>
      <c r="G466" s="147">
        <v>0</v>
      </c>
      <c r="H466" s="147">
        <v>0</v>
      </c>
      <c r="I466" s="147">
        <v>1</v>
      </c>
      <c r="J466" s="147"/>
      <c r="K466" s="162" t="s">
        <v>1943</v>
      </c>
      <c r="L466" s="147">
        <v>0</v>
      </c>
      <c r="M466" s="147">
        <v>1</v>
      </c>
      <c r="N466" s="147">
        <v>0</v>
      </c>
      <c r="O466" s="147">
        <v>0</v>
      </c>
      <c r="P466" s="147">
        <v>99</v>
      </c>
      <c r="Q466" s="149">
        <v>2001</v>
      </c>
      <c r="R466" s="147">
        <v>0</v>
      </c>
      <c r="S466" s="147">
        <v>0</v>
      </c>
      <c r="T466" s="147">
        <v>0</v>
      </c>
      <c r="U466" s="147">
        <v>0</v>
      </c>
      <c r="V466" s="147">
        <v>0</v>
      </c>
      <c r="W466" s="147">
        <v>0</v>
      </c>
      <c r="X466" s="147">
        <v>0</v>
      </c>
      <c r="Y466" s="147">
        <v>0</v>
      </c>
      <c r="Z466" s="147">
        <v>0</v>
      </c>
      <c r="AA466" s="147">
        <v>0</v>
      </c>
      <c r="AB466" s="147">
        <v>0</v>
      </c>
      <c r="AC466" s="147">
        <v>0</v>
      </c>
      <c r="AD466" s="147">
        <v>0</v>
      </c>
      <c r="AE466" s="147">
        <v>0</v>
      </c>
      <c r="AF466" s="147">
        <v>0</v>
      </c>
      <c r="AG466" s="147">
        <v>0</v>
      </c>
      <c r="AH466" s="147">
        <v>0</v>
      </c>
      <c r="AI466" s="147">
        <v>0</v>
      </c>
      <c r="AJ466" s="147">
        <v>0</v>
      </c>
      <c r="AK466" s="147">
        <v>0</v>
      </c>
      <c r="AL466" s="150" t="s">
        <v>1949</v>
      </c>
      <c r="AM466" s="147"/>
      <c r="AN466" s="147" t="s">
        <v>1508</v>
      </c>
      <c r="AO466" s="96">
        <v>1463</v>
      </c>
      <c r="AP466" s="147">
        <v>0</v>
      </c>
      <c r="AQ466" s="147">
        <v>0</v>
      </c>
      <c r="AR466" s="147">
        <v>0</v>
      </c>
      <c r="AS466" s="147">
        <v>0</v>
      </c>
      <c r="AT466" s="147">
        <v>1</v>
      </c>
      <c r="AU466" s="147">
        <v>0</v>
      </c>
      <c r="AV466" s="147">
        <v>0</v>
      </c>
      <c r="AW466" s="147">
        <v>1</v>
      </c>
      <c r="AX466" s="147"/>
      <c r="AY466" s="147">
        <v>0</v>
      </c>
      <c r="AZ466" s="147">
        <v>0</v>
      </c>
      <c r="BA466" s="96">
        <v>0</v>
      </c>
      <c r="BB466" s="96">
        <v>0</v>
      </c>
    </row>
    <row r="467" spans="1:54" s="151" customFormat="1" ht="15.75" customHeight="1">
      <c r="A467" s="147">
        <v>400526</v>
      </c>
      <c r="B467" s="147" t="s">
        <v>1510</v>
      </c>
      <c r="C467" s="147">
        <v>422008</v>
      </c>
      <c r="D467" s="147">
        <v>5</v>
      </c>
      <c r="E467" s="147">
        <v>2</v>
      </c>
      <c r="F467" s="147">
        <v>1</v>
      </c>
      <c r="G467" s="147">
        <v>0</v>
      </c>
      <c r="H467" s="147">
        <v>0</v>
      </c>
      <c r="I467" s="147">
        <v>1</v>
      </c>
      <c r="J467" s="147"/>
      <c r="K467" s="162" t="s">
        <v>1944</v>
      </c>
      <c r="L467" s="147">
        <v>0</v>
      </c>
      <c r="M467" s="147">
        <v>1</v>
      </c>
      <c r="N467" s="147">
        <v>0</v>
      </c>
      <c r="O467" s="147">
        <v>0</v>
      </c>
      <c r="P467" s="147">
        <v>99</v>
      </c>
      <c r="Q467" s="149">
        <v>2001</v>
      </c>
      <c r="R467" s="147">
        <v>0</v>
      </c>
      <c r="S467" s="147">
        <v>0</v>
      </c>
      <c r="T467" s="147">
        <v>0</v>
      </c>
      <c r="U467" s="147">
        <v>0</v>
      </c>
      <c r="V467" s="147">
        <v>0</v>
      </c>
      <c r="W467" s="147">
        <v>0</v>
      </c>
      <c r="X467" s="147">
        <v>0</v>
      </c>
      <c r="Y467" s="147">
        <v>0</v>
      </c>
      <c r="Z467" s="147">
        <v>0</v>
      </c>
      <c r="AA467" s="147">
        <v>0</v>
      </c>
      <c r="AB467" s="147">
        <v>0</v>
      </c>
      <c r="AC467" s="147">
        <v>0</v>
      </c>
      <c r="AD467" s="147">
        <v>0</v>
      </c>
      <c r="AE467" s="147">
        <v>0</v>
      </c>
      <c r="AF467" s="147">
        <v>0</v>
      </c>
      <c r="AG467" s="147">
        <v>0</v>
      </c>
      <c r="AH467" s="147">
        <v>0</v>
      </c>
      <c r="AI467" s="147">
        <v>0</v>
      </c>
      <c r="AJ467" s="147">
        <v>0</v>
      </c>
      <c r="AK467" s="147">
        <v>0</v>
      </c>
      <c r="AL467" s="150" t="s">
        <v>1950</v>
      </c>
      <c r="AM467" s="147"/>
      <c r="AN467" s="147" t="s">
        <v>1508</v>
      </c>
      <c r="AO467" s="96">
        <v>1464</v>
      </c>
      <c r="AP467" s="147">
        <v>0</v>
      </c>
      <c r="AQ467" s="147">
        <v>0</v>
      </c>
      <c r="AR467" s="147">
        <v>0</v>
      </c>
      <c r="AS467" s="147">
        <v>0</v>
      </c>
      <c r="AT467" s="147">
        <v>1</v>
      </c>
      <c r="AU467" s="147">
        <v>0</v>
      </c>
      <c r="AV467" s="147">
        <v>0</v>
      </c>
      <c r="AW467" s="147">
        <v>1</v>
      </c>
      <c r="AX467" s="147"/>
      <c r="AY467" s="147">
        <v>0</v>
      </c>
      <c r="AZ467" s="147">
        <v>0</v>
      </c>
      <c r="BA467" s="96">
        <v>0</v>
      </c>
      <c r="BB467" s="96">
        <v>0</v>
      </c>
    </row>
    <row r="468" spans="1:54" s="97" customFormat="1" ht="15.75" customHeight="1">
      <c r="A468" s="93">
        <v>400527</v>
      </c>
      <c r="B468" s="93" t="s">
        <v>1511</v>
      </c>
      <c r="C468" s="28">
        <v>422006</v>
      </c>
      <c r="D468" s="93">
        <v>5</v>
      </c>
      <c r="E468" s="93">
        <v>2</v>
      </c>
      <c r="F468" s="93">
        <v>1</v>
      </c>
      <c r="G468" s="93">
        <v>0</v>
      </c>
      <c r="H468" s="93">
        <v>0</v>
      </c>
      <c r="I468" s="93">
        <v>1</v>
      </c>
      <c r="J468" s="93"/>
      <c r="K468" s="157" t="s">
        <v>1512</v>
      </c>
      <c r="L468" s="93">
        <v>0</v>
      </c>
      <c r="M468" s="93">
        <v>1</v>
      </c>
      <c r="N468" s="93">
        <v>0</v>
      </c>
      <c r="O468" s="93">
        <v>0</v>
      </c>
      <c r="P468" s="76">
        <v>99</v>
      </c>
      <c r="Q468" s="92">
        <v>2001</v>
      </c>
      <c r="R468" s="92">
        <v>0</v>
      </c>
      <c r="S468" s="93">
        <v>0</v>
      </c>
      <c r="T468" s="93">
        <v>0</v>
      </c>
      <c r="U468" s="93">
        <v>0</v>
      </c>
      <c r="V468" s="93">
        <v>0</v>
      </c>
      <c r="W468" s="93">
        <v>0</v>
      </c>
      <c r="X468" s="93">
        <v>0</v>
      </c>
      <c r="Y468" s="93">
        <v>0</v>
      </c>
      <c r="Z468" s="93">
        <v>0</v>
      </c>
      <c r="AA468" s="93">
        <v>0</v>
      </c>
      <c r="AB468" s="93">
        <v>0</v>
      </c>
      <c r="AC468" s="93">
        <v>0</v>
      </c>
      <c r="AD468" s="93">
        <v>0</v>
      </c>
      <c r="AE468" s="93">
        <v>0</v>
      </c>
      <c r="AF468" s="93">
        <v>0</v>
      </c>
      <c r="AG468" s="93">
        <v>0</v>
      </c>
      <c r="AH468" s="93">
        <v>0</v>
      </c>
      <c r="AI468" s="93">
        <v>0</v>
      </c>
      <c r="AJ468" s="93">
        <v>0</v>
      </c>
      <c r="AK468" s="93">
        <v>0</v>
      </c>
      <c r="AL468" s="156" t="s">
        <v>1513</v>
      </c>
      <c r="AM468" s="93"/>
      <c r="AN468" s="118" t="s">
        <v>1514</v>
      </c>
      <c r="AO468" s="96">
        <v>1465</v>
      </c>
      <c r="AP468" s="93">
        <v>0</v>
      </c>
      <c r="AQ468" s="93">
        <v>0</v>
      </c>
      <c r="AR468" s="93">
        <v>0</v>
      </c>
      <c r="AS468" s="93">
        <v>0</v>
      </c>
      <c r="AT468" s="93">
        <v>1</v>
      </c>
      <c r="AU468" s="93">
        <v>0</v>
      </c>
      <c r="AV468" s="93">
        <v>0</v>
      </c>
      <c r="AW468" s="93">
        <v>1</v>
      </c>
      <c r="AX468" s="96"/>
      <c r="AY468" s="96">
        <v>0</v>
      </c>
      <c r="AZ468" s="96">
        <v>0</v>
      </c>
      <c r="BA468" s="96">
        <v>0</v>
      </c>
      <c r="BB468" s="96">
        <v>0</v>
      </c>
    </row>
    <row r="469" spans="1:54" s="97" customFormat="1" ht="15.75" customHeight="1">
      <c r="A469" s="93">
        <v>400528</v>
      </c>
      <c r="B469" s="93" t="s">
        <v>1515</v>
      </c>
      <c r="C469" s="28">
        <v>422006</v>
      </c>
      <c r="D469" s="93">
        <v>4</v>
      </c>
      <c r="E469" s="93">
        <v>2</v>
      </c>
      <c r="F469" s="93">
        <v>1</v>
      </c>
      <c r="G469" s="93">
        <v>0</v>
      </c>
      <c r="H469" s="93">
        <v>0</v>
      </c>
      <c r="I469" s="93">
        <v>1</v>
      </c>
      <c r="J469" s="93"/>
      <c r="K469" s="157" t="s">
        <v>1516</v>
      </c>
      <c r="L469" s="93">
        <v>0</v>
      </c>
      <c r="M469" s="93">
        <v>1</v>
      </c>
      <c r="N469" s="93">
        <v>0</v>
      </c>
      <c r="O469" s="93">
        <v>0</v>
      </c>
      <c r="P469" s="76">
        <v>99</v>
      </c>
      <c r="Q469" s="92">
        <v>2001</v>
      </c>
      <c r="R469" s="92">
        <v>0</v>
      </c>
      <c r="S469" s="93">
        <v>0</v>
      </c>
      <c r="T469" s="93">
        <v>0</v>
      </c>
      <c r="U469" s="93">
        <v>0</v>
      </c>
      <c r="V469" s="93">
        <v>0</v>
      </c>
      <c r="W469" s="93">
        <v>0</v>
      </c>
      <c r="X469" s="93">
        <v>0</v>
      </c>
      <c r="Y469" s="93">
        <v>0</v>
      </c>
      <c r="Z469" s="93">
        <v>0</v>
      </c>
      <c r="AA469" s="93">
        <v>0</v>
      </c>
      <c r="AB469" s="93">
        <v>0</v>
      </c>
      <c r="AC469" s="93">
        <v>0</v>
      </c>
      <c r="AD469" s="93">
        <v>0</v>
      </c>
      <c r="AE469" s="93">
        <v>0</v>
      </c>
      <c r="AF469" s="93">
        <v>0</v>
      </c>
      <c r="AG469" s="93">
        <v>0</v>
      </c>
      <c r="AH469" s="93">
        <v>0</v>
      </c>
      <c r="AI469" s="93">
        <v>0</v>
      </c>
      <c r="AJ469" s="93">
        <v>0</v>
      </c>
      <c r="AK469" s="93">
        <v>0</v>
      </c>
      <c r="AL469" s="156" t="s">
        <v>1517</v>
      </c>
      <c r="AM469" s="93"/>
      <c r="AN469" s="118" t="s">
        <v>1329</v>
      </c>
      <c r="AO469" s="96">
        <v>1466</v>
      </c>
      <c r="AP469" s="93">
        <v>0</v>
      </c>
      <c r="AQ469" s="93">
        <v>0</v>
      </c>
      <c r="AR469" s="93">
        <v>0</v>
      </c>
      <c r="AS469" s="93">
        <v>0</v>
      </c>
      <c r="AT469" s="93">
        <v>1</v>
      </c>
      <c r="AU469" s="93">
        <v>0</v>
      </c>
      <c r="AV469" s="93">
        <v>0</v>
      </c>
      <c r="AW469" s="93">
        <v>1</v>
      </c>
      <c r="AX469" s="96"/>
      <c r="AY469" s="96">
        <v>0</v>
      </c>
      <c r="AZ469" s="96">
        <v>0</v>
      </c>
      <c r="BA469" s="96">
        <v>0</v>
      </c>
      <c r="BB469" s="96">
        <v>0</v>
      </c>
    </row>
    <row r="470" spans="1:54" s="97" customFormat="1" ht="15.75" customHeight="1">
      <c r="A470" s="93">
        <v>400529</v>
      </c>
      <c r="B470" s="93" t="s">
        <v>1518</v>
      </c>
      <c r="C470" s="28">
        <v>422006</v>
      </c>
      <c r="D470" s="93">
        <v>4</v>
      </c>
      <c r="E470" s="93">
        <v>2</v>
      </c>
      <c r="F470" s="93">
        <v>1</v>
      </c>
      <c r="G470" s="93">
        <v>0</v>
      </c>
      <c r="H470" s="93">
        <v>0</v>
      </c>
      <c r="I470" s="93">
        <v>1</v>
      </c>
      <c r="J470" s="93"/>
      <c r="K470" s="157" t="s">
        <v>1519</v>
      </c>
      <c r="L470" s="93">
        <v>0</v>
      </c>
      <c r="M470" s="93">
        <v>1</v>
      </c>
      <c r="N470" s="93">
        <v>0</v>
      </c>
      <c r="O470" s="93">
        <v>0</v>
      </c>
      <c r="P470" s="76">
        <v>99</v>
      </c>
      <c r="Q470" s="92">
        <v>2001</v>
      </c>
      <c r="R470" s="92">
        <v>0</v>
      </c>
      <c r="S470" s="93">
        <v>0</v>
      </c>
      <c r="T470" s="93">
        <v>0</v>
      </c>
      <c r="U470" s="93">
        <v>0</v>
      </c>
      <c r="V470" s="93">
        <v>0</v>
      </c>
      <c r="W470" s="93">
        <v>0</v>
      </c>
      <c r="X470" s="93">
        <v>0</v>
      </c>
      <c r="Y470" s="93">
        <v>0</v>
      </c>
      <c r="Z470" s="93">
        <v>0</v>
      </c>
      <c r="AA470" s="93">
        <v>0</v>
      </c>
      <c r="AB470" s="93">
        <v>0</v>
      </c>
      <c r="AC470" s="93">
        <v>0</v>
      </c>
      <c r="AD470" s="93">
        <v>0</v>
      </c>
      <c r="AE470" s="93">
        <v>0</v>
      </c>
      <c r="AF470" s="93">
        <v>0</v>
      </c>
      <c r="AG470" s="93">
        <v>0</v>
      </c>
      <c r="AH470" s="93">
        <v>0</v>
      </c>
      <c r="AI470" s="93">
        <v>0</v>
      </c>
      <c r="AJ470" s="93">
        <v>0</v>
      </c>
      <c r="AK470" s="93">
        <v>0</v>
      </c>
      <c r="AL470" s="156" t="s">
        <v>1520</v>
      </c>
      <c r="AM470" s="93"/>
      <c r="AN470" s="118" t="s">
        <v>1329</v>
      </c>
      <c r="AO470" s="96">
        <v>1467</v>
      </c>
      <c r="AP470" s="93">
        <v>0</v>
      </c>
      <c r="AQ470" s="93">
        <v>0</v>
      </c>
      <c r="AR470" s="93">
        <v>0</v>
      </c>
      <c r="AS470" s="93">
        <v>0</v>
      </c>
      <c r="AT470" s="93">
        <v>1</v>
      </c>
      <c r="AU470" s="93">
        <v>0</v>
      </c>
      <c r="AV470" s="93">
        <v>0</v>
      </c>
      <c r="AW470" s="93">
        <v>1</v>
      </c>
      <c r="AX470" s="96"/>
      <c r="AY470" s="96">
        <v>0</v>
      </c>
      <c r="AZ470" s="96">
        <v>0</v>
      </c>
      <c r="BA470" s="96">
        <v>0</v>
      </c>
      <c r="BB470" s="96">
        <v>0</v>
      </c>
    </row>
    <row r="471" spans="1:54" s="97" customFormat="1" ht="15.75" customHeight="1">
      <c r="A471" s="93">
        <v>400530</v>
      </c>
      <c r="B471" s="93" t="s">
        <v>1521</v>
      </c>
      <c r="C471" s="28">
        <v>422006</v>
      </c>
      <c r="D471" s="93">
        <v>4</v>
      </c>
      <c r="E471" s="93">
        <v>2</v>
      </c>
      <c r="F471" s="93">
        <v>1</v>
      </c>
      <c r="G471" s="93">
        <v>0</v>
      </c>
      <c r="H471" s="93">
        <v>0</v>
      </c>
      <c r="I471" s="93">
        <v>1</v>
      </c>
      <c r="J471" s="93"/>
      <c r="K471" s="157" t="s">
        <v>1522</v>
      </c>
      <c r="L471" s="93">
        <v>0</v>
      </c>
      <c r="M471" s="93">
        <v>1</v>
      </c>
      <c r="N471" s="93">
        <v>0</v>
      </c>
      <c r="O471" s="93">
        <v>0</v>
      </c>
      <c r="P471" s="76">
        <v>99</v>
      </c>
      <c r="Q471" s="92">
        <v>2001</v>
      </c>
      <c r="R471" s="92">
        <v>0</v>
      </c>
      <c r="S471" s="93">
        <v>0</v>
      </c>
      <c r="T471" s="93">
        <v>0</v>
      </c>
      <c r="U471" s="93">
        <v>0</v>
      </c>
      <c r="V471" s="93">
        <v>0</v>
      </c>
      <c r="W471" s="93">
        <v>0</v>
      </c>
      <c r="X471" s="93">
        <v>0</v>
      </c>
      <c r="Y471" s="93">
        <v>0</v>
      </c>
      <c r="Z471" s="93">
        <v>0</v>
      </c>
      <c r="AA471" s="93">
        <v>0</v>
      </c>
      <c r="AB471" s="93">
        <v>0</v>
      </c>
      <c r="AC471" s="93">
        <v>0</v>
      </c>
      <c r="AD471" s="93">
        <v>0</v>
      </c>
      <c r="AE471" s="93">
        <v>0</v>
      </c>
      <c r="AF471" s="93">
        <v>0</v>
      </c>
      <c r="AG471" s="93">
        <v>0</v>
      </c>
      <c r="AH471" s="93">
        <v>0</v>
      </c>
      <c r="AI471" s="93">
        <v>0</v>
      </c>
      <c r="AJ471" s="93">
        <v>0</v>
      </c>
      <c r="AK471" s="93">
        <v>0</v>
      </c>
      <c r="AL471" s="156" t="s">
        <v>1523</v>
      </c>
      <c r="AM471" s="93"/>
      <c r="AN471" s="118" t="s">
        <v>1329</v>
      </c>
      <c r="AO471" s="96">
        <v>1468</v>
      </c>
      <c r="AP471" s="93">
        <v>0</v>
      </c>
      <c r="AQ471" s="93">
        <v>0</v>
      </c>
      <c r="AR471" s="93">
        <v>0</v>
      </c>
      <c r="AS471" s="93">
        <v>0</v>
      </c>
      <c r="AT471" s="93">
        <v>1</v>
      </c>
      <c r="AU471" s="93">
        <v>0</v>
      </c>
      <c r="AV471" s="93">
        <v>0</v>
      </c>
      <c r="AW471" s="93">
        <v>1</v>
      </c>
      <c r="AX471" s="96"/>
      <c r="AY471" s="96">
        <v>0</v>
      </c>
      <c r="AZ471" s="96">
        <v>0</v>
      </c>
      <c r="BA471" s="96">
        <v>0</v>
      </c>
      <c r="BB471" s="96">
        <v>0</v>
      </c>
    </row>
    <row r="472" spans="1:54" s="97" customFormat="1" ht="15.75" customHeight="1">
      <c r="A472" s="110">
        <v>400531</v>
      </c>
      <c r="B472" s="132" t="s">
        <v>1524</v>
      </c>
      <c r="C472" s="132">
        <v>400531</v>
      </c>
      <c r="D472" s="132">
        <v>4</v>
      </c>
      <c r="E472" s="132">
        <v>2</v>
      </c>
      <c r="F472" s="132">
        <v>28</v>
      </c>
      <c r="G472" s="132">
        <v>10000</v>
      </c>
      <c r="H472" s="132">
        <v>0</v>
      </c>
      <c r="I472" s="132">
        <v>0</v>
      </c>
      <c r="J472" s="132"/>
      <c r="K472" s="132"/>
      <c r="L472" s="132">
        <v>0</v>
      </c>
      <c r="M472" s="132">
        <v>1</v>
      </c>
      <c r="N472" s="132">
        <v>0</v>
      </c>
      <c r="O472" s="132">
        <v>0</v>
      </c>
      <c r="P472" s="132">
        <v>99</v>
      </c>
      <c r="Q472" s="132">
        <v>0</v>
      </c>
      <c r="R472" s="132">
        <v>0</v>
      </c>
      <c r="S472" s="132">
        <v>0</v>
      </c>
      <c r="T472" s="132">
        <v>0</v>
      </c>
      <c r="U472" s="132">
        <v>0</v>
      </c>
      <c r="V472" s="132">
        <v>0</v>
      </c>
      <c r="W472" s="132">
        <v>0</v>
      </c>
      <c r="X472" s="132">
        <v>0</v>
      </c>
      <c r="Y472" s="132">
        <v>0</v>
      </c>
      <c r="Z472" s="132">
        <v>0</v>
      </c>
      <c r="AA472" s="132">
        <v>0</v>
      </c>
      <c r="AB472" s="132">
        <v>0</v>
      </c>
      <c r="AC472" s="132">
        <v>0</v>
      </c>
      <c r="AD472" s="132">
        <v>0</v>
      </c>
      <c r="AE472" s="132">
        <v>0</v>
      </c>
      <c r="AF472" s="132">
        <v>0</v>
      </c>
      <c r="AG472" s="132">
        <v>0</v>
      </c>
      <c r="AH472" s="132">
        <v>0</v>
      </c>
      <c r="AI472" s="132">
        <v>0</v>
      </c>
      <c r="AJ472" s="132">
        <v>0</v>
      </c>
      <c r="AK472" s="132">
        <v>0</v>
      </c>
      <c r="AL472" s="150" t="s">
        <v>1864</v>
      </c>
      <c r="AM472" s="132"/>
      <c r="AN472" s="132" t="s">
        <v>1114</v>
      </c>
      <c r="AO472" s="96">
        <v>1469</v>
      </c>
      <c r="AP472" s="132">
        <v>0</v>
      </c>
      <c r="AQ472" s="132">
        <v>0</v>
      </c>
      <c r="AR472" s="132">
        <v>0</v>
      </c>
      <c r="AS472" s="132">
        <v>0</v>
      </c>
      <c r="AT472" s="132">
        <v>1</v>
      </c>
      <c r="AU472" s="132">
        <v>0</v>
      </c>
      <c r="AV472" s="132">
        <v>0</v>
      </c>
      <c r="AW472" s="132">
        <v>0</v>
      </c>
      <c r="AX472" s="132"/>
      <c r="AY472" s="132">
        <v>0</v>
      </c>
      <c r="AZ472" s="132">
        <v>0</v>
      </c>
      <c r="BA472" s="96">
        <v>0</v>
      </c>
      <c r="BB472" s="96">
        <v>0</v>
      </c>
    </row>
    <row r="473" spans="1:54" s="97" customFormat="1" ht="15.75" customHeight="1">
      <c r="A473" s="132">
        <v>400532</v>
      </c>
      <c r="B473" s="132" t="s">
        <v>1525</v>
      </c>
      <c r="C473" s="132">
        <v>400532</v>
      </c>
      <c r="D473" s="132">
        <v>5</v>
      </c>
      <c r="E473" s="132">
        <v>2</v>
      </c>
      <c r="F473" s="132">
        <v>1</v>
      </c>
      <c r="G473" s="132">
        <v>10000</v>
      </c>
      <c r="H473" s="132">
        <v>0</v>
      </c>
      <c r="I473" s="132">
        <v>0</v>
      </c>
      <c r="J473" s="132"/>
      <c r="K473" s="132"/>
      <c r="L473" s="132">
        <v>0</v>
      </c>
      <c r="M473" s="132">
        <v>1</v>
      </c>
      <c r="N473" s="132">
        <v>0</v>
      </c>
      <c r="O473" s="132">
        <v>0</v>
      </c>
      <c r="P473" s="132">
        <v>99</v>
      </c>
      <c r="Q473" s="132">
        <v>0</v>
      </c>
      <c r="R473" s="132">
        <v>0</v>
      </c>
      <c r="S473" s="132">
        <v>0</v>
      </c>
      <c r="T473" s="132">
        <v>0</v>
      </c>
      <c r="U473" s="132">
        <v>0</v>
      </c>
      <c r="V473" s="132">
        <v>0</v>
      </c>
      <c r="W473" s="132">
        <v>0</v>
      </c>
      <c r="X473" s="132">
        <v>0</v>
      </c>
      <c r="Y473" s="132">
        <v>0</v>
      </c>
      <c r="Z473" s="132">
        <v>0</v>
      </c>
      <c r="AA473" s="132">
        <v>0</v>
      </c>
      <c r="AB473" s="132">
        <v>0</v>
      </c>
      <c r="AC473" s="132">
        <v>0</v>
      </c>
      <c r="AD473" s="132">
        <v>0</v>
      </c>
      <c r="AE473" s="132">
        <v>0</v>
      </c>
      <c r="AF473" s="132">
        <v>0</v>
      </c>
      <c r="AG473" s="132">
        <v>0</v>
      </c>
      <c r="AH473" s="132">
        <v>0</v>
      </c>
      <c r="AI473" s="132">
        <v>0</v>
      </c>
      <c r="AJ473" s="132">
        <v>0</v>
      </c>
      <c r="AK473" s="132">
        <v>0</v>
      </c>
      <c r="AL473" s="150" t="s">
        <v>1865</v>
      </c>
      <c r="AM473" s="132"/>
      <c r="AN473" s="132" t="s">
        <v>1114</v>
      </c>
      <c r="AO473" s="96">
        <v>1470</v>
      </c>
      <c r="AP473" s="132">
        <v>0</v>
      </c>
      <c r="AQ473" s="132">
        <v>0</v>
      </c>
      <c r="AR473" s="132">
        <v>0</v>
      </c>
      <c r="AS473" s="132">
        <v>0</v>
      </c>
      <c r="AT473" s="132">
        <v>1</v>
      </c>
      <c r="AU473" s="132">
        <v>0</v>
      </c>
      <c r="AV473" s="132">
        <v>0</v>
      </c>
      <c r="AW473" s="132">
        <v>0</v>
      </c>
      <c r="AX473" s="132"/>
      <c r="AY473" s="132">
        <v>0</v>
      </c>
      <c r="AZ473" s="132">
        <v>0</v>
      </c>
      <c r="BA473" s="96">
        <v>0</v>
      </c>
      <c r="BB473" s="96">
        <v>0</v>
      </c>
    </row>
    <row r="474" spans="1:54" s="151" customFormat="1" ht="15.75" customHeight="1">
      <c r="A474" s="132">
        <v>400533</v>
      </c>
      <c r="B474" s="147" t="s">
        <v>1526</v>
      </c>
      <c r="C474" s="147">
        <v>420001</v>
      </c>
      <c r="D474" s="147">
        <v>3</v>
      </c>
      <c r="E474" s="147">
        <v>2</v>
      </c>
      <c r="F474" s="147">
        <v>1</v>
      </c>
      <c r="G474" s="147">
        <v>0</v>
      </c>
      <c r="H474" s="147">
        <v>0</v>
      </c>
      <c r="I474" s="147">
        <v>1</v>
      </c>
      <c r="J474" s="147"/>
      <c r="K474" s="148" t="s">
        <v>1527</v>
      </c>
      <c r="L474" s="147">
        <v>0</v>
      </c>
      <c r="M474" s="147">
        <v>1</v>
      </c>
      <c r="N474" s="147">
        <v>0</v>
      </c>
      <c r="O474" s="147">
        <v>0</v>
      </c>
      <c r="P474" s="147">
        <v>99</v>
      </c>
      <c r="Q474" s="149">
        <v>2001</v>
      </c>
      <c r="R474" s="147">
        <v>0</v>
      </c>
      <c r="S474" s="147">
        <v>0</v>
      </c>
      <c r="T474" s="147">
        <v>0</v>
      </c>
      <c r="U474" s="147">
        <v>0</v>
      </c>
      <c r="V474" s="147">
        <v>0</v>
      </c>
      <c r="W474" s="147">
        <v>0</v>
      </c>
      <c r="X474" s="147">
        <v>0</v>
      </c>
      <c r="Y474" s="147">
        <v>0</v>
      </c>
      <c r="Z474" s="147">
        <v>0</v>
      </c>
      <c r="AA474" s="147">
        <v>0</v>
      </c>
      <c r="AB474" s="147">
        <v>0</v>
      </c>
      <c r="AC474" s="147">
        <v>0</v>
      </c>
      <c r="AD474" s="147">
        <v>0</v>
      </c>
      <c r="AE474" s="147">
        <v>0</v>
      </c>
      <c r="AF474" s="147">
        <v>0</v>
      </c>
      <c r="AG474" s="147">
        <v>0</v>
      </c>
      <c r="AH474" s="147">
        <v>0</v>
      </c>
      <c r="AI474" s="147">
        <v>0</v>
      </c>
      <c r="AJ474" s="147">
        <v>0</v>
      </c>
      <c r="AK474" s="147">
        <v>0</v>
      </c>
      <c r="AL474" s="156" t="s">
        <v>1848</v>
      </c>
      <c r="AM474" s="147"/>
      <c r="AN474" s="147" t="s">
        <v>1528</v>
      </c>
      <c r="AO474" s="96">
        <v>1471</v>
      </c>
      <c r="AP474" s="147">
        <v>0</v>
      </c>
      <c r="AQ474" s="147">
        <v>0</v>
      </c>
      <c r="AR474" s="147">
        <v>0</v>
      </c>
      <c r="AS474" s="147">
        <v>0</v>
      </c>
      <c r="AT474" s="147">
        <v>1</v>
      </c>
      <c r="AU474" s="147">
        <v>0</v>
      </c>
      <c r="AV474" s="147">
        <v>0</v>
      </c>
      <c r="AW474" s="147">
        <v>1</v>
      </c>
      <c r="AX474" s="147"/>
      <c r="AY474" s="147">
        <v>0</v>
      </c>
      <c r="AZ474" s="147">
        <v>0</v>
      </c>
      <c r="BA474" s="96">
        <v>0</v>
      </c>
      <c r="BB474" s="96">
        <v>0</v>
      </c>
    </row>
    <row r="475" spans="1:54" s="151" customFormat="1" ht="15.75" customHeight="1">
      <c r="A475" s="132">
        <v>400534</v>
      </c>
      <c r="B475" s="147" t="s">
        <v>1529</v>
      </c>
      <c r="C475" s="147">
        <v>420001</v>
      </c>
      <c r="D475" s="147">
        <v>4</v>
      </c>
      <c r="E475" s="147">
        <v>2</v>
      </c>
      <c r="F475" s="147">
        <v>1</v>
      </c>
      <c r="G475" s="147">
        <v>0</v>
      </c>
      <c r="H475" s="147">
        <v>0</v>
      </c>
      <c r="I475" s="147">
        <v>1</v>
      </c>
      <c r="J475" s="147"/>
      <c r="K475" s="148" t="s">
        <v>1530</v>
      </c>
      <c r="L475" s="147">
        <v>0</v>
      </c>
      <c r="M475" s="147">
        <v>1</v>
      </c>
      <c r="N475" s="147">
        <v>0</v>
      </c>
      <c r="O475" s="147">
        <v>0</v>
      </c>
      <c r="P475" s="147">
        <v>99</v>
      </c>
      <c r="Q475" s="149">
        <v>2001</v>
      </c>
      <c r="R475" s="147">
        <v>0</v>
      </c>
      <c r="S475" s="147">
        <v>0</v>
      </c>
      <c r="T475" s="147">
        <v>0</v>
      </c>
      <c r="U475" s="147">
        <v>0</v>
      </c>
      <c r="V475" s="147">
        <v>0</v>
      </c>
      <c r="W475" s="147">
        <v>0</v>
      </c>
      <c r="X475" s="147">
        <v>0</v>
      </c>
      <c r="Y475" s="147">
        <v>0</v>
      </c>
      <c r="Z475" s="147">
        <v>0</v>
      </c>
      <c r="AA475" s="147">
        <v>0</v>
      </c>
      <c r="AB475" s="147">
        <v>0</v>
      </c>
      <c r="AC475" s="147">
        <v>0</v>
      </c>
      <c r="AD475" s="147">
        <v>0</v>
      </c>
      <c r="AE475" s="147">
        <v>0</v>
      </c>
      <c r="AF475" s="147">
        <v>0</v>
      </c>
      <c r="AG475" s="147">
        <v>0</v>
      </c>
      <c r="AH475" s="147">
        <v>0</v>
      </c>
      <c r="AI475" s="147">
        <v>0</v>
      </c>
      <c r="AJ475" s="147">
        <v>0</v>
      </c>
      <c r="AK475" s="147">
        <v>0</v>
      </c>
      <c r="AL475" s="156" t="s">
        <v>1531</v>
      </c>
      <c r="AM475" s="147"/>
      <c r="AN475" s="147" t="s">
        <v>1528</v>
      </c>
      <c r="AO475" s="96">
        <v>1472</v>
      </c>
      <c r="AP475" s="147">
        <v>0</v>
      </c>
      <c r="AQ475" s="147">
        <v>0</v>
      </c>
      <c r="AR475" s="147">
        <v>0</v>
      </c>
      <c r="AS475" s="147">
        <v>0</v>
      </c>
      <c r="AT475" s="147">
        <v>1</v>
      </c>
      <c r="AU475" s="147">
        <v>0</v>
      </c>
      <c r="AV475" s="147">
        <v>0</v>
      </c>
      <c r="AW475" s="147">
        <v>1</v>
      </c>
      <c r="AX475" s="147"/>
      <c r="AY475" s="147">
        <v>0</v>
      </c>
      <c r="AZ475" s="147">
        <v>0</v>
      </c>
      <c r="BA475" s="96">
        <v>0</v>
      </c>
      <c r="BB475" s="96">
        <v>0</v>
      </c>
    </row>
    <row r="476" spans="1:54" s="151" customFormat="1" ht="15.75" customHeight="1">
      <c r="A476" s="132">
        <v>400535</v>
      </c>
      <c r="B476" s="147" t="s">
        <v>1532</v>
      </c>
      <c r="C476" s="147">
        <v>420001</v>
      </c>
      <c r="D476" s="147">
        <v>4</v>
      </c>
      <c r="E476" s="147">
        <v>2</v>
      </c>
      <c r="F476" s="147">
        <v>1</v>
      </c>
      <c r="G476" s="147">
        <v>0</v>
      </c>
      <c r="H476" s="147">
        <v>0</v>
      </c>
      <c r="I476" s="147">
        <v>1</v>
      </c>
      <c r="J476" s="147"/>
      <c r="K476" s="148" t="s">
        <v>1533</v>
      </c>
      <c r="L476" s="147">
        <v>0</v>
      </c>
      <c r="M476" s="147">
        <v>1</v>
      </c>
      <c r="N476" s="147">
        <v>0</v>
      </c>
      <c r="O476" s="147">
        <v>0</v>
      </c>
      <c r="P476" s="147">
        <v>99</v>
      </c>
      <c r="Q476" s="149">
        <v>2001</v>
      </c>
      <c r="R476" s="147">
        <v>0</v>
      </c>
      <c r="S476" s="147">
        <v>0</v>
      </c>
      <c r="T476" s="147">
        <v>0</v>
      </c>
      <c r="U476" s="147">
        <v>0</v>
      </c>
      <c r="V476" s="147">
        <v>0</v>
      </c>
      <c r="W476" s="147">
        <v>0</v>
      </c>
      <c r="X476" s="147">
        <v>0</v>
      </c>
      <c r="Y476" s="147">
        <v>0</v>
      </c>
      <c r="Z476" s="147">
        <v>0</v>
      </c>
      <c r="AA476" s="147">
        <v>0</v>
      </c>
      <c r="AB476" s="147">
        <v>0</v>
      </c>
      <c r="AC476" s="147">
        <v>0</v>
      </c>
      <c r="AD476" s="147">
        <v>0</v>
      </c>
      <c r="AE476" s="147">
        <v>0</v>
      </c>
      <c r="AF476" s="147">
        <v>0</v>
      </c>
      <c r="AG476" s="147">
        <v>0</v>
      </c>
      <c r="AH476" s="147">
        <v>0</v>
      </c>
      <c r="AI476" s="147">
        <v>0</v>
      </c>
      <c r="AJ476" s="147">
        <v>0</v>
      </c>
      <c r="AK476" s="147">
        <v>0</v>
      </c>
      <c r="AL476" s="156" t="s">
        <v>1534</v>
      </c>
      <c r="AM476" s="147"/>
      <c r="AN476" s="147" t="s">
        <v>1528</v>
      </c>
      <c r="AO476" s="96">
        <v>1473</v>
      </c>
      <c r="AP476" s="147">
        <v>0</v>
      </c>
      <c r="AQ476" s="147">
        <v>0</v>
      </c>
      <c r="AR476" s="147">
        <v>0</v>
      </c>
      <c r="AS476" s="147">
        <v>0</v>
      </c>
      <c r="AT476" s="147">
        <v>1</v>
      </c>
      <c r="AU476" s="147">
        <v>0</v>
      </c>
      <c r="AV476" s="147">
        <v>0</v>
      </c>
      <c r="AW476" s="147">
        <v>1</v>
      </c>
      <c r="AX476" s="147"/>
      <c r="AY476" s="147">
        <v>0</v>
      </c>
      <c r="AZ476" s="147">
        <v>0</v>
      </c>
      <c r="BA476" s="96">
        <v>0</v>
      </c>
      <c r="BB476" s="96">
        <v>0</v>
      </c>
    </row>
    <row r="477" spans="1:54" s="151" customFormat="1" ht="15.75" customHeight="1">
      <c r="A477" s="132">
        <v>400536</v>
      </c>
      <c r="B477" s="147" t="s">
        <v>1535</v>
      </c>
      <c r="C477" s="147">
        <v>420001</v>
      </c>
      <c r="D477" s="147">
        <v>4</v>
      </c>
      <c r="E477" s="147">
        <v>2</v>
      </c>
      <c r="F477" s="147">
        <v>1</v>
      </c>
      <c r="G477" s="147">
        <v>0</v>
      </c>
      <c r="H477" s="147">
        <v>0</v>
      </c>
      <c r="I477" s="147">
        <v>1</v>
      </c>
      <c r="J477" s="147"/>
      <c r="K477" s="148" t="s">
        <v>1536</v>
      </c>
      <c r="L477" s="147">
        <v>0</v>
      </c>
      <c r="M477" s="147">
        <v>1</v>
      </c>
      <c r="N477" s="147">
        <v>0</v>
      </c>
      <c r="O477" s="147">
        <v>0</v>
      </c>
      <c r="P477" s="147">
        <v>99</v>
      </c>
      <c r="Q477" s="149">
        <v>2001</v>
      </c>
      <c r="R477" s="147">
        <v>0</v>
      </c>
      <c r="S477" s="147">
        <v>0</v>
      </c>
      <c r="T477" s="147">
        <v>0</v>
      </c>
      <c r="U477" s="147">
        <v>0</v>
      </c>
      <c r="V477" s="147">
        <v>0</v>
      </c>
      <c r="W477" s="147">
        <v>0</v>
      </c>
      <c r="X477" s="147">
        <v>0</v>
      </c>
      <c r="Y477" s="147">
        <v>0</v>
      </c>
      <c r="Z477" s="147">
        <v>0</v>
      </c>
      <c r="AA477" s="147">
        <v>0</v>
      </c>
      <c r="AB477" s="147">
        <v>0</v>
      </c>
      <c r="AC477" s="147">
        <v>0</v>
      </c>
      <c r="AD477" s="147">
        <v>0</v>
      </c>
      <c r="AE477" s="147">
        <v>0</v>
      </c>
      <c r="AF477" s="147">
        <v>0</v>
      </c>
      <c r="AG477" s="147">
        <v>0</v>
      </c>
      <c r="AH477" s="147">
        <v>0</v>
      </c>
      <c r="AI477" s="147">
        <v>0</v>
      </c>
      <c r="AJ477" s="147">
        <v>0</v>
      </c>
      <c r="AK477" s="147">
        <v>0</v>
      </c>
      <c r="AL477" s="156" t="s">
        <v>1537</v>
      </c>
      <c r="AM477" s="147"/>
      <c r="AN477" s="147" t="s">
        <v>1528</v>
      </c>
      <c r="AO477" s="96">
        <v>1474</v>
      </c>
      <c r="AP477" s="147">
        <v>0</v>
      </c>
      <c r="AQ477" s="147">
        <v>0</v>
      </c>
      <c r="AR477" s="147">
        <v>0</v>
      </c>
      <c r="AS477" s="147">
        <v>0</v>
      </c>
      <c r="AT477" s="147">
        <v>1</v>
      </c>
      <c r="AU477" s="147">
        <v>0</v>
      </c>
      <c r="AV477" s="147">
        <v>0</v>
      </c>
      <c r="AW477" s="147">
        <v>1</v>
      </c>
      <c r="AX477" s="147"/>
      <c r="AY477" s="147">
        <v>0</v>
      </c>
      <c r="AZ477" s="147">
        <v>0</v>
      </c>
      <c r="BA477" s="96">
        <v>0</v>
      </c>
      <c r="BB477" s="96">
        <v>0</v>
      </c>
    </row>
    <row r="478" spans="1:54" s="151" customFormat="1" ht="15.75" customHeight="1">
      <c r="A478" s="132">
        <v>400537</v>
      </c>
      <c r="B478" s="147" t="s">
        <v>1538</v>
      </c>
      <c r="C478" s="147">
        <v>420001</v>
      </c>
      <c r="D478" s="147">
        <v>4</v>
      </c>
      <c r="E478" s="147">
        <v>2</v>
      </c>
      <c r="F478" s="147">
        <v>1</v>
      </c>
      <c r="G478" s="147">
        <v>0</v>
      </c>
      <c r="H478" s="147">
        <v>0</v>
      </c>
      <c r="I478" s="147">
        <v>1</v>
      </c>
      <c r="J478" s="147"/>
      <c r="K478" s="148" t="s">
        <v>1539</v>
      </c>
      <c r="L478" s="147">
        <v>0</v>
      </c>
      <c r="M478" s="147">
        <v>1</v>
      </c>
      <c r="N478" s="147">
        <v>0</v>
      </c>
      <c r="O478" s="147">
        <v>0</v>
      </c>
      <c r="P478" s="147">
        <v>99</v>
      </c>
      <c r="Q478" s="149">
        <v>2001</v>
      </c>
      <c r="R478" s="147">
        <v>0</v>
      </c>
      <c r="S478" s="147">
        <v>0</v>
      </c>
      <c r="T478" s="147">
        <v>0</v>
      </c>
      <c r="U478" s="147">
        <v>0</v>
      </c>
      <c r="V478" s="147">
        <v>0</v>
      </c>
      <c r="W478" s="147">
        <v>0</v>
      </c>
      <c r="X478" s="147">
        <v>0</v>
      </c>
      <c r="Y478" s="147">
        <v>0</v>
      </c>
      <c r="Z478" s="147">
        <v>0</v>
      </c>
      <c r="AA478" s="147">
        <v>0</v>
      </c>
      <c r="AB478" s="147">
        <v>0</v>
      </c>
      <c r="AC478" s="147">
        <v>0</v>
      </c>
      <c r="AD478" s="147">
        <v>0</v>
      </c>
      <c r="AE478" s="147">
        <v>0</v>
      </c>
      <c r="AF478" s="147">
        <v>0</v>
      </c>
      <c r="AG478" s="147">
        <v>0</v>
      </c>
      <c r="AH478" s="147">
        <v>0</v>
      </c>
      <c r="AI478" s="147">
        <v>0</v>
      </c>
      <c r="AJ478" s="147">
        <v>0</v>
      </c>
      <c r="AK478" s="147">
        <v>0</v>
      </c>
      <c r="AL478" s="156" t="s">
        <v>1540</v>
      </c>
      <c r="AM478" s="147"/>
      <c r="AN478" s="147" t="s">
        <v>1528</v>
      </c>
      <c r="AO478" s="96">
        <v>1475</v>
      </c>
      <c r="AP478" s="147">
        <v>0</v>
      </c>
      <c r="AQ478" s="147">
        <v>0</v>
      </c>
      <c r="AR478" s="147">
        <v>0</v>
      </c>
      <c r="AS478" s="147">
        <v>0</v>
      </c>
      <c r="AT478" s="147">
        <v>1</v>
      </c>
      <c r="AU478" s="147">
        <v>0</v>
      </c>
      <c r="AV478" s="147">
        <v>0</v>
      </c>
      <c r="AW478" s="147">
        <v>1</v>
      </c>
      <c r="AX478" s="147"/>
      <c r="AY478" s="147">
        <v>0</v>
      </c>
      <c r="AZ478" s="147">
        <v>0</v>
      </c>
      <c r="BA478" s="96">
        <v>0</v>
      </c>
      <c r="BB478" s="96">
        <v>0</v>
      </c>
    </row>
    <row r="479" spans="1:54" s="151" customFormat="1" ht="15.75" customHeight="1">
      <c r="A479" s="132">
        <v>400538</v>
      </c>
      <c r="B479" s="147" t="s">
        <v>1541</v>
      </c>
      <c r="C479" s="147">
        <v>420001</v>
      </c>
      <c r="D479" s="147">
        <v>4</v>
      </c>
      <c r="E479" s="147">
        <v>2</v>
      </c>
      <c r="F479" s="147">
        <v>1</v>
      </c>
      <c r="G479" s="147">
        <v>0</v>
      </c>
      <c r="H479" s="147">
        <v>0</v>
      </c>
      <c r="I479" s="147">
        <v>1</v>
      </c>
      <c r="J479" s="147"/>
      <c r="K479" s="148" t="s">
        <v>1542</v>
      </c>
      <c r="L479" s="147">
        <v>0</v>
      </c>
      <c r="M479" s="147">
        <v>1</v>
      </c>
      <c r="N479" s="147">
        <v>0</v>
      </c>
      <c r="O479" s="147">
        <v>0</v>
      </c>
      <c r="P479" s="147">
        <v>99</v>
      </c>
      <c r="Q479" s="149">
        <v>2001</v>
      </c>
      <c r="R479" s="147">
        <v>0</v>
      </c>
      <c r="S479" s="147">
        <v>0</v>
      </c>
      <c r="T479" s="147">
        <v>0</v>
      </c>
      <c r="U479" s="147">
        <v>0</v>
      </c>
      <c r="V479" s="147">
        <v>0</v>
      </c>
      <c r="W479" s="147">
        <v>0</v>
      </c>
      <c r="X479" s="147">
        <v>0</v>
      </c>
      <c r="Y479" s="147">
        <v>0</v>
      </c>
      <c r="Z479" s="147">
        <v>0</v>
      </c>
      <c r="AA479" s="147">
        <v>0</v>
      </c>
      <c r="AB479" s="147">
        <v>0</v>
      </c>
      <c r="AC479" s="147">
        <v>0</v>
      </c>
      <c r="AD479" s="147">
        <v>0</v>
      </c>
      <c r="AE479" s="147">
        <v>0</v>
      </c>
      <c r="AF479" s="147">
        <v>0</v>
      </c>
      <c r="AG479" s="147">
        <v>0</v>
      </c>
      <c r="AH479" s="147">
        <v>0</v>
      </c>
      <c r="AI479" s="147">
        <v>0</v>
      </c>
      <c r="AJ479" s="147">
        <v>0</v>
      </c>
      <c r="AK479" s="147">
        <v>0</v>
      </c>
      <c r="AL479" s="156" t="s">
        <v>1543</v>
      </c>
      <c r="AM479" s="147"/>
      <c r="AN479" s="147" t="s">
        <v>1528</v>
      </c>
      <c r="AO479" s="96">
        <v>1476</v>
      </c>
      <c r="AP479" s="147">
        <v>0</v>
      </c>
      <c r="AQ479" s="147">
        <v>0</v>
      </c>
      <c r="AR479" s="147">
        <v>0</v>
      </c>
      <c r="AS479" s="147">
        <v>0</v>
      </c>
      <c r="AT479" s="147">
        <v>1</v>
      </c>
      <c r="AU479" s="147">
        <v>0</v>
      </c>
      <c r="AV479" s="147">
        <v>0</v>
      </c>
      <c r="AW479" s="147">
        <v>1</v>
      </c>
      <c r="AX479" s="147"/>
      <c r="AY479" s="147">
        <v>0</v>
      </c>
      <c r="AZ479" s="147">
        <v>0</v>
      </c>
      <c r="BA479" s="96">
        <v>0</v>
      </c>
      <c r="BB479" s="96">
        <v>0</v>
      </c>
    </row>
    <row r="480" spans="1:54" s="151" customFormat="1" ht="15.75" customHeight="1">
      <c r="A480" s="132">
        <v>400539</v>
      </c>
      <c r="B480" s="147" t="s">
        <v>1544</v>
      </c>
      <c r="C480" s="147">
        <v>420001</v>
      </c>
      <c r="D480" s="147">
        <v>4</v>
      </c>
      <c r="E480" s="147">
        <v>2</v>
      </c>
      <c r="F480" s="147">
        <v>1</v>
      </c>
      <c r="G480" s="147">
        <v>0</v>
      </c>
      <c r="H480" s="147">
        <v>0</v>
      </c>
      <c r="I480" s="147">
        <v>1</v>
      </c>
      <c r="J480" s="147"/>
      <c r="K480" s="148" t="s">
        <v>1545</v>
      </c>
      <c r="L480" s="147">
        <v>0</v>
      </c>
      <c r="M480" s="147">
        <v>1</v>
      </c>
      <c r="N480" s="147">
        <v>0</v>
      </c>
      <c r="O480" s="147">
        <v>0</v>
      </c>
      <c r="P480" s="147">
        <v>99</v>
      </c>
      <c r="Q480" s="149">
        <v>2001</v>
      </c>
      <c r="R480" s="147">
        <v>0</v>
      </c>
      <c r="S480" s="147">
        <v>0</v>
      </c>
      <c r="T480" s="147">
        <v>0</v>
      </c>
      <c r="U480" s="147">
        <v>0</v>
      </c>
      <c r="V480" s="147">
        <v>0</v>
      </c>
      <c r="W480" s="147">
        <v>0</v>
      </c>
      <c r="X480" s="147">
        <v>0</v>
      </c>
      <c r="Y480" s="147">
        <v>0</v>
      </c>
      <c r="Z480" s="147">
        <v>0</v>
      </c>
      <c r="AA480" s="147">
        <v>0</v>
      </c>
      <c r="AB480" s="147">
        <v>0</v>
      </c>
      <c r="AC480" s="147">
        <v>0</v>
      </c>
      <c r="AD480" s="147">
        <v>0</v>
      </c>
      <c r="AE480" s="147">
        <v>0</v>
      </c>
      <c r="AF480" s="147">
        <v>0</v>
      </c>
      <c r="AG480" s="147">
        <v>0</v>
      </c>
      <c r="AH480" s="147">
        <v>0</v>
      </c>
      <c r="AI480" s="147">
        <v>0</v>
      </c>
      <c r="AJ480" s="147">
        <v>0</v>
      </c>
      <c r="AK480" s="147">
        <v>0</v>
      </c>
      <c r="AL480" s="156" t="s">
        <v>1546</v>
      </c>
      <c r="AM480" s="147"/>
      <c r="AN480" s="147" t="s">
        <v>1528</v>
      </c>
      <c r="AO480" s="96">
        <v>1477</v>
      </c>
      <c r="AP480" s="147">
        <v>0</v>
      </c>
      <c r="AQ480" s="147">
        <v>0</v>
      </c>
      <c r="AR480" s="147">
        <v>0</v>
      </c>
      <c r="AS480" s="147">
        <v>0</v>
      </c>
      <c r="AT480" s="147">
        <v>1</v>
      </c>
      <c r="AU480" s="147">
        <v>0</v>
      </c>
      <c r="AV480" s="147">
        <v>0</v>
      </c>
      <c r="AW480" s="147">
        <v>1</v>
      </c>
      <c r="AX480" s="147"/>
      <c r="AY480" s="147">
        <v>0</v>
      </c>
      <c r="AZ480" s="147">
        <v>0</v>
      </c>
      <c r="BA480" s="96">
        <v>0</v>
      </c>
      <c r="BB480" s="96">
        <v>0</v>
      </c>
    </row>
    <row r="481" spans="1:54" s="151" customFormat="1" ht="15.75" customHeight="1">
      <c r="A481" s="132">
        <v>400540</v>
      </c>
      <c r="B481" s="147" t="s">
        <v>1547</v>
      </c>
      <c r="C481" s="147">
        <v>420001</v>
      </c>
      <c r="D481" s="147">
        <v>4</v>
      </c>
      <c r="E481" s="147">
        <v>2</v>
      </c>
      <c r="F481" s="147">
        <v>1</v>
      </c>
      <c r="G481" s="147">
        <v>0</v>
      </c>
      <c r="H481" s="147">
        <v>0</v>
      </c>
      <c r="I481" s="147">
        <v>1</v>
      </c>
      <c r="J481" s="147"/>
      <c r="K481" s="148" t="s">
        <v>1548</v>
      </c>
      <c r="L481" s="147">
        <v>0</v>
      </c>
      <c r="M481" s="147">
        <v>1</v>
      </c>
      <c r="N481" s="147">
        <v>0</v>
      </c>
      <c r="O481" s="147">
        <v>0</v>
      </c>
      <c r="P481" s="147">
        <v>99</v>
      </c>
      <c r="Q481" s="149">
        <v>2001</v>
      </c>
      <c r="R481" s="147">
        <v>0</v>
      </c>
      <c r="S481" s="147">
        <v>0</v>
      </c>
      <c r="T481" s="147">
        <v>0</v>
      </c>
      <c r="U481" s="147">
        <v>0</v>
      </c>
      <c r="V481" s="147">
        <v>0</v>
      </c>
      <c r="W481" s="147">
        <v>0</v>
      </c>
      <c r="X481" s="147">
        <v>0</v>
      </c>
      <c r="Y481" s="147">
        <v>0</v>
      </c>
      <c r="Z481" s="147">
        <v>0</v>
      </c>
      <c r="AA481" s="147">
        <v>0</v>
      </c>
      <c r="AB481" s="147">
        <v>0</v>
      </c>
      <c r="AC481" s="147">
        <v>0</v>
      </c>
      <c r="AD481" s="147">
        <v>0</v>
      </c>
      <c r="AE481" s="147">
        <v>0</v>
      </c>
      <c r="AF481" s="147">
        <v>0</v>
      </c>
      <c r="AG481" s="147">
        <v>0</v>
      </c>
      <c r="AH481" s="147">
        <v>0</v>
      </c>
      <c r="AI481" s="147">
        <v>0</v>
      </c>
      <c r="AJ481" s="147">
        <v>0</v>
      </c>
      <c r="AK481" s="147">
        <v>0</v>
      </c>
      <c r="AL481" s="156" t="s">
        <v>1634</v>
      </c>
      <c r="AM481" s="147"/>
      <c r="AN481" s="147" t="s">
        <v>1528</v>
      </c>
      <c r="AO481" s="96">
        <v>1478</v>
      </c>
      <c r="AP481" s="147">
        <v>0</v>
      </c>
      <c r="AQ481" s="147">
        <v>0</v>
      </c>
      <c r="AR481" s="147">
        <v>0</v>
      </c>
      <c r="AS481" s="147">
        <v>0</v>
      </c>
      <c r="AT481" s="147">
        <v>1</v>
      </c>
      <c r="AU481" s="147">
        <v>0</v>
      </c>
      <c r="AV481" s="147">
        <v>0</v>
      </c>
      <c r="AW481" s="147">
        <v>1</v>
      </c>
      <c r="AX481" s="147"/>
      <c r="AY481" s="147">
        <v>0</v>
      </c>
      <c r="AZ481" s="147">
        <v>0</v>
      </c>
      <c r="BA481" s="96">
        <v>0</v>
      </c>
      <c r="BB481" s="96">
        <v>0</v>
      </c>
    </row>
    <row r="482" spans="1:54" s="151" customFormat="1" ht="15.75" customHeight="1">
      <c r="A482" s="132">
        <v>400541</v>
      </c>
      <c r="B482" s="147" t="s">
        <v>1549</v>
      </c>
      <c r="C482" s="147">
        <v>420001</v>
      </c>
      <c r="D482" s="147">
        <v>5</v>
      </c>
      <c r="E482" s="147">
        <v>2</v>
      </c>
      <c r="F482" s="147">
        <v>1</v>
      </c>
      <c r="G482" s="147">
        <v>0</v>
      </c>
      <c r="H482" s="147">
        <v>0</v>
      </c>
      <c r="I482" s="147">
        <v>1</v>
      </c>
      <c r="J482" s="147"/>
      <c r="K482" s="148" t="s">
        <v>1819</v>
      </c>
      <c r="L482" s="147">
        <v>0</v>
      </c>
      <c r="M482" s="147">
        <v>1</v>
      </c>
      <c r="N482" s="147">
        <v>0</v>
      </c>
      <c r="O482" s="147">
        <v>0</v>
      </c>
      <c r="P482" s="147">
        <v>99</v>
      </c>
      <c r="Q482" s="149">
        <v>2001</v>
      </c>
      <c r="R482" s="147">
        <v>0</v>
      </c>
      <c r="S482" s="147">
        <v>0</v>
      </c>
      <c r="T482" s="147">
        <v>0</v>
      </c>
      <c r="U482" s="147">
        <v>0</v>
      </c>
      <c r="V482" s="147">
        <v>0</v>
      </c>
      <c r="W482" s="147">
        <v>0</v>
      </c>
      <c r="X482" s="147">
        <v>0</v>
      </c>
      <c r="Y482" s="147">
        <v>0</v>
      </c>
      <c r="Z482" s="147">
        <v>0</v>
      </c>
      <c r="AA482" s="147">
        <v>0</v>
      </c>
      <c r="AB482" s="147">
        <v>0</v>
      </c>
      <c r="AC482" s="147">
        <v>0</v>
      </c>
      <c r="AD482" s="147">
        <v>0</v>
      </c>
      <c r="AE482" s="147">
        <v>0</v>
      </c>
      <c r="AF482" s="147">
        <v>0</v>
      </c>
      <c r="AG482" s="147">
        <v>0</v>
      </c>
      <c r="AH482" s="147">
        <v>0</v>
      </c>
      <c r="AI482" s="147">
        <v>0</v>
      </c>
      <c r="AJ482" s="147">
        <v>0</v>
      </c>
      <c r="AK482" s="147">
        <v>0</v>
      </c>
      <c r="AL482" s="156" t="s">
        <v>1820</v>
      </c>
      <c r="AM482" s="147"/>
      <c r="AN482" s="147" t="s">
        <v>1528</v>
      </c>
      <c r="AO482" s="96">
        <v>1479</v>
      </c>
      <c r="AP482" s="147">
        <v>0</v>
      </c>
      <c r="AQ482" s="147">
        <v>0</v>
      </c>
      <c r="AR482" s="147">
        <v>0</v>
      </c>
      <c r="AS482" s="147">
        <v>0</v>
      </c>
      <c r="AT482" s="147">
        <v>1</v>
      </c>
      <c r="AU482" s="147">
        <v>0</v>
      </c>
      <c r="AV482" s="147">
        <v>0</v>
      </c>
      <c r="AW482" s="147">
        <v>1</v>
      </c>
      <c r="AX482" s="147"/>
      <c r="AY482" s="147">
        <v>0</v>
      </c>
      <c r="AZ482" s="147">
        <v>0</v>
      </c>
      <c r="BA482" s="96">
        <v>0</v>
      </c>
      <c r="BB482" s="96">
        <v>0</v>
      </c>
    </row>
    <row r="483" spans="1:54" s="151" customFormat="1" ht="15.75" customHeight="1">
      <c r="A483" s="132">
        <v>400542</v>
      </c>
      <c r="B483" s="147" t="s">
        <v>1550</v>
      </c>
      <c r="C483" s="147">
        <v>420001</v>
      </c>
      <c r="D483" s="147">
        <v>5</v>
      </c>
      <c r="E483" s="147">
        <v>2</v>
      </c>
      <c r="F483" s="147">
        <v>1</v>
      </c>
      <c r="G483" s="147">
        <v>0</v>
      </c>
      <c r="H483" s="147">
        <v>0</v>
      </c>
      <c r="I483" s="147">
        <v>1</v>
      </c>
      <c r="J483" s="147"/>
      <c r="K483" s="148" t="s">
        <v>1551</v>
      </c>
      <c r="L483" s="147">
        <v>0</v>
      </c>
      <c r="M483" s="147">
        <v>1</v>
      </c>
      <c r="N483" s="147">
        <v>0</v>
      </c>
      <c r="O483" s="147">
        <v>0</v>
      </c>
      <c r="P483" s="147">
        <v>99</v>
      </c>
      <c r="Q483" s="149">
        <v>2001</v>
      </c>
      <c r="R483" s="147">
        <v>0</v>
      </c>
      <c r="S483" s="147">
        <v>0</v>
      </c>
      <c r="T483" s="147">
        <v>0</v>
      </c>
      <c r="U483" s="147">
        <v>0</v>
      </c>
      <c r="V483" s="147">
        <v>0</v>
      </c>
      <c r="W483" s="147">
        <v>0</v>
      </c>
      <c r="X483" s="147">
        <v>0</v>
      </c>
      <c r="Y483" s="147">
        <v>0</v>
      </c>
      <c r="Z483" s="147">
        <v>0</v>
      </c>
      <c r="AA483" s="147">
        <v>0</v>
      </c>
      <c r="AB483" s="147">
        <v>0</v>
      </c>
      <c r="AC483" s="147">
        <v>0</v>
      </c>
      <c r="AD483" s="147">
        <v>0</v>
      </c>
      <c r="AE483" s="147">
        <v>0</v>
      </c>
      <c r="AF483" s="147">
        <v>0</v>
      </c>
      <c r="AG483" s="147">
        <v>0</v>
      </c>
      <c r="AH483" s="147">
        <v>0</v>
      </c>
      <c r="AI483" s="147">
        <v>0</v>
      </c>
      <c r="AJ483" s="147">
        <v>0</v>
      </c>
      <c r="AK483" s="147">
        <v>0</v>
      </c>
      <c r="AL483" s="156" t="s">
        <v>1552</v>
      </c>
      <c r="AM483" s="147"/>
      <c r="AN483" s="147" t="s">
        <v>1868</v>
      </c>
      <c r="AO483" s="96">
        <v>1480</v>
      </c>
      <c r="AP483" s="147">
        <v>0</v>
      </c>
      <c r="AQ483" s="147">
        <v>0</v>
      </c>
      <c r="AR483" s="147">
        <v>0</v>
      </c>
      <c r="AS483" s="147">
        <v>0</v>
      </c>
      <c r="AT483" s="147">
        <v>1</v>
      </c>
      <c r="AU483" s="147">
        <v>0</v>
      </c>
      <c r="AV483" s="147">
        <v>0</v>
      </c>
      <c r="AW483" s="147">
        <v>1</v>
      </c>
      <c r="AX483" s="147"/>
      <c r="AY483" s="147">
        <v>0</v>
      </c>
      <c r="AZ483" s="147">
        <v>0</v>
      </c>
      <c r="BA483" s="96">
        <v>0</v>
      </c>
      <c r="BB483" s="96">
        <v>0</v>
      </c>
    </row>
    <row r="484" spans="1:54" s="151" customFormat="1" ht="15.75" customHeight="1">
      <c r="A484" s="132">
        <v>400543</v>
      </c>
      <c r="B484" s="147" t="s">
        <v>1553</v>
      </c>
      <c r="C484" s="147">
        <v>420001</v>
      </c>
      <c r="D484" s="147">
        <v>4</v>
      </c>
      <c r="E484" s="147">
        <v>2</v>
      </c>
      <c r="F484" s="147">
        <v>1</v>
      </c>
      <c r="G484" s="147">
        <v>0</v>
      </c>
      <c r="H484" s="147">
        <v>0</v>
      </c>
      <c r="I484" s="147">
        <v>1</v>
      </c>
      <c r="J484" s="147"/>
      <c r="K484" s="155" t="s">
        <v>1554</v>
      </c>
      <c r="L484" s="147">
        <v>0</v>
      </c>
      <c r="M484" s="147">
        <v>1</v>
      </c>
      <c r="N484" s="147">
        <v>0</v>
      </c>
      <c r="O484" s="147">
        <v>0</v>
      </c>
      <c r="P484" s="147">
        <v>99</v>
      </c>
      <c r="Q484" s="149">
        <v>2001</v>
      </c>
      <c r="R484" s="147">
        <v>0</v>
      </c>
      <c r="S484" s="147">
        <v>0</v>
      </c>
      <c r="T484" s="147">
        <v>0</v>
      </c>
      <c r="U484" s="147">
        <v>0</v>
      </c>
      <c r="V484" s="147">
        <v>0</v>
      </c>
      <c r="W484" s="147">
        <v>0</v>
      </c>
      <c r="X484" s="147">
        <v>0</v>
      </c>
      <c r="Y484" s="147">
        <v>0</v>
      </c>
      <c r="Z484" s="147">
        <v>0</v>
      </c>
      <c r="AA484" s="147">
        <v>0</v>
      </c>
      <c r="AB484" s="147">
        <v>0</v>
      </c>
      <c r="AC484" s="147">
        <v>0</v>
      </c>
      <c r="AD484" s="147">
        <v>0</v>
      </c>
      <c r="AE484" s="147">
        <v>0</v>
      </c>
      <c r="AF484" s="147">
        <v>0</v>
      </c>
      <c r="AG484" s="147">
        <v>0</v>
      </c>
      <c r="AH484" s="147">
        <v>0</v>
      </c>
      <c r="AI484" s="147">
        <v>0</v>
      </c>
      <c r="AJ484" s="147">
        <v>0</v>
      </c>
      <c r="AK484" s="147">
        <v>0</v>
      </c>
      <c r="AL484" s="156" t="s">
        <v>1555</v>
      </c>
      <c r="AM484" s="147"/>
      <c r="AN484" s="147" t="s">
        <v>1528</v>
      </c>
      <c r="AO484" s="96">
        <v>1481</v>
      </c>
      <c r="AP484" s="147">
        <v>0</v>
      </c>
      <c r="AQ484" s="147">
        <v>0</v>
      </c>
      <c r="AR484" s="147">
        <v>0</v>
      </c>
      <c r="AS484" s="147">
        <v>0</v>
      </c>
      <c r="AT484" s="147">
        <v>1</v>
      </c>
      <c r="AU484" s="147">
        <v>0</v>
      </c>
      <c r="AV484" s="147">
        <v>0</v>
      </c>
      <c r="AW484" s="147">
        <v>1</v>
      </c>
      <c r="AX484" s="147"/>
      <c r="AY484" s="147">
        <v>0</v>
      </c>
      <c r="AZ484" s="147">
        <v>0</v>
      </c>
      <c r="BA484" s="96">
        <v>0</v>
      </c>
      <c r="BB484" s="96">
        <v>0</v>
      </c>
    </row>
    <row r="485" spans="1:54" s="151" customFormat="1" ht="15.75" customHeight="1">
      <c r="A485" s="132">
        <v>400544</v>
      </c>
      <c r="B485" s="147" t="s">
        <v>1954</v>
      </c>
      <c r="C485" s="147">
        <v>420001</v>
      </c>
      <c r="D485" s="147">
        <v>5</v>
      </c>
      <c r="E485" s="147">
        <v>2</v>
      </c>
      <c r="F485" s="147">
        <v>1</v>
      </c>
      <c r="G485" s="147">
        <v>0</v>
      </c>
      <c r="H485" s="147">
        <v>0</v>
      </c>
      <c r="I485" s="147">
        <v>1</v>
      </c>
      <c r="J485" s="147"/>
      <c r="K485" s="162" t="s">
        <v>1941</v>
      </c>
      <c r="L485" s="147">
        <v>0</v>
      </c>
      <c r="M485" s="147">
        <v>1</v>
      </c>
      <c r="N485" s="147">
        <v>0</v>
      </c>
      <c r="O485" s="147">
        <v>0</v>
      </c>
      <c r="P485" s="147">
        <v>99</v>
      </c>
      <c r="Q485" s="149">
        <v>2001</v>
      </c>
      <c r="R485" s="147">
        <v>0</v>
      </c>
      <c r="S485" s="147">
        <v>0</v>
      </c>
      <c r="T485" s="147">
        <v>0</v>
      </c>
      <c r="U485" s="147">
        <v>0</v>
      </c>
      <c r="V485" s="147">
        <v>0</v>
      </c>
      <c r="W485" s="147">
        <v>0</v>
      </c>
      <c r="X485" s="147">
        <v>0</v>
      </c>
      <c r="Y485" s="147">
        <v>0</v>
      </c>
      <c r="Z485" s="147">
        <v>0</v>
      </c>
      <c r="AA485" s="147">
        <v>0</v>
      </c>
      <c r="AB485" s="147">
        <v>0</v>
      </c>
      <c r="AC485" s="147">
        <v>0</v>
      </c>
      <c r="AD485" s="147">
        <v>0</v>
      </c>
      <c r="AE485" s="147">
        <v>0</v>
      </c>
      <c r="AF485" s="147">
        <v>0</v>
      </c>
      <c r="AG485" s="147">
        <v>0</v>
      </c>
      <c r="AH485" s="147">
        <v>0</v>
      </c>
      <c r="AI485" s="147">
        <v>0</v>
      </c>
      <c r="AJ485" s="147">
        <v>0</v>
      </c>
      <c r="AK485" s="147">
        <v>0</v>
      </c>
      <c r="AL485" s="150" t="s">
        <v>1947</v>
      </c>
      <c r="AM485" s="147"/>
      <c r="AN485" s="147" t="s">
        <v>1956</v>
      </c>
      <c r="AO485" s="96">
        <v>1482</v>
      </c>
      <c r="AP485" s="147">
        <v>0</v>
      </c>
      <c r="AQ485" s="147">
        <v>0</v>
      </c>
      <c r="AR485" s="147">
        <v>0</v>
      </c>
      <c r="AS485" s="147">
        <v>0</v>
      </c>
      <c r="AT485" s="147">
        <v>1</v>
      </c>
      <c r="AU485" s="147">
        <v>0</v>
      </c>
      <c r="AV485" s="147">
        <v>0</v>
      </c>
      <c r="AW485" s="147">
        <v>1</v>
      </c>
      <c r="AX485" s="147"/>
      <c r="AY485" s="147">
        <v>0</v>
      </c>
      <c r="AZ485" s="147">
        <v>0</v>
      </c>
      <c r="BA485" s="96">
        <v>0</v>
      </c>
      <c r="BB485" s="96">
        <v>0</v>
      </c>
    </row>
    <row r="486" spans="1:54" s="97" customFormat="1" ht="15.75" customHeight="1">
      <c r="A486" s="136">
        <v>400545</v>
      </c>
      <c r="B486" s="163" t="s">
        <v>1556</v>
      </c>
      <c r="C486" s="164">
        <v>410001</v>
      </c>
      <c r="D486" s="164">
        <v>4</v>
      </c>
      <c r="E486" s="164">
        <v>2</v>
      </c>
      <c r="F486" s="164">
        <v>1</v>
      </c>
      <c r="G486" s="164">
        <v>0</v>
      </c>
      <c r="H486" s="164">
        <v>0</v>
      </c>
      <c r="I486" s="164">
        <v>1</v>
      </c>
      <c r="J486" s="163"/>
      <c r="K486" s="165" t="s">
        <v>1557</v>
      </c>
      <c r="L486" s="164">
        <v>0</v>
      </c>
      <c r="M486" s="164">
        <v>1</v>
      </c>
      <c r="N486" s="164">
        <v>0</v>
      </c>
      <c r="O486" s="164">
        <v>0</v>
      </c>
      <c r="P486" s="164">
        <v>99</v>
      </c>
      <c r="Q486" s="166">
        <v>2001</v>
      </c>
      <c r="R486" s="164">
        <v>0</v>
      </c>
      <c r="S486" s="164">
        <v>0</v>
      </c>
      <c r="T486" s="164">
        <v>0</v>
      </c>
      <c r="U486" s="164">
        <v>0</v>
      </c>
      <c r="V486" s="164">
        <v>0</v>
      </c>
      <c r="W486" s="164">
        <v>0</v>
      </c>
      <c r="X486" s="164">
        <v>0</v>
      </c>
      <c r="Y486" s="164">
        <v>0</v>
      </c>
      <c r="Z486" s="164">
        <v>0</v>
      </c>
      <c r="AA486" s="164">
        <v>0</v>
      </c>
      <c r="AB486" s="164">
        <v>0</v>
      </c>
      <c r="AC486" s="164">
        <v>0</v>
      </c>
      <c r="AD486" s="164">
        <v>0</v>
      </c>
      <c r="AE486" s="164">
        <v>0</v>
      </c>
      <c r="AF486" s="164">
        <v>0</v>
      </c>
      <c r="AG486" s="164">
        <v>0</v>
      </c>
      <c r="AH486" s="164">
        <v>0</v>
      </c>
      <c r="AI486" s="164">
        <v>0</v>
      </c>
      <c r="AJ486" s="164">
        <v>0</v>
      </c>
      <c r="AK486" s="164">
        <v>0</v>
      </c>
      <c r="AL486" s="167" t="s">
        <v>1558</v>
      </c>
      <c r="AM486" s="164"/>
      <c r="AN486" s="164" t="s">
        <v>1441</v>
      </c>
      <c r="AO486" s="96">
        <v>1483</v>
      </c>
      <c r="AP486" s="164">
        <v>0</v>
      </c>
      <c r="AQ486" s="164">
        <v>0</v>
      </c>
      <c r="AR486" s="164">
        <v>0</v>
      </c>
      <c r="AS486" s="164">
        <v>0</v>
      </c>
      <c r="AT486" s="164">
        <v>1</v>
      </c>
      <c r="AU486" s="164">
        <v>0</v>
      </c>
      <c r="AV486" s="164">
        <v>0</v>
      </c>
      <c r="AW486" s="164">
        <v>6</v>
      </c>
      <c r="AX486" s="164"/>
      <c r="AY486" s="164">
        <v>0</v>
      </c>
      <c r="AZ486" s="164">
        <v>0</v>
      </c>
      <c r="BA486" s="96">
        <v>0</v>
      </c>
      <c r="BB486" s="96">
        <v>0</v>
      </c>
    </row>
    <row r="487" spans="1:54" s="97" customFormat="1" ht="15.75" customHeight="1">
      <c r="A487" s="132">
        <v>400546</v>
      </c>
      <c r="B487" s="96" t="s">
        <v>1559</v>
      </c>
      <c r="C487" s="141">
        <v>410001</v>
      </c>
      <c r="D487" s="141">
        <v>4</v>
      </c>
      <c r="E487" s="141">
        <v>2</v>
      </c>
      <c r="F487" s="141">
        <v>1</v>
      </c>
      <c r="G487" s="141">
        <v>0</v>
      </c>
      <c r="H487" s="141">
        <v>0</v>
      </c>
      <c r="I487" s="141">
        <v>1</v>
      </c>
      <c r="J487" s="96"/>
      <c r="K487" s="14" t="s">
        <v>1560</v>
      </c>
      <c r="L487" s="141">
        <v>0</v>
      </c>
      <c r="M487" s="141">
        <v>1</v>
      </c>
      <c r="N487" s="141">
        <v>0</v>
      </c>
      <c r="O487" s="141">
        <v>0</v>
      </c>
      <c r="P487" s="141">
        <v>99</v>
      </c>
      <c r="Q487" s="144">
        <v>2001</v>
      </c>
      <c r="R487" s="141">
        <v>0</v>
      </c>
      <c r="S487" s="141">
        <v>0</v>
      </c>
      <c r="T487" s="141">
        <v>0</v>
      </c>
      <c r="U487" s="141">
        <v>0</v>
      </c>
      <c r="V487" s="141">
        <v>0</v>
      </c>
      <c r="W487" s="141">
        <v>0</v>
      </c>
      <c r="X487" s="141">
        <v>0</v>
      </c>
      <c r="Y487" s="141">
        <v>0</v>
      </c>
      <c r="Z487" s="141">
        <v>0</v>
      </c>
      <c r="AA487" s="141">
        <v>0</v>
      </c>
      <c r="AB487" s="141">
        <v>0</v>
      </c>
      <c r="AC487" s="141">
        <v>0</v>
      </c>
      <c r="AD487" s="141">
        <v>0</v>
      </c>
      <c r="AE487" s="141">
        <v>0</v>
      </c>
      <c r="AF487" s="141">
        <v>0</v>
      </c>
      <c r="AG487" s="141">
        <v>0</v>
      </c>
      <c r="AH487" s="141">
        <v>0</v>
      </c>
      <c r="AI487" s="141">
        <v>0</v>
      </c>
      <c r="AJ487" s="141">
        <v>0</v>
      </c>
      <c r="AK487" s="141">
        <v>0</v>
      </c>
      <c r="AL487" s="168" t="s">
        <v>1561</v>
      </c>
      <c r="AM487" s="141"/>
      <c r="AN487" s="141" t="s">
        <v>1441</v>
      </c>
      <c r="AO487" s="96">
        <v>1484</v>
      </c>
      <c r="AP487" s="141">
        <v>0</v>
      </c>
      <c r="AQ487" s="141">
        <v>0</v>
      </c>
      <c r="AR487" s="141">
        <v>0</v>
      </c>
      <c r="AS487" s="141">
        <v>0</v>
      </c>
      <c r="AT487" s="141">
        <v>1</v>
      </c>
      <c r="AU487" s="141">
        <v>0</v>
      </c>
      <c r="AV487" s="141">
        <v>0</v>
      </c>
      <c r="AW487" s="141">
        <v>5</v>
      </c>
      <c r="AX487" s="141"/>
      <c r="AY487" s="141">
        <v>0</v>
      </c>
      <c r="AZ487" s="141">
        <v>0</v>
      </c>
      <c r="BA487" s="96">
        <v>0</v>
      </c>
      <c r="BB487" s="96">
        <v>0</v>
      </c>
    </row>
    <row r="488" spans="1:54" s="97" customFormat="1" ht="15.75" customHeight="1">
      <c r="A488" s="132">
        <v>400547</v>
      </c>
      <c r="B488" s="132" t="s">
        <v>1562</v>
      </c>
      <c r="C488" s="132">
        <v>910023</v>
      </c>
      <c r="D488" s="132">
        <v>5</v>
      </c>
      <c r="E488" s="132">
        <v>5</v>
      </c>
      <c r="F488" s="132">
        <v>1</v>
      </c>
      <c r="G488" s="132">
        <v>0</v>
      </c>
      <c r="H488" s="132">
        <v>0</v>
      </c>
      <c r="I488" s="132">
        <v>0</v>
      </c>
      <c r="J488" s="132"/>
      <c r="K488" s="132"/>
      <c r="L488" s="132">
        <v>0</v>
      </c>
      <c r="M488" s="132">
        <v>1</v>
      </c>
      <c r="N488" s="132">
        <v>0</v>
      </c>
      <c r="O488" s="132">
        <v>0</v>
      </c>
      <c r="P488" s="132">
        <v>999</v>
      </c>
      <c r="Q488" s="132">
        <v>0</v>
      </c>
      <c r="R488" s="132">
        <v>0</v>
      </c>
      <c r="S488" s="132">
        <v>0</v>
      </c>
      <c r="T488" s="132">
        <v>0</v>
      </c>
      <c r="U488" s="132">
        <v>0</v>
      </c>
      <c r="V488" s="132">
        <v>0</v>
      </c>
      <c r="W488" s="132">
        <v>0</v>
      </c>
      <c r="X488" s="132">
        <v>0</v>
      </c>
      <c r="Y488" s="132">
        <v>0</v>
      </c>
      <c r="Z488" s="132">
        <v>0</v>
      </c>
      <c r="AA488" s="132">
        <v>0</v>
      </c>
      <c r="AB488" s="132">
        <v>0</v>
      </c>
      <c r="AC488" s="132">
        <v>0</v>
      </c>
      <c r="AD488" s="132">
        <v>0</v>
      </c>
      <c r="AE488" s="132">
        <v>0</v>
      </c>
      <c r="AF488" s="132">
        <v>0</v>
      </c>
      <c r="AG488" s="132">
        <v>0</v>
      </c>
      <c r="AH488" s="132">
        <v>0</v>
      </c>
      <c r="AI488" s="132">
        <v>0</v>
      </c>
      <c r="AJ488" s="132">
        <v>0</v>
      </c>
      <c r="AK488" s="132">
        <v>0</v>
      </c>
      <c r="AL488" s="135" t="s">
        <v>1933</v>
      </c>
      <c r="AM488" s="132"/>
      <c r="AN488" s="132" t="s">
        <v>1937</v>
      </c>
      <c r="AO488" s="96">
        <v>1485</v>
      </c>
      <c r="AP488" s="132">
        <v>0</v>
      </c>
      <c r="AQ488" s="132">
        <v>0</v>
      </c>
      <c r="AR488" s="132">
        <v>0</v>
      </c>
      <c r="AS488" s="132">
        <v>0</v>
      </c>
      <c r="AT488" s="132">
        <v>1</v>
      </c>
      <c r="AU488" s="132">
        <v>0</v>
      </c>
      <c r="AV488" s="132">
        <v>0</v>
      </c>
      <c r="AW488" s="132">
        <v>0</v>
      </c>
      <c r="AX488" s="132"/>
      <c r="AY488" s="132">
        <v>0</v>
      </c>
      <c r="AZ488" s="132">
        <v>1</v>
      </c>
      <c r="BA488" s="96">
        <v>0</v>
      </c>
      <c r="BB488" s="96">
        <v>0</v>
      </c>
    </row>
    <row r="489" spans="1:54" s="97" customFormat="1" ht="15.75" customHeight="1">
      <c r="A489" s="132">
        <v>400548</v>
      </c>
      <c r="B489" s="132" t="s">
        <v>1563</v>
      </c>
      <c r="C489" s="132">
        <v>910024</v>
      </c>
      <c r="D489" s="132">
        <v>5</v>
      </c>
      <c r="E489" s="132">
        <v>5</v>
      </c>
      <c r="F489" s="132">
        <v>1</v>
      </c>
      <c r="G489" s="132">
        <v>0</v>
      </c>
      <c r="H489" s="132">
        <v>0</v>
      </c>
      <c r="I489" s="132">
        <v>0</v>
      </c>
      <c r="J489" s="132"/>
      <c r="K489" s="132"/>
      <c r="L489" s="132">
        <v>0</v>
      </c>
      <c r="M489" s="132">
        <v>1</v>
      </c>
      <c r="N489" s="132">
        <v>0</v>
      </c>
      <c r="O489" s="132">
        <v>0</v>
      </c>
      <c r="P489" s="132">
        <v>999</v>
      </c>
      <c r="Q489" s="132">
        <v>0</v>
      </c>
      <c r="R489" s="132">
        <v>0</v>
      </c>
      <c r="S489" s="132">
        <v>0</v>
      </c>
      <c r="T489" s="132">
        <v>0</v>
      </c>
      <c r="U489" s="132">
        <v>0</v>
      </c>
      <c r="V489" s="132">
        <v>0</v>
      </c>
      <c r="W489" s="132">
        <v>0</v>
      </c>
      <c r="X489" s="132">
        <v>0</v>
      </c>
      <c r="Y489" s="132">
        <v>0</v>
      </c>
      <c r="Z489" s="132">
        <v>0</v>
      </c>
      <c r="AA489" s="132">
        <v>0</v>
      </c>
      <c r="AB489" s="132">
        <v>0</v>
      </c>
      <c r="AC489" s="132">
        <v>0</v>
      </c>
      <c r="AD489" s="132">
        <v>0</v>
      </c>
      <c r="AE489" s="132">
        <v>0</v>
      </c>
      <c r="AF489" s="132">
        <v>0</v>
      </c>
      <c r="AG489" s="132">
        <v>0</v>
      </c>
      <c r="AH489" s="132">
        <v>0</v>
      </c>
      <c r="AI489" s="132">
        <v>0</v>
      </c>
      <c r="AJ489" s="132">
        <v>0</v>
      </c>
      <c r="AK489" s="132">
        <v>0</v>
      </c>
      <c r="AL489" s="135" t="s">
        <v>1934</v>
      </c>
      <c r="AM489" s="132"/>
      <c r="AN489" s="132" t="s">
        <v>1938</v>
      </c>
      <c r="AO489" s="96">
        <v>1486</v>
      </c>
      <c r="AP489" s="132">
        <v>0</v>
      </c>
      <c r="AQ489" s="132">
        <v>0</v>
      </c>
      <c r="AR489" s="132">
        <v>0</v>
      </c>
      <c r="AS489" s="132">
        <v>0</v>
      </c>
      <c r="AT489" s="132">
        <v>1</v>
      </c>
      <c r="AU489" s="132">
        <v>0</v>
      </c>
      <c r="AV489" s="132">
        <v>0</v>
      </c>
      <c r="AW489" s="132">
        <v>0</v>
      </c>
      <c r="AX489" s="132"/>
      <c r="AY489" s="132">
        <v>0</v>
      </c>
      <c r="AZ489" s="132">
        <v>1</v>
      </c>
      <c r="BA489" s="96">
        <v>0</v>
      </c>
      <c r="BB489" s="96">
        <v>0</v>
      </c>
    </row>
    <row r="490" spans="1:54" s="97" customFormat="1" ht="15.75" customHeight="1">
      <c r="A490" s="132">
        <v>400549</v>
      </c>
      <c r="B490" s="132" t="s">
        <v>1564</v>
      </c>
      <c r="C490" s="132">
        <v>400549</v>
      </c>
      <c r="D490" s="132">
        <v>4</v>
      </c>
      <c r="E490" s="132">
        <v>2</v>
      </c>
      <c r="F490" s="132">
        <v>21</v>
      </c>
      <c r="G490" s="132">
        <v>0</v>
      </c>
      <c r="H490" s="132">
        <v>0</v>
      </c>
      <c r="I490" s="132">
        <v>0</v>
      </c>
      <c r="J490" s="132"/>
      <c r="K490" s="132"/>
      <c r="L490" s="132">
        <v>0</v>
      </c>
      <c r="M490" s="132">
        <v>1</v>
      </c>
      <c r="N490" s="132">
        <v>0</v>
      </c>
      <c r="O490" s="132">
        <v>0</v>
      </c>
      <c r="P490" s="132">
        <v>99</v>
      </c>
      <c r="Q490" s="132">
        <v>0</v>
      </c>
      <c r="R490" s="132">
        <v>0</v>
      </c>
      <c r="S490" s="132">
        <v>0</v>
      </c>
      <c r="T490" s="132">
        <v>0</v>
      </c>
      <c r="U490" s="132">
        <v>0</v>
      </c>
      <c r="V490" s="132">
        <v>0</v>
      </c>
      <c r="W490" s="132">
        <v>0</v>
      </c>
      <c r="X490" s="132">
        <v>0</v>
      </c>
      <c r="Y490" s="132">
        <v>0</v>
      </c>
      <c r="Z490" s="132">
        <v>0</v>
      </c>
      <c r="AA490" s="132">
        <v>0</v>
      </c>
      <c r="AB490" s="132">
        <v>0</v>
      </c>
      <c r="AC490" s="132">
        <v>0</v>
      </c>
      <c r="AD490" s="132">
        <v>0</v>
      </c>
      <c r="AE490" s="132">
        <v>0</v>
      </c>
      <c r="AF490" s="132">
        <v>0</v>
      </c>
      <c r="AG490" s="132">
        <v>0</v>
      </c>
      <c r="AH490" s="132">
        <v>0</v>
      </c>
      <c r="AI490" s="132">
        <v>0</v>
      </c>
      <c r="AJ490" s="132">
        <v>0</v>
      </c>
      <c r="AK490" s="132">
        <v>0</v>
      </c>
      <c r="AL490" s="135" t="s">
        <v>1565</v>
      </c>
      <c r="AM490" s="132"/>
      <c r="AN490" s="132" t="s">
        <v>1852</v>
      </c>
      <c r="AO490" s="96">
        <v>1487</v>
      </c>
      <c r="AP490" s="132">
        <v>0</v>
      </c>
      <c r="AQ490" s="132">
        <v>0</v>
      </c>
      <c r="AR490" s="132">
        <v>0</v>
      </c>
      <c r="AS490" s="132">
        <v>0</v>
      </c>
      <c r="AT490" s="132">
        <v>1</v>
      </c>
      <c r="AU490" s="132">
        <v>0</v>
      </c>
      <c r="AV490" s="132">
        <v>0</v>
      </c>
      <c r="AW490" s="132">
        <v>0</v>
      </c>
      <c r="AX490" s="132"/>
      <c r="AY490" s="132">
        <v>0</v>
      </c>
      <c r="AZ490" s="132">
        <v>0</v>
      </c>
      <c r="BA490" s="96">
        <v>0</v>
      </c>
      <c r="BB490" s="96">
        <v>0</v>
      </c>
    </row>
    <row r="491" spans="1:54" s="151" customFormat="1" ht="15.75" customHeight="1">
      <c r="A491" s="132">
        <v>400550</v>
      </c>
      <c r="B491" s="147" t="s">
        <v>1566</v>
      </c>
      <c r="C491" s="147">
        <v>420001</v>
      </c>
      <c r="D491" s="147">
        <v>5</v>
      </c>
      <c r="E491" s="147">
        <v>2</v>
      </c>
      <c r="F491" s="147">
        <v>1</v>
      </c>
      <c r="G491" s="147">
        <v>0</v>
      </c>
      <c r="H491" s="147">
        <v>0</v>
      </c>
      <c r="I491" s="147">
        <v>1</v>
      </c>
      <c r="J491" s="147"/>
      <c r="K491" s="169" t="s">
        <v>1957</v>
      </c>
      <c r="L491" s="147">
        <v>0</v>
      </c>
      <c r="M491" s="147">
        <v>1</v>
      </c>
      <c r="N491" s="147">
        <v>0</v>
      </c>
      <c r="O491" s="147">
        <v>0</v>
      </c>
      <c r="P491" s="147">
        <v>99</v>
      </c>
      <c r="Q491" s="149">
        <v>2001</v>
      </c>
      <c r="R491" s="147">
        <v>0</v>
      </c>
      <c r="S491" s="147">
        <v>0</v>
      </c>
      <c r="T491" s="147">
        <v>0</v>
      </c>
      <c r="U491" s="147">
        <v>0</v>
      </c>
      <c r="V491" s="147">
        <v>0</v>
      </c>
      <c r="W491" s="147">
        <v>0</v>
      </c>
      <c r="X491" s="147">
        <v>0</v>
      </c>
      <c r="Y491" s="147">
        <v>0</v>
      </c>
      <c r="Z491" s="147">
        <v>0</v>
      </c>
      <c r="AA491" s="147">
        <v>0</v>
      </c>
      <c r="AB491" s="147">
        <v>0</v>
      </c>
      <c r="AC491" s="147">
        <v>0</v>
      </c>
      <c r="AD491" s="147">
        <v>0</v>
      </c>
      <c r="AE491" s="147">
        <v>0</v>
      </c>
      <c r="AF491" s="147">
        <v>0</v>
      </c>
      <c r="AG491" s="147">
        <v>0</v>
      </c>
      <c r="AH491" s="147">
        <v>0</v>
      </c>
      <c r="AI491" s="147">
        <v>0</v>
      </c>
      <c r="AJ491" s="147">
        <v>0</v>
      </c>
      <c r="AK491" s="147">
        <v>0</v>
      </c>
      <c r="AL491" s="156" t="s">
        <v>1567</v>
      </c>
      <c r="AM491" s="147"/>
      <c r="AN491" s="132" t="s">
        <v>1114</v>
      </c>
      <c r="AO491" s="96">
        <v>1488</v>
      </c>
      <c r="AP491" s="147">
        <v>0</v>
      </c>
      <c r="AQ491" s="147">
        <v>0</v>
      </c>
      <c r="AR491" s="147">
        <v>0</v>
      </c>
      <c r="AS491" s="147">
        <v>0</v>
      </c>
      <c r="AT491" s="147">
        <v>1</v>
      </c>
      <c r="AU491" s="147">
        <v>0</v>
      </c>
      <c r="AV491" s="147">
        <v>0</v>
      </c>
      <c r="AW491" s="147">
        <v>1</v>
      </c>
      <c r="AX491" s="147"/>
      <c r="AY491" s="147">
        <v>0</v>
      </c>
      <c r="AZ491" s="147">
        <v>0</v>
      </c>
      <c r="BA491" s="96">
        <v>0</v>
      </c>
      <c r="BB491" s="96">
        <v>0</v>
      </c>
    </row>
    <row r="492" spans="1:54" s="151" customFormat="1" ht="15.75" customHeight="1">
      <c r="A492" s="132">
        <v>400551</v>
      </c>
      <c r="B492" s="147" t="s">
        <v>1568</v>
      </c>
      <c r="C492" s="147">
        <v>420001</v>
      </c>
      <c r="D492" s="147">
        <v>5</v>
      </c>
      <c r="E492" s="147">
        <v>2</v>
      </c>
      <c r="F492" s="147">
        <v>1</v>
      </c>
      <c r="G492" s="147">
        <v>0</v>
      </c>
      <c r="H492" s="147">
        <v>0</v>
      </c>
      <c r="I492" s="147">
        <v>1</v>
      </c>
      <c r="J492" s="147"/>
      <c r="K492" s="169" t="s">
        <v>1958</v>
      </c>
      <c r="L492" s="147">
        <v>0</v>
      </c>
      <c r="M492" s="147">
        <v>1</v>
      </c>
      <c r="N492" s="147">
        <v>0</v>
      </c>
      <c r="O492" s="147">
        <v>0</v>
      </c>
      <c r="P492" s="147">
        <v>99</v>
      </c>
      <c r="Q492" s="149">
        <v>2001</v>
      </c>
      <c r="R492" s="147">
        <v>0</v>
      </c>
      <c r="S492" s="147">
        <v>0</v>
      </c>
      <c r="T492" s="147">
        <v>0</v>
      </c>
      <c r="U492" s="147">
        <v>0</v>
      </c>
      <c r="V492" s="147">
        <v>0</v>
      </c>
      <c r="W492" s="147">
        <v>0</v>
      </c>
      <c r="X492" s="147">
        <v>0</v>
      </c>
      <c r="Y492" s="147">
        <v>0</v>
      </c>
      <c r="Z492" s="147">
        <v>0</v>
      </c>
      <c r="AA492" s="147">
        <v>0</v>
      </c>
      <c r="AB492" s="147">
        <v>0</v>
      </c>
      <c r="AC492" s="147">
        <v>0</v>
      </c>
      <c r="AD492" s="147">
        <v>0</v>
      </c>
      <c r="AE492" s="147">
        <v>0</v>
      </c>
      <c r="AF492" s="147">
        <v>0</v>
      </c>
      <c r="AG492" s="147">
        <v>0</v>
      </c>
      <c r="AH492" s="147">
        <v>0</v>
      </c>
      <c r="AI492" s="147">
        <v>0</v>
      </c>
      <c r="AJ492" s="147">
        <v>0</v>
      </c>
      <c r="AK492" s="147">
        <v>0</v>
      </c>
      <c r="AL492" s="156" t="s">
        <v>1569</v>
      </c>
      <c r="AM492" s="147"/>
      <c r="AN492" s="132" t="s">
        <v>1114</v>
      </c>
      <c r="AO492" s="96">
        <v>1489</v>
      </c>
      <c r="AP492" s="147">
        <v>0</v>
      </c>
      <c r="AQ492" s="147">
        <v>0</v>
      </c>
      <c r="AR492" s="147">
        <v>0</v>
      </c>
      <c r="AS492" s="147">
        <v>0</v>
      </c>
      <c r="AT492" s="147">
        <v>1</v>
      </c>
      <c r="AU492" s="147">
        <v>0</v>
      </c>
      <c r="AV492" s="147">
        <v>0</v>
      </c>
      <c r="AW492" s="147">
        <v>1</v>
      </c>
      <c r="AX492" s="147"/>
      <c r="AY492" s="147">
        <v>0</v>
      </c>
      <c r="AZ492" s="147">
        <v>0</v>
      </c>
      <c r="BA492" s="96">
        <v>0</v>
      </c>
      <c r="BB492" s="96">
        <v>0</v>
      </c>
    </row>
    <row r="493" spans="1:54" s="151" customFormat="1" ht="15.75" customHeight="1">
      <c r="A493" s="132">
        <v>400552</v>
      </c>
      <c r="B493" s="147" t="s">
        <v>1570</v>
      </c>
      <c r="C493" s="147">
        <v>420001</v>
      </c>
      <c r="D493" s="147">
        <v>5</v>
      </c>
      <c r="E493" s="147">
        <v>2</v>
      </c>
      <c r="F493" s="147">
        <v>1</v>
      </c>
      <c r="G493" s="147">
        <v>0</v>
      </c>
      <c r="H493" s="147">
        <v>0</v>
      </c>
      <c r="I493" s="147">
        <v>1</v>
      </c>
      <c r="J493" s="147"/>
      <c r="K493" s="169" t="s">
        <v>1959</v>
      </c>
      <c r="L493" s="147">
        <v>0</v>
      </c>
      <c r="M493" s="147">
        <v>1</v>
      </c>
      <c r="N493" s="147">
        <v>0</v>
      </c>
      <c r="O493" s="147">
        <v>0</v>
      </c>
      <c r="P493" s="147">
        <v>99</v>
      </c>
      <c r="Q493" s="149">
        <v>2001</v>
      </c>
      <c r="R493" s="147">
        <v>0</v>
      </c>
      <c r="S493" s="147">
        <v>0</v>
      </c>
      <c r="T493" s="147">
        <v>0</v>
      </c>
      <c r="U493" s="147">
        <v>0</v>
      </c>
      <c r="V493" s="147">
        <v>0</v>
      </c>
      <c r="W493" s="147">
        <v>0</v>
      </c>
      <c r="X493" s="147">
        <v>0</v>
      </c>
      <c r="Y493" s="147">
        <v>0</v>
      </c>
      <c r="Z493" s="147">
        <v>0</v>
      </c>
      <c r="AA493" s="147">
        <v>0</v>
      </c>
      <c r="AB493" s="147">
        <v>0</v>
      </c>
      <c r="AC493" s="147">
        <v>0</v>
      </c>
      <c r="AD493" s="147">
        <v>0</v>
      </c>
      <c r="AE493" s="147">
        <v>0</v>
      </c>
      <c r="AF493" s="147">
        <v>0</v>
      </c>
      <c r="AG493" s="147">
        <v>0</v>
      </c>
      <c r="AH493" s="147">
        <v>0</v>
      </c>
      <c r="AI493" s="147">
        <v>0</v>
      </c>
      <c r="AJ493" s="147">
        <v>0</v>
      </c>
      <c r="AK493" s="147">
        <v>0</v>
      </c>
      <c r="AL493" s="156" t="s">
        <v>1571</v>
      </c>
      <c r="AM493" s="147"/>
      <c r="AN493" s="132" t="s">
        <v>1114</v>
      </c>
      <c r="AO493" s="96">
        <v>1490</v>
      </c>
      <c r="AP493" s="147">
        <v>0</v>
      </c>
      <c r="AQ493" s="147">
        <v>0</v>
      </c>
      <c r="AR493" s="147">
        <v>0</v>
      </c>
      <c r="AS493" s="147">
        <v>0</v>
      </c>
      <c r="AT493" s="147">
        <v>1</v>
      </c>
      <c r="AU493" s="147">
        <v>0</v>
      </c>
      <c r="AV493" s="147">
        <v>0</v>
      </c>
      <c r="AW493" s="147">
        <v>1</v>
      </c>
      <c r="AX493" s="147"/>
      <c r="AY493" s="147">
        <v>0</v>
      </c>
      <c r="AZ493" s="147">
        <v>0</v>
      </c>
      <c r="BA493" s="96">
        <v>0</v>
      </c>
      <c r="BB493" s="96">
        <v>0</v>
      </c>
    </row>
    <row r="494" spans="1:54" s="151" customFormat="1" ht="15.75" customHeight="1">
      <c r="A494" s="132">
        <v>400553</v>
      </c>
      <c r="B494" s="147" t="s">
        <v>1572</v>
      </c>
      <c r="C494" s="147">
        <v>420001</v>
      </c>
      <c r="D494" s="147">
        <v>5</v>
      </c>
      <c r="E494" s="147">
        <v>2</v>
      </c>
      <c r="F494" s="147">
        <v>1</v>
      </c>
      <c r="G494" s="147">
        <v>0</v>
      </c>
      <c r="H494" s="147">
        <v>0</v>
      </c>
      <c r="I494" s="147">
        <v>1</v>
      </c>
      <c r="J494" s="147"/>
      <c r="K494" s="169" t="s">
        <v>1577</v>
      </c>
      <c r="L494" s="147">
        <v>0</v>
      </c>
      <c r="M494" s="147">
        <v>1</v>
      </c>
      <c r="N494" s="147">
        <v>0</v>
      </c>
      <c r="O494" s="147">
        <v>0</v>
      </c>
      <c r="P494" s="147">
        <v>99</v>
      </c>
      <c r="Q494" s="149">
        <v>2001</v>
      </c>
      <c r="R494" s="147">
        <v>0</v>
      </c>
      <c r="S494" s="147">
        <v>0</v>
      </c>
      <c r="T494" s="147">
        <v>0</v>
      </c>
      <c r="U494" s="147">
        <v>0</v>
      </c>
      <c r="V494" s="147">
        <v>0</v>
      </c>
      <c r="W494" s="147">
        <v>0</v>
      </c>
      <c r="X494" s="147">
        <v>0</v>
      </c>
      <c r="Y494" s="147">
        <v>0</v>
      </c>
      <c r="Z494" s="147">
        <v>0</v>
      </c>
      <c r="AA494" s="147">
        <v>0</v>
      </c>
      <c r="AB494" s="147">
        <v>0</v>
      </c>
      <c r="AC494" s="147">
        <v>0</v>
      </c>
      <c r="AD494" s="147">
        <v>0</v>
      </c>
      <c r="AE494" s="147">
        <v>0</v>
      </c>
      <c r="AF494" s="147">
        <v>0</v>
      </c>
      <c r="AG494" s="147">
        <v>0</v>
      </c>
      <c r="AH494" s="147">
        <v>0</v>
      </c>
      <c r="AI494" s="147">
        <v>0</v>
      </c>
      <c r="AJ494" s="147">
        <v>0</v>
      </c>
      <c r="AK494" s="147">
        <v>0</v>
      </c>
      <c r="AL494" s="156" t="s">
        <v>1573</v>
      </c>
      <c r="AM494" s="147"/>
      <c r="AN494" s="132" t="s">
        <v>604</v>
      </c>
      <c r="AO494" s="96">
        <v>1491</v>
      </c>
      <c r="AP494" s="147">
        <v>0</v>
      </c>
      <c r="AQ494" s="147">
        <v>0</v>
      </c>
      <c r="AR494" s="147">
        <v>0</v>
      </c>
      <c r="AS494" s="147">
        <v>0</v>
      </c>
      <c r="AT494" s="147">
        <v>1</v>
      </c>
      <c r="AU494" s="147">
        <v>0</v>
      </c>
      <c r="AV494" s="147">
        <v>0</v>
      </c>
      <c r="AW494" s="147">
        <v>1</v>
      </c>
      <c r="AX494" s="147"/>
      <c r="AY494" s="147">
        <v>0</v>
      </c>
      <c r="AZ494" s="147">
        <v>0</v>
      </c>
      <c r="BA494" s="96">
        <v>0</v>
      </c>
      <c r="BB494" s="96">
        <v>0</v>
      </c>
    </row>
    <row r="495" spans="1:54" s="151" customFormat="1" ht="15.75" customHeight="1">
      <c r="A495" s="132">
        <v>400554</v>
      </c>
      <c r="B495" s="147" t="s">
        <v>1578</v>
      </c>
      <c r="C495" s="147">
        <v>422009</v>
      </c>
      <c r="D495" s="147">
        <v>2</v>
      </c>
      <c r="E495" s="147">
        <v>2</v>
      </c>
      <c r="F495" s="147">
        <v>1</v>
      </c>
      <c r="G495" s="147">
        <v>0</v>
      </c>
      <c r="H495" s="147">
        <v>0</v>
      </c>
      <c r="I495" s="147">
        <v>1</v>
      </c>
      <c r="J495" s="147"/>
      <c r="K495" s="148" t="s">
        <v>1579</v>
      </c>
      <c r="L495" s="147">
        <v>0</v>
      </c>
      <c r="M495" s="147">
        <v>1</v>
      </c>
      <c r="N495" s="147">
        <v>0</v>
      </c>
      <c r="O495" s="147">
        <v>0</v>
      </c>
      <c r="P495" s="147">
        <v>99</v>
      </c>
      <c r="Q495" s="149">
        <v>2001</v>
      </c>
      <c r="R495" s="147">
        <v>0</v>
      </c>
      <c r="S495" s="147">
        <v>0</v>
      </c>
      <c r="T495" s="147">
        <v>0</v>
      </c>
      <c r="U495" s="147">
        <v>0</v>
      </c>
      <c r="V495" s="147">
        <v>0</v>
      </c>
      <c r="W495" s="147">
        <v>0</v>
      </c>
      <c r="X495" s="147">
        <v>0</v>
      </c>
      <c r="Y495" s="147">
        <v>0</v>
      </c>
      <c r="Z495" s="147">
        <v>0</v>
      </c>
      <c r="AA495" s="147">
        <v>0</v>
      </c>
      <c r="AB495" s="147">
        <v>0</v>
      </c>
      <c r="AC495" s="147">
        <v>0</v>
      </c>
      <c r="AD495" s="147">
        <v>0</v>
      </c>
      <c r="AE495" s="147">
        <v>0</v>
      </c>
      <c r="AF495" s="147">
        <v>0</v>
      </c>
      <c r="AG495" s="147">
        <v>0</v>
      </c>
      <c r="AH495" s="147">
        <v>0</v>
      </c>
      <c r="AI495" s="147">
        <v>0</v>
      </c>
      <c r="AJ495" s="147">
        <v>0</v>
      </c>
      <c r="AK495" s="147">
        <v>0</v>
      </c>
      <c r="AL495" s="156" t="s">
        <v>1580</v>
      </c>
      <c r="AM495" s="147"/>
      <c r="AN495" s="147" t="s">
        <v>1581</v>
      </c>
      <c r="AO495" s="96">
        <v>1492</v>
      </c>
      <c r="AP495" s="147">
        <v>0</v>
      </c>
      <c r="AQ495" s="147">
        <v>0</v>
      </c>
      <c r="AR495" s="147">
        <v>0</v>
      </c>
      <c r="AS495" s="147">
        <v>0</v>
      </c>
      <c r="AT495" s="147">
        <v>1</v>
      </c>
      <c r="AU495" s="147">
        <v>0</v>
      </c>
      <c r="AV495" s="147">
        <v>0</v>
      </c>
      <c r="AW495" s="147">
        <v>1</v>
      </c>
      <c r="AX495" s="147"/>
      <c r="AY495" s="147">
        <v>0</v>
      </c>
      <c r="AZ495" s="147">
        <v>0</v>
      </c>
      <c r="BA495" s="96">
        <v>0</v>
      </c>
      <c r="BB495" s="96">
        <v>0</v>
      </c>
    </row>
    <row r="496" spans="1:54" s="151" customFormat="1" ht="15.75" customHeight="1">
      <c r="A496" s="132">
        <v>400555</v>
      </c>
      <c r="B496" s="147" t="s">
        <v>1582</v>
      </c>
      <c r="C496" s="147">
        <v>422009</v>
      </c>
      <c r="D496" s="147">
        <v>3</v>
      </c>
      <c r="E496" s="147">
        <v>2</v>
      </c>
      <c r="F496" s="147">
        <v>1</v>
      </c>
      <c r="G496" s="147">
        <v>0</v>
      </c>
      <c r="H496" s="147">
        <v>0</v>
      </c>
      <c r="I496" s="147">
        <v>1</v>
      </c>
      <c r="J496" s="147"/>
      <c r="K496" s="148" t="s">
        <v>1583</v>
      </c>
      <c r="L496" s="147">
        <v>0</v>
      </c>
      <c r="M496" s="147">
        <v>1</v>
      </c>
      <c r="N496" s="147">
        <v>0</v>
      </c>
      <c r="O496" s="147">
        <v>0</v>
      </c>
      <c r="P496" s="147">
        <v>99</v>
      </c>
      <c r="Q496" s="152">
        <v>2001</v>
      </c>
      <c r="R496" s="147">
        <v>0</v>
      </c>
      <c r="S496" s="147">
        <v>0</v>
      </c>
      <c r="T496" s="147">
        <v>0</v>
      </c>
      <c r="U496" s="147">
        <v>0</v>
      </c>
      <c r="V496" s="147">
        <v>0</v>
      </c>
      <c r="W496" s="147">
        <v>0</v>
      </c>
      <c r="X496" s="147">
        <v>0</v>
      </c>
      <c r="Y496" s="147">
        <v>0</v>
      </c>
      <c r="Z496" s="147">
        <v>0</v>
      </c>
      <c r="AA496" s="147">
        <v>0</v>
      </c>
      <c r="AB496" s="147">
        <v>0</v>
      </c>
      <c r="AC496" s="147">
        <v>0</v>
      </c>
      <c r="AD496" s="147">
        <v>0</v>
      </c>
      <c r="AE496" s="147">
        <v>0</v>
      </c>
      <c r="AF496" s="147">
        <v>0</v>
      </c>
      <c r="AG496" s="147">
        <v>0</v>
      </c>
      <c r="AH496" s="147">
        <v>0</v>
      </c>
      <c r="AI496" s="147">
        <v>0</v>
      </c>
      <c r="AJ496" s="147">
        <v>0</v>
      </c>
      <c r="AK496" s="147">
        <v>0</v>
      </c>
      <c r="AL496" s="156" t="s">
        <v>1584</v>
      </c>
      <c r="AM496" s="147"/>
      <c r="AN496" s="147" t="s">
        <v>1581</v>
      </c>
      <c r="AO496" s="96">
        <v>1493</v>
      </c>
      <c r="AP496" s="147">
        <v>0</v>
      </c>
      <c r="AQ496" s="147">
        <v>0</v>
      </c>
      <c r="AR496" s="147">
        <v>0</v>
      </c>
      <c r="AS496" s="147">
        <v>0</v>
      </c>
      <c r="AT496" s="147">
        <v>1</v>
      </c>
      <c r="AU496" s="147">
        <v>0</v>
      </c>
      <c r="AV496" s="147">
        <v>0</v>
      </c>
      <c r="AW496" s="147">
        <v>1</v>
      </c>
      <c r="AX496" s="147"/>
      <c r="AY496" s="147">
        <v>0</v>
      </c>
      <c r="AZ496" s="147">
        <v>0</v>
      </c>
      <c r="BA496" s="96">
        <v>0</v>
      </c>
      <c r="BB496" s="96">
        <v>0</v>
      </c>
    </row>
    <row r="497" spans="1:54" s="151" customFormat="1" ht="15.75" customHeight="1">
      <c r="A497" s="132">
        <v>400556</v>
      </c>
      <c r="B497" s="147" t="s">
        <v>1585</v>
      </c>
      <c r="C497" s="147">
        <v>422009</v>
      </c>
      <c r="D497" s="147">
        <v>4</v>
      </c>
      <c r="E497" s="147">
        <v>2</v>
      </c>
      <c r="F497" s="147">
        <v>1</v>
      </c>
      <c r="G497" s="147">
        <v>0</v>
      </c>
      <c r="H497" s="147">
        <v>0</v>
      </c>
      <c r="I497" s="147">
        <v>1</v>
      </c>
      <c r="J497" s="147"/>
      <c r="K497" s="162" t="s">
        <v>1586</v>
      </c>
      <c r="L497" s="147">
        <v>0</v>
      </c>
      <c r="M497" s="147">
        <v>1</v>
      </c>
      <c r="N497" s="147">
        <v>0</v>
      </c>
      <c r="O497" s="147">
        <v>0</v>
      </c>
      <c r="P497" s="147">
        <v>99</v>
      </c>
      <c r="Q497" s="152">
        <v>2001</v>
      </c>
      <c r="R497" s="147">
        <v>0</v>
      </c>
      <c r="S497" s="147">
        <v>0</v>
      </c>
      <c r="T497" s="147">
        <v>0</v>
      </c>
      <c r="U497" s="147">
        <v>0</v>
      </c>
      <c r="V497" s="147">
        <v>0</v>
      </c>
      <c r="W497" s="147">
        <v>0</v>
      </c>
      <c r="X497" s="147">
        <v>0</v>
      </c>
      <c r="Y497" s="147">
        <v>0</v>
      </c>
      <c r="Z497" s="147">
        <v>0</v>
      </c>
      <c r="AA497" s="147">
        <v>0</v>
      </c>
      <c r="AB497" s="147">
        <v>0</v>
      </c>
      <c r="AC497" s="147">
        <v>0</v>
      </c>
      <c r="AD497" s="147">
        <v>0</v>
      </c>
      <c r="AE497" s="147">
        <v>0</v>
      </c>
      <c r="AF497" s="147">
        <v>0</v>
      </c>
      <c r="AG497" s="147">
        <v>0</v>
      </c>
      <c r="AH497" s="147">
        <v>0</v>
      </c>
      <c r="AI497" s="147">
        <v>0</v>
      </c>
      <c r="AJ497" s="147">
        <v>0</v>
      </c>
      <c r="AK497" s="147">
        <v>0</v>
      </c>
      <c r="AL497" s="156" t="s">
        <v>1587</v>
      </c>
      <c r="AM497" s="147"/>
      <c r="AN497" s="147" t="s">
        <v>1581</v>
      </c>
      <c r="AO497" s="96">
        <v>1494</v>
      </c>
      <c r="AP497" s="147">
        <v>0</v>
      </c>
      <c r="AQ497" s="147">
        <v>0</v>
      </c>
      <c r="AR497" s="147">
        <v>0</v>
      </c>
      <c r="AS497" s="147">
        <v>0</v>
      </c>
      <c r="AT497" s="147">
        <v>1</v>
      </c>
      <c r="AU497" s="147">
        <v>0</v>
      </c>
      <c r="AV497" s="147">
        <v>0</v>
      </c>
      <c r="AW497" s="147">
        <v>1</v>
      </c>
      <c r="AX497" s="147"/>
      <c r="AY497" s="147">
        <v>0</v>
      </c>
      <c r="AZ497" s="147">
        <v>0</v>
      </c>
      <c r="BA497" s="96">
        <v>0</v>
      </c>
      <c r="BB497" s="96">
        <v>0</v>
      </c>
    </row>
    <row r="498" spans="1:54" s="151" customFormat="1" ht="15.75" customHeight="1">
      <c r="A498" s="132">
        <v>400557</v>
      </c>
      <c r="B498" s="147" t="s">
        <v>1588</v>
      </c>
      <c r="C498" s="147">
        <v>422009</v>
      </c>
      <c r="D498" s="147">
        <v>5</v>
      </c>
      <c r="E498" s="147">
        <v>2</v>
      </c>
      <c r="F498" s="147">
        <v>1</v>
      </c>
      <c r="G498" s="147">
        <v>0</v>
      </c>
      <c r="H498" s="147">
        <v>0</v>
      </c>
      <c r="I498" s="147">
        <v>1</v>
      </c>
      <c r="J498" s="147"/>
      <c r="K498" s="148" t="s">
        <v>1589</v>
      </c>
      <c r="L498" s="147">
        <v>0</v>
      </c>
      <c r="M498" s="147">
        <v>1</v>
      </c>
      <c r="N498" s="147">
        <v>0</v>
      </c>
      <c r="O498" s="147">
        <v>0</v>
      </c>
      <c r="P498" s="147">
        <v>99</v>
      </c>
      <c r="Q498" s="153">
        <v>2001</v>
      </c>
      <c r="R498" s="147">
        <v>0</v>
      </c>
      <c r="S498" s="147">
        <v>0</v>
      </c>
      <c r="T498" s="147">
        <v>0</v>
      </c>
      <c r="U498" s="147">
        <v>0</v>
      </c>
      <c r="V498" s="147">
        <v>0</v>
      </c>
      <c r="W498" s="147">
        <v>0</v>
      </c>
      <c r="X498" s="147">
        <v>0</v>
      </c>
      <c r="Y498" s="147">
        <v>0</v>
      </c>
      <c r="Z498" s="147">
        <v>0</v>
      </c>
      <c r="AA498" s="147">
        <v>0</v>
      </c>
      <c r="AB498" s="147">
        <v>0</v>
      </c>
      <c r="AC498" s="147">
        <v>0</v>
      </c>
      <c r="AD498" s="147">
        <v>0</v>
      </c>
      <c r="AE498" s="147">
        <v>0</v>
      </c>
      <c r="AF498" s="147">
        <v>0</v>
      </c>
      <c r="AG498" s="147">
        <v>0</v>
      </c>
      <c r="AH498" s="147">
        <v>0</v>
      </c>
      <c r="AI498" s="147">
        <v>0</v>
      </c>
      <c r="AJ498" s="147">
        <v>0</v>
      </c>
      <c r="AK498" s="147">
        <v>0</v>
      </c>
      <c r="AL498" s="156" t="s">
        <v>1590</v>
      </c>
      <c r="AM498" s="147"/>
      <c r="AN498" s="147" t="s">
        <v>1581</v>
      </c>
      <c r="AO498" s="96">
        <v>1495</v>
      </c>
      <c r="AP498" s="147">
        <v>0</v>
      </c>
      <c r="AQ498" s="147">
        <v>0</v>
      </c>
      <c r="AR498" s="147">
        <v>0</v>
      </c>
      <c r="AS498" s="147">
        <v>0</v>
      </c>
      <c r="AT498" s="147">
        <v>1</v>
      </c>
      <c r="AU498" s="147">
        <v>0</v>
      </c>
      <c r="AV498" s="147">
        <v>0</v>
      </c>
      <c r="AW498" s="147">
        <v>1</v>
      </c>
      <c r="AX498" s="147"/>
      <c r="AY498" s="147">
        <v>0</v>
      </c>
      <c r="AZ498" s="147">
        <v>0</v>
      </c>
      <c r="BA498" s="96">
        <v>0</v>
      </c>
      <c r="BB498" s="96">
        <v>0</v>
      </c>
    </row>
    <row r="499" spans="1:54" s="151" customFormat="1" ht="15.75" customHeight="1">
      <c r="A499" s="132">
        <v>400558</v>
      </c>
      <c r="B499" s="147" t="s">
        <v>1591</v>
      </c>
      <c r="C499" s="147">
        <v>422009</v>
      </c>
      <c r="D499" s="147">
        <v>2</v>
      </c>
      <c r="E499" s="147">
        <v>2</v>
      </c>
      <c r="F499" s="147">
        <v>1</v>
      </c>
      <c r="G499" s="147">
        <v>0</v>
      </c>
      <c r="H499" s="147">
        <v>0</v>
      </c>
      <c r="I499" s="147">
        <v>1</v>
      </c>
      <c r="J499" s="147"/>
      <c r="K499" s="148" t="s">
        <v>1592</v>
      </c>
      <c r="L499" s="147">
        <v>0</v>
      </c>
      <c r="M499" s="147">
        <v>1</v>
      </c>
      <c r="N499" s="147">
        <v>0</v>
      </c>
      <c r="O499" s="147">
        <v>0</v>
      </c>
      <c r="P499" s="147">
        <v>99</v>
      </c>
      <c r="Q499" s="149">
        <v>2001</v>
      </c>
      <c r="R499" s="147">
        <v>0</v>
      </c>
      <c r="S499" s="147">
        <v>0</v>
      </c>
      <c r="T499" s="147">
        <v>0</v>
      </c>
      <c r="U499" s="147">
        <v>0</v>
      </c>
      <c r="V499" s="147">
        <v>0</v>
      </c>
      <c r="W499" s="147">
        <v>0</v>
      </c>
      <c r="X499" s="147">
        <v>0</v>
      </c>
      <c r="Y499" s="147">
        <v>0</v>
      </c>
      <c r="Z499" s="147">
        <v>0</v>
      </c>
      <c r="AA499" s="147">
        <v>0</v>
      </c>
      <c r="AB499" s="147">
        <v>0</v>
      </c>
      <c r="AC499" s="147">
        <v>0</v>
      </c>
      <c r="AD499" s="147">
        <v>0</v>
      </c>
      <c r="AE499" s="147">
        <v>0</v>
      </c>
      <c r="AF499" s="147">
        <v>0</v>
      </c>
      <c r="AG499" s="147">
        <v>0</v>
      </c>
      <c r="AH499" s="147">
        <v>0</v>
      </c>
      <c r="AI499" s="147">
        <v>0</v>
      </c>
      <c r="AJ499" s="147">
        <v>0</v>
      </c>
      <c r="AK499" s="147">
        <v>0</v>
      </c>
      <c r="AL499" s="156" t="s">
        <v>1847</v>
      </c>
      <c r="AM499" s="147"/>
      <c r="AN499" s="147" t="s">
        <v>1581</v>
      </c>
      <c r="AO499" s="96">
        <v>1496</v>
      </c>
      <c r="AP499" s="147">
        <v>0</v>
      </c>
      <c r="AQ499" s="147">
        <v>0</v>
      </c>
      <c r="AR499" s="147">
        <v>0</v>
      </c>
      <c r="AS499" s="147">
        <v>0</v>
      </c>
      <c r="AT499" s="147">
        <v>1</v>
      </c>
      <c r="AU499" s="147">
        <v>0</v>
      </c>
      <c r="AV499" s="147">
        <v>0</v>
      </c>
      <c r="AW499" s="147">
        <v>1</v>
      </c>
      <c r="AX499" s="147"/>
      <c r="AY499" s="147">
        <v>0</v>
      </c>
      <c r="AZ499" s="147">
        <v>0</v>
      </c>
      <c r="BA499" s="96">
        <v>0</v>
      </c>
      <c r="BB499" s="96">
        <v>0</v>
      </c>
    </row>
    <row r="500" spans="1:54" s="151" customFormat="1" ht="15.75" customHeight="1">
      <c r="A500" s="132">
        <v>400559</v>
      </c>
      <c r="B500" s="147" t="s">
        <v>1593</v>
      </c>
      <c r="C500" s="147">
        <v>422009</v>
      </c>
      <c r="D500" s="147">
        <v>3</v>
      </c>
      <c r="E500" s="147">
        <v>2</v>
      </c>
      <c r="F500" s="147">
        <v>1</v>
      </c>
      <c r="G500" s="147">
        <v>0</v>
      </c>
      <c r="H500" s="147">
        <v>0</v>
      </c>
      <c r="I500" s="147">
        <v>1</v>
      </c>
      <c r="J500" s="147"/>
      <c r="K500" s="148" t="s">
        <v>1594</v>
      </c>
      <c r="L500" s="147">
        <v>0</v>
      </c>
      <c r="M500" s="147">
        <v>1</v>
      </c>
      <c r="N500" s="147">
        <v>0</v>
      </c>
      <c r="O500" s="147">
        <v>0</v>
      </c>
      <c r="P500" s="147">
        <v>99</v>
      </c>
      <c r="Q500" s="152">
        <v>2001</v>
      </c>
      <c r="R500" s="147">
        <v>0</v>
      </c>
      <c r="S500" s="147">
        <v>0</v>
      </c>
      <c r="T500" s="147">
        <v>0</v>
      </c>
      <c r="U500" s="147">
        <v>0</v>
      </c>
      <c r="V500" s="147">
        <v>0</v>
      </c>
      <c r="W500" s="147">
        <v>0</v>
      </c>
      <c r="X500" s="147">
        <v>0</v>
      </c>
      <c r="Y500" s="147">
        <v>0</v>
      </c>
      <c r="Z500" s="147">
        <v>0</v>
      </c>
      <c r="AA500" s="147">
        <v>0</v>
      </c>
      <c r="AB500" s="147">
        <v>0</v>
      </c>
      <c r="AC500" s="147">
        <v>0</v>
      </c>
      <c r="AD500" s="147">
        <v>0</v>
      </c>
      <c r="AE500" s="147">
        <v>0</v>
      </c>
      <c r="AF500" s="147">
        <v>0</v>
      </c>
      <c r="AG500" s="147">
        <v>0</v>
      </c>
      <c r="AH500" s="147">
        <v>0</v>
      </c>
      <c r="AI500" s="147">
        <v>0</v>
      </c>
      <c r="AJ500" s="147">
        <v>0</v>
      </c>
      <c r="AK500" s="147">
        <v>0</v>
      </c>
      <c r="AL500" s="156" t="s">
        <v>1640</v>
      </c>
      <c r="AM500" s="147"/>
      <c r="AN500" s="147" t="s">
        <v>1581</v>
      </c>
      <c r="AO500" s="96">
        <v>1497</v>
      </c>
      <c r="AP500" s="147">
        <v>0</v>
      </c>
      <c r="AQ500" s="147">
        <v>0</v>
      </c>
      <c r="AR500" s="147">
        <v>0</v>
      </c>
      <c r="AS500" s="147">
        <v>0</v>
      </c>
      <c r="AT500" s="147">
        <v>1</v>
      </c>
      <c r="AU500" s="147">
        <v>0</v>
      </c>
      <c r="AV500" s="147">
        <v>0</v>
      </c>
      <c r="AW500" s="147">
        <v>1</v>
      </c>
      <c r="AX500" s="147"/>
      <c r="AY500" s="147">
        <v>0</v>
      </c>
      <c r="AZ500" s="147">
        <v>0</v>
      </c>
      <c r="BA500" s="96">
        <v>0</v>
      </c>
      <c r="BB500" s="96">
        <v>0</v>
      </c>
    </row>
    <row r="501" spans="1:54" s="151" customFormat="1" ht="15.75" customHeight="1">
      <c r="A501" s="132">
        <v>400560</v>
      </c>
      <c r="B501" s="147" t="s">
        <v>1595</v>
      </c>
      <c r="C501" s="147">
        <v>422009</v>
      </c>
      <c r="D501" s="147">
        <v>4</v>
      </c>
      <c r="E501" s="147">
        <v>2</v>
      </c>
      <c r="F501" s="147">
        <v>1</v>
      </c>
      <c r="G501" s="147">
        <v>0</v>
      </c>
      <c r="H501" s="147">
        <v>0</v>
      </c>
      <c r="I501" s="147">
        <v>1</v>
      </c>
      <c r="J501" s="147"/>
      <c r="K501" s="162" t="s">
        <v>1596</v>
      </c>
      <c r="L501" s="147">
        <v>0</v>
      </c>
      <c r="M501" s="147">
        <v>1</v>
      </c>
      <c r="N501" s="147">
        <v>0</v>
      </c>
      <c r="O501" s="147">
        <v>0</v>
      </c>
      <c r="P501" s="147">
        <v>99</v>
      </c>
      <c r="Q501" s="152">
        <v>2001</v>
      </c>
      <c r="R501" s="147">
        <v>0</v>
      </c>
      <c r="S501" s="147">
        <v>0</v>
      </c>
      <c r="T501" s="147">
        <v>0</v>
      </c>
      <c r="U501" s="147">
        <v>0</v>
      </c>
      <c r="V501" s="147">
        <v>0</v>
      </c>
      <c r="W501" s="147">
        <v>0</v>
      </c>
      <c r="X501" s="147">
        <v>0</v>
      </c>
      <c r="Y501" s="147">
        <v>0</v>
      </c>
      <c r="Z501" s="147">
        <v>0</v>
      </c>
      <c r="AA501" s="147">
        <v>0</v>
      </c>
      <c r="AB501" s="147">
        <v>0</v>
      </c>
      <c r="AC501" s="147">
        <v>0</v>
      </c>
      <c r="AD501" s="147">
        <v>0</v>
      </c>
      <c r="AE501" s="147">
        <v>0</v>
      </c>
      <c r="AF501" s="147">
        <v>0</v>
      </c>
      <c r="AG501" s="147">
        <v>0</v>
      </c>
      <c r="AH501" s="147">
        <v>0</v>
      </c>
      <c r="AI501" s="147">
        <v>0</v>
      </c>
      <c r="AJ501" s="147">
        <v>0</v>
      </c>
      <c r="AK501" s="147">
        <v>0</v>
      </c>
      <c r="AL501" s="156" t="s">
        <v>1641</v>
      </c>
      <c r="AM501" s="147"/>
      <c r="AN501" s="147" t="s">
        <v>1581</v>
      </c>
      <c r="AO501" s="96">
        <v>1498</v>
      </c>
      <c r="AP501" s="147">
        <v>0</v>
      </c>
      <c r="AQ501" s="147">
        <v>0</v>
      </c>
      <c r="AR501" s="147">
        <v>0</v>
      </c>
      <c r="AS501" s="147">
        <v>0</v>
      </c>
      <c r="AT501" s="147">
        <v>1</v>
      </c>
      <c r="AU501" s="147">
        <v>0</v>
      </c>
      <c r="AV501" s="147">
        <v>0</v>
      </c>
      <c r="AW501" s="147">
        <v>1</v>
      </c>
      <c r="AX501" s="147"/>
      <c r="AY501" s="147">
        <v>0</v>
      </c>
      <c r="AZ501" s="147">
        <v>0</v>
      </c>
      <c r="BA501" s="96">
        <v>0</v>
      </c>
      <c r="BB501" s="96">
        <v>0</v>
      </c>
    </row>
    <row r="502" spans="1:54" s="151" customFormat="1" ht="15.75" customHeight="1">
      <c r="A502" s="132">
        <v>400561</v>
      </c>
      <c r="B502" s="147" t="s">
        <v>1597</v>
      </c>
      <c r="C502" s="147">
        <v>422009</v>
      </c>
      <c r="D502" s="147">
        <v>5</v>
      </c>
      <c r="E502" s="147">
        <v>2</v>
      </c>
      <c r="F502" s="147">
        <v>1</v>
      </c>
      <c r="G502" s="147">
        <v>0</v>
      </c>
      <c r="H502" s="147">
        <v>0</v>
      </c>
      <c r="I502" s="147">
        <v>1</v>
      </c>
      <c r="J502" s="147"/>
      <c r="K502" s="148" t="s">
        <v>1598</v>
      </c>
      <c r="L502" s="147">
        <v>0</v>
      </c>
      <c r="M502" s="147">
        <v>1</v>
      </c>
      <c r="N502" s="147">
        <v>0</v>
      </c>
      <c r="O502" s="147">
        <v>0</v>
      </c>
      <c r="P502" s="147">
        <v>99</v>
      </c>
      <c r="Q502" s="153">
        <v>2001</v>
      </c>
      <c r="R502" s="147">
        <v>0</v>
      </c>
      <c r="S502" s="147">
        <v>0</v>
      </c>
      <c r="T502" s="147">
        <v>0</v>
      </c>
      <c r="U502" s="147">
        <v>0</v>
      </c>
      <c r="V502" s="147">
        <v>0</v>
      </c>
      <c r="W502" s="147">
        <v>0</v>
      </c>
      <c r="X502" s="147">
        <v>0</v>
      </c>
      <c r="Y502" s="147">
        <v>0</v>
      </c>
      <c r="Z502" s="147">
        <v>0</v>
      </c>
      <c r="AA502" s="147">
        <v>0</v>
      </c>
      <c r="AB502" s="147">
        <v>0</v>
      </c>
      <c r="AC502" s="147">
        <v>0</v>
      </c>
      <c r="AD502" s="147">
        <v>0</v>
      </c>
      <c r="AE502" s="147">
        <v>0</v>
      </c>
      <c r="AF502" s="147">
        <v>0</v>
      </c>
      <c r="AG502" s="147">
        <v>0</v>
      </c>
      <c r="AH502" s="147">
        <v>0</v>
      </c>
      <c r="AI502" s="147">
        <v>0</v>
      </c>
      <c r="AJ502" s="147">
        <v>0</v>
      </c>
      <c r="AK502" s="147">
        <v>0</v>
      </c>
      <c r="AL502" s="156" t="s">
        <v>1642</v>
      </c>
      <c r="AM502" s="147"/>
      <c r="AN502" s="147" t="s">
        <v>1581</v>
      </c>
      <c r="AO502" s="96">
        <v>1499</v>
      </c>
      <c r="AP502" s="147">
        <v>0</v>
      </c>
      <c r="AQ502" s="147">
        <v>0</v>
      </c>
      <c r="AR502" s="147">
        <v>0</v>
      </c>
      <c r="AS502" s="147">
        <v>0</v>
      </c>
      <c r="AT502" s="147">
        <v>1</v>
      </c>
      <c r="AU502" s="147">
        <v>0</v>
      </c>
      <c r="AV502" s="147">
        <v>0</v>
      </c>
      <c r="AW502" s="147">
        <v>1</v>
      </c>
      <c r="AX502" s="147"/>
      <c r="AY502" s="147">
        <v>0</v>
      </c>
      <c r="AZ502" s="147">
        <v>0</v>
      </c>
      <c r="BA502" s="96">
        <v>0</v>
      </c>
      <c r="BB502" s="96">
        <v>0</v>
      </c>
    </row>
    <row r="503" spans="1:54" s="151" customFormat="1" ht="15.75" customHeight="1">
      <c r="A503" s="132">
        <v>400562</v>
      </c>
      <c r="B503" s="147" t="s">
        <v>1635</v>
      </c>
      <c r="C503" s="147">
        <v>420001</v>
      </c>
      <c r="D503" s="147">
        <v>5</v>
      </c>
      <c r="E503" s="147">
        <v>2</v>
      </c>
      <c r="F503" s="147">
        <v>1</v>
      </c>
      <c r="G503" s="147">
        <v>0</v>
      </c>
      <c r="H503" s="147">
        <v>0</v>
      </c>
      <c r="I503" s="147">
        <v>1</v>
      </c>
      <c r="J503" s="147"/>
      <c r="K503" s="148" t="s">
        <v>1636</v>
      </c>
      <c r="L503" s="147">
        <v>0</v>
      </c>
      <c r="M503" s="147">
        <v>1</v>
      </c>
      <c r="N503" s="147">
        <v>0</v>
      </c>
      <c r="O503" s="147">
        <v>0</v>
      </c>
      <c r="P503" s="147">
        <v>99</v>
      </c>
      <c r="Q503" s="149">
        <v>2001</v>
      </c>
      <c r="R503" s="147">
        <v>0</v>
      </c>
      <c r="S503" s="147">
        <v>0</v>
      </c>
      <c r="T503" s="147">
        <v>0</v>
      </c>
      <c r="U503" s="147">
        <v>0</v>
      </c>
      <c r="V503" s="147">
        <v>0</v>
      </c>
      <c r="W503" s="147">
        <v>0</v>
      </c>
      <c r="X503" s="147">
        <v>0</v>
      </c>
      <c r="Y503" s="147">
        <v>0</v>
      </c>
      <c r="Z503" s="147">
        <v>0</v>
      </c>
      <c r="AA503" s="147">
        <v>0</v>
      </c>
      <c r="AB503" s="147">
        <v>0</v>
      </c>
      <c r="AC503" s="147">
        <v>0</v>
      </c>
      <c r="AD503" s="147">
        <v>0</v>
      </c>
      <c r="AE503" s="147">
        <v>0</v>
      </c>
      <c r="AF503" s="147">
        <v>0</v>
      </c>
      <c r="AG503" s="147">
        <v>0</v>
      </c>
      <c r="AH503" s="147">
        <v>0</v>
      </c>
      <c r="AI503" s="147">
        <v>0</v>
      </c>
      <c r="AJ503" s="147">
        <v>0</v>
      </c>
      <c r="AK503" s="147">
        <v>0</v>
      </c>
      <c r="AL503" s="156" t="s">
        <v>1637</v>
      </c>
      <c r="AM503" s="147"/>
      <c r="AN503" s="147" t="s">
        <v>1869</v>
      </c>
      <c r="AO503" s="96">
        <v>1500</v>
      </c>
      <c r="AP503" s="147">
        <v>0</v>
      </c>
      <c r="AQ503" s="147">
        <v>0</v>
      </c>
      <c r="AR503" s="147">
        <v>0</v>
      </c>
      <c r="AS503" s="147">
        <v>0</v>
      </c>
      <c r="AT503" s="147">
        <v>1</v>
      </c>
      <c r="AU503" s="147">
        <v>0</v>
      </c>
      <c r="AV503" s="147">
        <v>0</v>
      </c>
      <c r="AW503" s="147">
        <v>1</v>
      </c>
      <c r="AX503" s="147"/>
      <c r="AY503" s="147">
        <v>0</v>
      </c>
      <c r="AZ503" s="147">
        <v>0</v>
      </c>
      <c r="BA503" s="96">
        <v>0</v>
      </c>
      <c r="BB503" s="96">
        <v>0</v>
      </c>
    </row>
    <row r="504" spans="1:54" s="151" customFormat="1" ht="15.75" customHeight="1">
      <c r="A504" s="132">
        <v>400563</v>
      </c>
      <c r="B504" s="147" t="s">
        <v>1639</v>
      </c>
      <c r="C504" s="147">
        <v>420001</v>
      </c>
      <c r="D504" s="147">
        <v>5</v>
      </c>
      <c r="E504" s="147">
        <v>2</v>
      </c>
      <c r="F504" s="147">
        <v>1</v>
      </c>
      <c r="G504" s="147">
        <v>0</v>
      </c>
      <c r="H504" s="147">
        <v>0</v>
      </c>
      <c r="I504" s="147">
        <v>1</v>
      </c>
      <c r="J504" s="147"/>
      <c r="K504" s="148" t="s">
        <v>1822</v>
      </c>
      <c r="L504" s="147">
        <v>0</v>
      </c>
      <c r="M504" s="147">
        <v>1</v>
      </c>
      <c r="N504" s="147">
        <v>0</v>
      </c>
      <c r="O504" s="147">
        <v>0</v>
      </c>
      <c r="P504" s="147">
        <v>99</v>
      </c>
      <c r="Q504" s="149">
        <v>2001</v>
      </c>
      <c r="R504" s="147">
        <v>0</v>
      </c>
      <c r="S504" s="147">
        <v>0</v>
      </c>
      <c r="T504" s="147">
        <v>0</v>
      </c>
      <c r="U504" s="147">
        <v>0</v>
      </c>
      <c r="V504" s="147">
        <v>0</v>
      </c>
      <c r="W504" s="147">
        <v>0</v>
      </c>
      <c r="X504" s="147">
        <v>0</v>
      </c>
      <c r="Y504" s="147">
        <v>0</v>
      </c>
      <c r="Z504" s="147">
        <v>0</v>
      </c>
      <c r="AA504" s="147">
        <v>0</v>
      </c>
      <c r="AB504" s="147">
        <v>0</v>
      </c>
      <c r="AC504" s="147">
        <v>0</v>
      </c>
      <c r="AD504" s="147">
        <v>0</v>
      </c>
      <c r="AE504" s="147">
        <v>0</v>
      </c>
      <c r="AF504" s="147">
        <v>0</v>
      </c>
      <c r="AG504" s="147">
        <v>0</v>
      </c>
      <c r="AH504" s="147">
        <v>0</v>
      </c>
      <c r="AI504" s="147">
        <v>0</v>
      </c>
      <c r="AJ504" s="147">
        <v>0</v>
      </c>
      <c r="AK504" s="147">
        <v>0</v>
      </c>
      <c r="AL504" s="156" t="s">
        <v>1821</v>
      </c>
      <c r="AM504" s="147"/>
      <c r="AN504" s="147" t="s">
        <v>1638</v>
      </c>
      <c r="AO504" s="96">
        <v>1501</v>
      </c>
      <c r="AP504" s="147">
        <v>0</v>
      </c>
      <c r="AQ504" s="147">
        <v>0</v>
      </c>
      <c r="AR504" s="147">
        <v>0</v>
      </c>
      <c r="AS504" s="147">
        <v>0</v>
      </c>
      <c r="AT504" s="147">
        <v>1</v>
      </c>
      <c r="AU504" s="147">
        <v>0</v>
      </c>
      <c r="AV504" s="147">
        <v>0</v>
      </c>
      <c r="AW504" s="147">
        <v>1</v>
      </c>
      <c r="AX504" s="147"/>
      <c r="AY504" s="147">
        <v>0</v>
      </c>
      <c r="AZ504" s="147">
        <v>0</v>
      </c>
      <c r="BA504" s="96">
        <v>0</v>
      </c>
      <c r="BB504" s="96">
        <v>0</v>
      </c>
    </row>
    <row r="505" spans="1:54" s="97" customFormat="1" ht="15.75" customHeight="1">
      <c r="A505" s="132">
        <v>400564</v>
      </c>
      <c r="B505" s="147" t="s">
        <v>1681</v>
      </c>
      <c r="C505" s="132">
        <v>400572</v>
      </c>
      <c r="D505" s="99">
        <v>5</v>
      </c>
      <c r="E505" s="99">
        <v>2</v>
      </c>
      <c r="F505" s="99">
        <v>39</v>
      </c>
      <c r="G505" s="99">
        <v>10000</v>
      </c>
      <c r="H505" s="99">
        <v>0</v>
      </c>
      <c r="I505" s="99">
        <v>0</v>
      </c>
      <c r="J505" s="99"/>
      <c r="K505" s="99"/>
      <c r="L505" s="99">
        <v>0</v>
      </c>
      <c r="M505" s="99">
        <v>1</v>
      </c>
      <c r="N505" s="99">
        <v>0</v>
      </c>
      <c r="O505" s="99">
        <v>0</v>
      </c>
      <c r="P505" s="99">
        <v>99</v>
      </c>
      <c r="Q505" s="99">
        <v>0</v>
      </c>
      <c r="R505" s="99">
        <v>0</v>
      </c>
      <c r="S505" s="99">
        <v>0</v>
      </c>
      <c r="T505" s="99">
        <v>0</v>
      </c>
      <c r="U505" s="99">
        <v>0</v>
      </c>
      <c r="V505" s="99">
        <v>0</v>
      </c>
      <c r="W505" s="99">
        <v>0</v>
      </c>
      <c r="X505" s="99">
        <v>0</v>
      </c>
      <c r="Y505" s="99">
        <v>0</v>
      </c>
      <c r="Z505" s="99">
        <v>0</v>
      </c>
      <c r="AA505" s="99">
        <v>0</v>
      </c>
      <c r="AB505" s="99">
        <v>0</v>
      </c>
      <c r="AC505" s="99">
        <v>0</v>
      </c>
      <c r="AD505" s="99">
        <v>0</v>
      </c>
      <c r="AE505" s="99">
        <v>0</v>
      </c>
      <c r="AF505" s="99">
        <v>0</v>
      </c>
      <c r="AG505" s="99">
        <v>0</v>
      </c>
      <c r="AH505" s="99">
        <v>0</v>
      </c>
      <c r="AI505" s="99">
        <v>0</v>
      </c>
      <c r="AJ505" s="99">
        <v>0</v>
      </c>
      <c r="AK505" s="99">
        <v>0</v>
      </c>
      <c r="AL505" s="147" t="s">
        <v>1704</v>
      </c>
      <c r="AM505" s="99"/>
      <c r="AN505" s="120" t="s">
        <v>1703</v>
      </c>
      <c r="AO505" s="96">
        <v>1502</v>
      </c>
      <c r="AP505" s="99">
        <v>0</v>
      </c>
      <c r="AQ505" s="99">
        <v>0</v>
      </c>
      <c r="AR505" s="99">
        <v>0</v>
      </c>
      <c r="AS505" s="99">
        <v>0</v>
      </c>
      <c r="AT505" s="99">
        <v>1</v>
      </c>
      <c r="AU505" s="99">
        <v>0</v>
      </c>
      <c r="AV505" s="99">
        <v>0</v>
      </c>
      <c r="AW505" s="99">
        <v>0</v>
      </c>
      <c r="AX505" s="96"/>
      <c r="AY505" s="96">
        <v>0</v>
      </c>
      <c r="AZ505" s="96">
        <v>1</v>
      </c>
      <c r="BA505" s="96">
        <v>0</v>
      </c>
      <c r="BB505" s="96">
        <v>0</v>
      </c>
    </row>
    <row r="506" spans="1:54" s="97" customFormat="1" ht="15.75" customHeight="1">
      <c r="A506" s="132">
        <v>400565</v>
      </c>
      <c r="B506" s="147" t="s">
        <v>1684</v>
      </c>
      <c r="C506" s="132">
        <v>400573</v>
      </c>
      <c r="D506" s="99">
        <v>5</v>
      </c>
      <c r="E506" s="99">
        <v>2</v>
      </c>
      <c r="F506" s="99">
        <v>39</v>
      </c>
      <c r="G506" s="99">
        <v>10000</v>
      </c>
      <c r="H506" s="99">
        <v>0</v>
      </c>
      <c r="I506" s="99">
        <v>0</v>
      </c>
      <c r="J506" s="99"/>
      <c r="K506" s="99"/>
      <c r="L506" s="99">
        <v>0</v>
      </c>
      <c r="M506" s="99">
        <v>1</v>
      </c>
      <c r="N506" s="99">
        <v>0</v>
      </c>
      <c r="O506" s="99">
        <v>0</v>
      </c>
      <c r="P506" s="99">
        <v>99</v>
      </c>
      <c r="Q506" s="99">
        <v>0</v>
      </c>
      <c r="R506" s="99">
        <v>0</v>
      </c>
      <c r="S506" s="99">
        <v>0</v>
      </c>
      <c r="T506" s="99">
        <v>0</v>
      </c>
      <c r="U506" s="99">
        <v>0</v>
      </c>
      <c r="V506" s="99">
        <v>0</v>
      </c>
      <c r="W506" s="99">
        <v>0</v>
      </c>
      <c r="X506" s="99">
        <v>0</v>
      </c>
      <c r="Y506" s="99">
        <v>0</v>
      </c>
      <c r="Z506" s="99">
        <v>0</v>
      </c>
      <c r="AA506" s="99">
        <v>0</v>
      </c>
      <c r="AB506" s="99">
        <v>0</v>
      </c>
      <c r="AC506" s="99">
        <v>0</v>
      </c>
      <c r="AD506" s="99">
        <v>0</v>
      </c>
      <c r="AE506" s="99">
        <v>0</v>
      </c>
      <c r="AF506" s="99">
        <v>0</v>
      </c>
      <c r="AG506" s="99">
        <v>0</v>
      </c>
      <c r="AH506" s="99">
        <v>0</v>
      </c>
      <c r="AI506" s="99">
        <v>0</v>
      </c>
      <c r="AJ506" s="99">
        <v>0</v>
      </c>
      <c r="AK506" s="99">
        <v>0</v>
      </c>
      <c r="AL506" s="147" t="s">
        <v>1705</v>
      </c>
      <c r="AM506" s="99"/>
      <c r="AN506" s="120" t="s">
        <v>1703</v>
      </c>
      <c r="AO506" s="96">
        <v>1503</v>
      </c>
      <c r="AP506" s="99">
        <v>0</v>
      </c>
      <c r="AQ506" s="99">
        <v>0</v>
      </c>
      <c r="AR506" s="99">
        <v>0</v>
      </c>
      <c r="AS506" s="99">
        <v>0</v>
      </c>
      <c r="AT506" s="99">
        <v>1</v>
      </c>
      <c r="AU506" s="99">
        <v>0</v>
      </c>
      <c r="AV506" s="99">
        <v>0</v>
      </c>
      <c r="AW506" s="99">
        <v>0</v>
      </c>
      <c r="AX506" s="96"/>
      <c r="AY506" s="96">
        <v>0</v>
      </c>
      <c r="AZ506" s="96">
        <v>1</v>
      </c>
      <c r="BA506" s="96">
        <v>0</v>
      </c>
      <c r="BB506" s="96">
        <v>0</v>
      </c>
    </row>
    <row r="507" spans="1:54" s="97" customFormat="1" ht="15.75" customHeight="1">
      <c r="A507" s="132">
        <v>400566</v>
      </c>
      <c r="B507" s="147" t="s">
        <v>1687</v>
      </c>
      <c r="C507" s="132">
        <v>400574</v>
      </c>
      <c r="D507" s="99">
        <v>5</v>
      </c>
      <c r="E507" s="99">
        <v>2</v>
      </c>
      <c r="F507" s="99">
        <v>39</v>
      </c>
      <c r="G507" s="99">
        <v>10000</v>
      </c>
      <c r="H507" s="99">
        <v>0</v>
      </c>
      <c r="I507" s="99">
        <v>0</v>
      </c>
      <c r="J507" s="99"/>
      <c r="K507" s="99"/>
      <c r="L507" s="99">
        <v>0</v>
      </c>
      <c r="M507" s="99">
        <v>1</v>
      </c>
      <c r="N507" s="99">
        <v>0</v>
      </c>
      <c r="O507" s="99">
        <v>0</v>
      </c>
      <c r="P507" s="99">
        <v>99</v>
      </c>
      <c r="Q507" s="99">
        <v>0</v>
      </c>
      <c r="R507" s="99">
        <v>0</v>
      </c>
      <c r="S507" s="99">
        <v>0</v>
      </c>
      <c r="T507" s="99">
        <v>0</v>
      </c>
      <c r="U507" s="99">
        <v>0</v>
      </c>
      <c r="V507" s="99">
        <v>0</v>
      </c>
      <c r="W507" s="99">
        <v>0</v>
      </c>
      <c r="X507" s="99">
        <v>0</v>
      </c>
      <c r="Y507" s="99">
        <v>0</v>
      </c>
      <c r="Z507" s="99">
        <v>0</v>
      </c>
      <c r="AA507" s="99">
        <v>0</v>
      </c>
      <c r="AB507" s="99">
        <v>0</v>
      </c>
      <c r="AC507" s="99">
        <v>0</v>
      </c>
      <c r="AD507" s="99">
        <v>0</v>
      </c>
      <c r="AE507" s="99">
        <v>0</v>
      </c>
      <c r="AF507" s="99">
        <v>0</v>
      </c>
      <c r="AG507" s="99">
        <v>0</v>
      </c>
      <c r="AH507" s="99">
        <v>0</v>
      </c>
      <c r="AI507" s="99">
        <v>0</v>
      </c>
      <c r="AJ507" s="99">
        <v>0</v>
      </c>
      <c r="AK507" s="99">
        <v>0</v>
      </c>
      <c r="AL507" s="147" t="s">
        <v>1706</v>
      </c>
      <c r="AM507" s="99"/>
      <c r="AN507" s="120" t="s">
        <v>1703</v>
      </c>
      <c r="AO507" s="96">
        <v>1504</v>
      </c>
      <c r="AP507" s="99">
        <v>0</v>
      </c>
      <c r="AQ507" s="99">
        <v>0</v>
      </c>
      <c r="AR507" s="99">
        <v>0</v>
      </c>
      <c r="AS507" s="99">
        <v>0</v>
      </c>
      <c r="AT507" s="99">
        <v>1</v>
      </c>
      <c r="AU507" s="99">
        <v>0</v>
      </c>
      <c r="AV507" s="99">
        <v>0</v>
      </c>
      <c r="AW507" s="99">
        <v>0</v>
      </c>
      <c r="AX507" s="96"/>
      <c r="AY507" s="96">
        <v>0</v>
      </c>
      <c r="AZ507" s="96">
        <v>1</v>
      </c>
      <c r="BA507" s="96">
        <v>0</v>
      </c>
      <c r="BB507" s="96">
        <v>0</v>
      </c>
    </row>
    <row r="508" spans="1:54" s="97" customFormat="1" ht="15.75" customHeight="1">
      <c r="A508" s="132">
        <v>400567</v>
      </c>
      <c r="B508" s="147" t="s">
        <v>1690</v>
      </c>
      <c r="C508" s="132">
        <v>400575</v>
      </c>
      <c r="D508" s="99">
        <v>5</v>
      </c>
      <c r="E508" s="99">
        <v>2</v>
      </c>
      <c r="F508" s="99">
        <v>39</v>
      </c>
      <c r="G508" s="99">
        <v>10000</v>
      </c>
      <c r="H508" s="99">
        <v>0</v>
      </c>
      <c r="I508" s="99">
        <v>0</v>
      </c>
      <c r="J508" s="99"/>
      <c r="K508" s="99"/>
      <c r="L508" s="99">
        <v>0</v>
      </c>
      <c r="M508" s="99">
        <v>1</v>
      </c>
      <c r="N508" s="99">
        <v>0</v>
      </c>
      <c r="O508" s="99">
        <v>0</v>
      </c>
      <c r="P508" s="99">
        <v>99</v>
      </c>
      <c r="Q508" s="99">
        <v>0</v>
      </c>
      <c r="R508" s="99">
        <v>0</v>
      </c>
      <c r="S508" s="99">
        <v>0</v>
      </c>
      <c r="T508" s="99">
        <v>0</v>
      </c>
      <c r="U508" s="99">
        <v>0</v>
      </c>
      <c r="V508" s="99">
        <v>0</v>
      </c>
      <c r="W508" s="99">
        <v>0</v>
      </c>
      <c r="X508" s="99">
        <v>0</v>
      </c>
      <c r="Y508" s="99">
        <v>0</v>
      </c>
      <c r="Z508" s="99">
        <v>0</v>
      </c>
      <c r="AA508" s="99">
        <v>0</v>
      </c>
      <c r="AB508" s="99">
        <v>0</v>
      </c>
      <c r="AC508" s="99">
        <v>0</v>
      </c>
      <c r="AD508" s="99">
        <v>0</v>
      </c>
      <c r="AE508" s="99">
        <v>0</v>
      </c>
      <c r="AF508" s="99">
        <v>0</v>
      </c>
      <c r="AG508" s="99">
        <v>0</v>
      </c>
      <c r="AH508" s="99">
        <v>0</v>
      </c>
      <c r="AI508" s="99">
        <v>0</v>
      </c>
      <c r="AJ508" s="99">
        <v>0</v>
      </c>
      <c r="AK508" s="99">
        <v>0</v>
      </c>
      <c r="AL508" s="147" t="s">
        <v>1707</v>
      </c>
      <c r="AM508" s="99"/>
      <c r="AN508" s="120" t="s">
        <v>1703</v>
      </c>
      <c r="AO508" s="96">
        <v>1505</v>
      </c>
      <c r="AP508" s="99">
        <v>0</v>
      </c>
      <c r="AQ508" s="99">
        <v>0</v>
      </c>
      <c r="AR508" s="99">
        <v>0</v>
      </c>
      <c r="AS508" s="99">
        <v>0</v>
      </c>
      <c r="AT508" s="99">
        <v>1</v>
      </c>
      <c r="AU508" s="99">
        <v>0</v>
      </c>
      <c r="AV508" s="99">
        <v>0</v>
      </c>
      <c r="AW508" s="99">
        <v>0</v>
      </c>
      <c r="AX508" s="96"/>
      <c r="AY508" s="96">
        <v>0</v>
      </c>
      <c r="AZ508" s="96">
        <v>1</v>
      </c>
      <c r="BA508" s="96">
        <v>0</v>
      </c>
      <c r="BB508" s="96">
        <v>0</v>
      </c>
    </row>
    <row r="509" spans="1:54" s="97" customFormat="1" ht="15.75" customHeight="1">
      <c r="A509" s="132">
        <v>400568</v>
      </c>
      <c r="B509" s="147" t="s">
        <v>1693</v>
      </c>
      <c r="C509" s="132">
        <v>400576</v>
      </c>
      <c r="D509" s="99">
        <v>5</v>
      </c>
      <c r="E509" s="99">
        <v>2</v>
      </c>
      <c r="F509" s="99">
        <v>39</v>
      </c>
      <c r="G509" s="99">
        <v>10000</v>
      </c>
      <c r="H509" s="99">
        <v>0</v>
      </c>
      <c r="I509" s="99">
        <v>0</v>
      </c>
      <c r="J509" s="99"/>
      <c r="K509" s="99"/>
      <c r="L509" s="99">
        <v>0</v>
      </c>
      <c r="M509" s="99">
        <v>1</v>
      </c>
      <c r="N509" s="99">
        <v>0</v>
      </c>
      <c r="O509" s="99">
        <v>0</v>
      </c>
      <c r="P509" s="99">
        <v>99</v>
      </c>
      <c r="Q509" s="99">
        <v>0</v>
      </c>
      <c r="R509" s="99">
        <v>0</v>
      </c>
      <c r="S509" s="99">
        <v>0</v>
      </c>
      <c r="T509" s="99">
        <v>0</v>
      </c>
      <c r="U509" s="99">
        <v>0</v>
      </c>
      <c r="V509" s="99">
        <v>0</v>
      </c>
      <c r="W509" s="99">
        <v>0</v>
      </c>
      <c r="X509" s="99">
        <v>0</v>
      </c>
      <c r="Y509" s="99">
        <v>0</v>
      </c>
      <c r="Z509" s="99">
        <v>0</v>
      </c>
      <c r="AA509" s="99">
        <v>0</v>
      </c>
      <c r="AB509" s="99">
        <v>0</v>
      </c>
      <c r="AC509" s="99">
        <v>0</v>
      </c>
      <c r="AD509" s="99">
        <v>0</v>
      </c>
      <c r="AE509" s="99">
        <v>0</v>
      </c>
      <c r="AF509" s="99">
        <v>0</v>
      </c>
      <c r="AG509" s="99">
        <v>0</v>
      </c>
      <c r="AH509" s="99">
        <v>0</v>
      </c>
      <c r="AI509" s="99">
        <v>0</v>
      </c>
      <c r="AJ509" s="99">
        <v>0</v>
      </c>
      <c r="AK509" s="99">
        <v>0</v>
      </c>
      <c r="AL509" s="147" t="s">
        <v>1708</v>
      </c>
      <c r="AM509" s="99"/>
      <c r="AN509" s="120" t="s">
        <v>1703</v>
      </c>
      <c r="AO509" s="96">
        <v>1506</v>
      </c>
      <c r="AP509" s="99">
        <v>0</v>
      </c>
      <c r="AQ509" s="99">
        <v>0</v>
      </c>
      <c r="AR509" s="99">
        <v>0</v>
      </c>
      <c r="AS509" s="99">
        <v>0</v>
      </c>
      <c r="AT509" s="99">
        <v>1</v>
      </c>
      <c r="AU509" s="99">
        <v>0</v>
      </c>
      <c r="AV509" s="99">
        <v>0</v>
      </c>
      <c r="AW509" s="99">
        <v>0</v>
      </c>
      <c r="AX509" s="96"/>
      <c r="AY509" s="96">
        <v>0</v>
      </c>
      <c r="AZ509" s="96">
        <v>1</v>
      </c>
      <c r="BA509" s="96">
        <v>0</v>
      </c>
      <c r="BB509" s="96">
        <v>0</v>
      </c>
    </row>
    <row r="510" spans="1:54" s="97" customFormat="1" ht="15.75" customHeight="1">
      <c r="A510" s="132">
        <v>400569</v>
      </c>
      <c r="B510" s="147" t="s">
        <v>1696</v>
      </c>
      <c r="C510" s="132">
        <v>400577</v>
      </c>
      <c r="D510" s="99">
        <v>5</v>
      </c>
      <c r="E510" s="99">
        <v>2</v>
      </c>
      <c r="F510" s="99">
        <v>39</v>
      </c>
      <c r="G510" s="99">
        <v>10000</v>
      </c>
      <c r="H510" s="99">
        <v>0</v>
      </c>
      <c r="I510" s="99">
        <v>0</v>
      </c>
      <c r="J510" s="99"/>
      <c r="K510" s="99"/>
      <c r="L510" s="99">
        <v>0</v>
      </c>
      <c r="M510" s="99">
        <v>1</v>
      </c>
      <c r="N510" s="99">
        <v>0</v>
      </c>
      <c r="O510" s="99">
        <v>0</v>
      </c>
      <c r="P510" s="99">
        <v>99</v>
      </c>
      <c r="Q510" s="99">
        <v>0</v>
      </c>
      <c r="R510" s="99">
        <v>0</v>
      </c>
      <c r="S510" s="99">
        <v>0</v>
      </c>
      <c r="T510" s="99">
        <v>0</v>
      </c>
      <c r="U510" s="99">
        <v>0</v>
      </c>
      <c r="V510" s="99">
        <v>0</v>
      </c>
      <c r="W510" s="99">
        <v>0</v>
      </c>
      <c r="X510" s="99">
        <v>0</v>
      </c>
      <c r="Y510" s="99">
        <v>0</v>
      </c>
      <c r="Z510" s="99">
        <v>0</v>
      </c>
      <c r="AA510" s="99">
        <v>0</v>
      </c>
      <c r="AB510" s="99">
        <v>0</v>
      </c>
      <c r="AC510" s="99">
        <v>0</v>
      </c>
      <c r="AD510" s="99">
        <v>0</v>
      </c>
      <c r="AE510" s="99">
        <v>0</v>
      </c>
      <c r="AF510" s="99">
        <v>0</v>
      </c>
      <c r="AG510" s="99">
        <v>0</v>
      </c>
      <c r="AH510" s="99">
        <v>0</v>
      </c>
      <c r="AI510" s="99">
        <v>0</v>
      </c>
      <c r="AJ510" s="99">
        <v>0</v>
      </c>
      <c r="AK510" s="99">
        <v>0</v>
      </c>
      <c r="AL510" s="147" t="s">
        <v>1709</v>
      </c>
      <c r="AM510" s="99"/>
      <c r="AN510" s="120" t="s">
        <v>1703</v>
      </c>
      <c r="AO510" s="96">
        <v>1507</v>
      </c>
      <c r="AP510" s="99">
        <v>0</v>
      </c>
      <c r="AQ510" s="99">
        <v>0</v>
      </c>
      <c r="AR510" s="99">
        <v>0</v>
      </c>
      <c r="AS510" s="99">
        <v>0</v>
      </c>
      <c r="AT510" s="99">
        <v>1</v>
      </c>
      <c r="AU510" s="99">
        <v>0</v>
      </c>
      <c r="AV510" s="99">
        <v>0</v>
      </c>
      <c r="AW510" s="99">
        <v>0</v>
      </c>
      <c r="AX510" s="96"/>
      <c r="AY510" s="96">
        <v>0</v>
      </c>
      <c r="AZ510" s="96">
        <v>1</v>
      </c>
      <c r="BA510" s="96">
        <v>0</v>
      </c>
      <c r="BB510" s="96">
        <v>0</v>
      </c>
    </row>
    <row r="511" spans="1:54" s="97" customFormat="1" ht="15.75" customHeight="1">
      <c r="A511" s="132">
        <v>400570</v>
      </c>
      <c r="B511" s="147" t="s">
        <v>1699</v>
      </c>
      <c r="C511" s="132">
        <v>400578</v>
      </c>
      <c r="D511" s="99">
        <v>5</v>
      </c>
      <c r="E511" s="99">
        <v>2</v>
      </c>
      <c r="F511" s="99">
        <v>39</v>
      </c>
      <c r="G511" s="99">
        <v>10000</v>
      </c>
      <c r="H511" s="99">
        <v>0</v>
      </c>
      <c r="I511" s="99">
        <v>0</v>
      </c>
      <c r="J511" s="99"/>
      <c r="K511" s="99"/>
      <c r="L511" s="99">
        <v>0</v>
      </c>
      <c r="M511" s="99">
        <v>1</v>
      </c>
      <c r="N511" s="99">
        <v>0</v>
      </c>
      <c r="O511" s="99">
        <v>0</v>
      </c>
      <c r="P511" s="99">
        <v>99</v>
      </c>
      <c r="Q511" s="99">
        <v>0</v>
      </c>
      <c r="R511" s="99">
        <v>0</v>
      </c>
      <c r="S511" s="99">
        <v>0</v>
      </c>
      <c r="T511" s="99">
        <v>0</v>
      </c>
      <c r="U511" s="99">
        <v>0</v>
      </c>
      <c r="V511" s="99">
        <v>0</v>
      </c>
      <c r="W511" s="99">
        <v>0</v>
      </c>
      <c r="X511" s="99">
        <v>0</v>
      </c>
      <c r="Y511" s="99">
        <v>0</v>
      </c>
      <c r="Z511" s="99">
        <v>0</v>
      </c>
      <c r="AA511" s="99">
        <v>0</v>
      </c>
      <c r="AB511" s="99">
        <v>0</v>
      </c>
      <c r="AC511" s="99">
        <v>0</v>
      </c>
      <c r="AD511" s="99">
        <v>0</v>
      </c>
      <c r="AE511" s="99">
        <v>0</v>
      </c>
      <c r="AF511" s="99">
        <v>0</v>
      </c>
      <c r="AG511" s="99">
        <v>0</v>
      </c>
      <c r="AH511" s="99">
        <v>0</v>
      </c>
      <c r="AI511" s="99">
        <v>0</v>
      </c>
      <c r="AJ511" s="99">
        <v>0</v>
      </c>
      <c r="AK511" s="99">
        <v>0</v>
      </c>
      <c r="AL511" s="147" t="s">
        <v>1710</v>
      </c>
      <c r="AM511" s="99"/>
      <c r="AN511" s="120" t="s">
        <v>1703</v>
      </c>
      <c r="AO511" s="96">
        <v>1508</v>
      </c>
      <c r="AP511" s="99">
        <v>0</v>
      </c>
      <c r="AQ511" s="99">
        <v>0</v>
      </c>
      <c r="AR511" s="99">
        <v>0</v>
      </c>
      <c r="AS511" s="99">
        <v>0</v>
      </c>
      <c r="AT511" s="99">
        <v>1</v>
      </c>
      <c r="AU511" s="99">
        <v>0</v>
      </c>
      <c r="AV511" s="99">
        <v>0</v>
      </c>
      <c r="AW511" s="99">
        <v>0</v>
      </c>
      <c r="AX511" s="96"/>
      <c r="AY511" s="96">
        <v>0</v>
      </c>
      <c r="AZ511" s="96">
        <v>1</v>
      </c>
      <c r="BA511" s="96">
        <v>0</v>
      </c>
      <c r="BB511" s="96">
        <v>0</v>
      </c>
    </row>
    <row r="512" spans="1:54" s="97" customFormat="1" ht="15.75" customHeight="1">
      <c r="A512" s="132">
        <v>400571</v>
      </c>
      <c r="B512" s="147" t="s">
        <v>1702</v>
      </c>
      <c r="C512" s="132">
        <v>400579</v>
      </c>
      <c r="D512" s="99">
        <v>5</v>
      </c>
      <c r="E512" s="99">
        <v>2</v>
      </c>
      <c r="F512" s="99">
        <v>39</v>
      </c>
      <c r="G512" s="99">
        <v>10000</v>
      </c>
      <c r="H512" s="99">
        <v>0</v>
      </c>
      <c r="I512" s="99">
        <v>0</v>
      </c>
      <c r="J512" s="99"/>
      <c r="K512" s="99"/>
      <c r="L512" s="99">
        <v>0</v>
      </c>
      <c r="M512" s="99">
        <v>1</v>
      </c>
      <c r="N512" s="99">
        <v>0</v>
      </c>
      <c r="O512" s="99">
        <v>0</v>
      </c>
      <c r="P512" s="99">
        <v>99</v>
      </c>
      <c r="Q512" s="99">
        <v>0</v>
      </c>
      <c r="R512" s="99">
        <v>0</v>
      </c>
      <c r="S512" s="99">
        <v>0</v>
      </c>
      <c r="T512" s="99">
        <v>0</v>
      </c>
      <c r="U512" s="99">
        <v>0</v>
      </c>
      <c r="V512" s="99">
        <v>0</v>
      </c>
      <c r="W512" s="99">
        <v>0</v>
      </c>
      <c r="X512" s="99">
        <v>0</v>
      </c>
      <c r="Y512" s="99">
        <v>0</v>
      </c>
      <c r="Z512" s="99">
        <v>0</v>
      </c>
      <c r="AA512" s="99">
        <v>0</v>
      </c>
      <c r="AB512" s="99">
        <v>0</v>
      </c>
      <c r="AC512" s="99">
        <v>0</v>
      </c>
      <c r="AD512" s="99">
        <v>0</v>
      </c>
      <c r="AE512" s="99">
        <v>0</v>
      </c>
      <c r="AF512" s="99">
        <v>0</v>
      </c>
      <c r="AG512" s="99">
        <v>0</v>
      </c>
      <c r="AH512" s="99">
        <v>0</v>
      </c>
      <c r="AI512" s="99">
        <v>0</v>
      </c>
      <c r="AJ512" s="99">
        <v>0</v>
      </c>
      <c r="AK512" s="99">
        <v>0</v>
      </c>
      <c r="AL512" s="147" t="s">
        <v>1711</v>
      </c>
      <c r="AM512" s="99"/>
      <c r="AN512" s="120" t="s">
        <v>1703</v>
      </c>
      <c r="AO512" s="96">
        <v>1509</v>
      </c>
      <c r="AP512" s="99">
        <v>0</v>
      </c>
      <c r="AQ512" s="99">
        <v>0</v>
      </c>
      <c r="AR512" s="99">
        <v>0</v>
      </c>
      <c r="AS512" s="99">
        <v>0</v>
      </c>
      <c r="AT512" s="99">
        <v>1</v>
      </c>
      <c r="AU512" s="99">
        <v>0</v>
      </c>
      <c r="AV512" s="99">
        <v>0</v>
      </c>
      <c r="AW512" s="99">
        <v>0</v>
      </c>
      <c r="AX512" s="96"/>
      <c r="AY512" s="96">
        <v>0</v>
      </c>
      <c r="AZ512" s="96">
        <v>1</v>
      </c>
      <c r="BA512" s="96">
        <v>0</v>
      </c>
      <c r="BB512" s="96">
        <v>0</v>
      </c>
    </row>
    <row r="513" spans="1:54" s="97" customFormat="1" ht="15.75" customHeight="1">
      <c r="A513" s="132">
        <v>400572</v>
      </c>
      <c r="B513" s="147" t="s">
        <v>1680</v>
      </c>
      <c r="C513" s="132">
        <v>400564</v>
      </c>
      <c r="D513" s="99">
        <v>5</v>
      </c>
      <c r="E513" s="99">
        <v>2</v>
      </c>
      <c r="F513" s="99">
        <v>39</v>
      </c>
      <c r="G513" s="99">
        <v>10000</v>
      </c>
      <c r="H513" s="99">
        <v>0</v>
      </c>
      <c r="I513" s="99">
        <v>0</v>
      </c>
      <c r="J513" s="99"/>
      <c r="K513" s="99"/>
      <c r="L513" s="99">
        <v>0</v>
      </c>
      <c r="M513" s="99">
        <v>1</v>
      </c>
      <c r="N513" s="99">
        <v>0</v>
      </c>
      <c r="O513" s="99">
        <v>0</v>
      </c>
      <c r="P513" s="99">
        <v>99</v>
      </c>
      <c r="Q513" s="99">
        <v>0</v>
      </c>
      <c r="R513" s="99">
        <v>0</v>
      </c>
      <c r="S513" s="99">
        <v>0</v>
      </c>
      <c r="T513" s="99">
        <v>0</v>
      </c>
      <c r="U513" s="99">
        <v>0</v>
      </c>
      <c r="V513" s="99">
        <v>0</v>
      </c>
      <c r="W513" s="99">
        <v>0</v>
      </c>
      <c r="X513" s="99">
        <v>0</v>
      </c>
      <c r="Y513" s="99">
        <v>0</v>
      </c>
      <c r="Z513" s="99">
        <v>0</v>
      </c>
      <c r="AA513" s="99">
        <v>0</v>
      </c>
      <c r="AB513" s="99">
        <v>0</v>
      </c>
      <c r="AC513" s="99">
        <v>0</v>
      </c>
      <c r="AD513" s="99">
        <v>0</v>
      </c>
      <c r="AE513" s="99">
        <v>0</v>
      </c>
      <c r="AF513" s="99">
        <v>0</v>
      </c>
      <c r="AG513" s="99">
        <v>0</v>
      </c>
      <c r="AH513" s="99">
        <v>0</v>
      </c>
      <c r="AI513" s="99">
        <v>0</v>
      </c>
      <c r="AJ513" s="99">
        <v>0</v>
      </c>
      <c r="AK513" s="99">
        <v>0</v>
      </c>
      <c r="AL513" s="147" t="s">
        <v>1712</v>
      </c>
      <c r="AM513" s="99"/>
      <c r="AN513" s="120" t="s">
        <v>1703</v>
      </c>
      <c r="AO513" s="96">
        <v>1510</v>
      </c>
      <c r="AP513" s="99">
        <v>0</v>
      </c>
      <c r="AQ513" s="99">
        <v>0</v>
      </c>
      <c r="AR513" s="99">
        <v>0</v>
      </c>
      <c r="AS513" s="99">
        <v>0</v>
      </c>
      <c r="AT513" s="99">
        <v>1</v>
      </c>
      <c r="AU513" s="99">
        <v>0</v>
      </c>
      <c r="AV513" s="99">
        <v>0</v>
      </c>
      <c r="AW513" s="99">
        <v>0</v>
      </c>
      <c r="AX513" s="96"/>
      <c r="AY513" s="96">
        <v>0</v>
      </c>
      <c r="AZ513" s="96">
        <v>1</v>
      </c>
      <c r="BA513" s="96">
        <v>0</v>
      </c>
      <c r="BB513" s="96">
        <v>0</v>
      </c>
    </row>
    <row r="514" spans="1:54" s="97" customFormat="1" ht="15.75" customHeight="1">
      <c r="A514" s="132">
        <v>400573</v>
      </c>
      <c r="B514" s="147" t="s">
        <v>1683</v>
      </c>
      <c r="C514" s="132">
        <v>400565</v>
      </c>
      <c r="D514" s="99">
        <v>5</v>
      </c>
      <c r="E514" s="99">
        <v>2</v>
      </c>
      <c r="F514" s="99">
        <v>39</v>
      </c>
      <c r="G514" s="99">
        <v>10000</v>
      </c>
      <c r="H514" s="99">
        <v>0</v>
      </c>
      <c r="I514" s="99">
        <v>0</v>
      </c>
      <c r="J514" s="99"/>
      <c r="K514" s="99"/>
      <c r="L514" s="99">
        <v>0</v>
      </c>
      <c r="M514" s="99">
        <v>1</v>
      </c>
      <c r="N514" s="99">
        <v>0</v>
      </c>
      <c r="O514" s="99">
        <v>0</v>
      </c>
      <c r="P514" s="99">
        <v>99</v>
      </c>
      <c r="Q514" s="99">
        <v>0</v>
      </c>
      <c r="R514" s="99">
        <v>0</v>
      </c>
      <c r="S514" s="99">
        <v>0</v>
      </c>
      <c r="T514" s="99">
        <v>0</v>
      </c>
      <c r="U514" s="99">
        <v>0</v>
      </c>
      <c r="V514" s="99">
        <v>0</v>
      </c>
      <c r="W514" s="99">
        <v>0</v>
      </c>
      <c r="X514" s="99">
        <v>0</v>
      </c>
      <c r="Y514" s="99">
        <v>0</v>
      </c>
      <c r="Z514" s="99">
        <v>0</v>
      </c>
      <c r="AA514" s="99">
        <v>0</v>
      </c>
      <c r="AB514" s="99">
        <v>0</v>
      </c>
      <c r="AC514" s="99">
        <v>0</v>
      </c>
      <c r="AD514" s="99">
        <v>0</v>
      </c>
      <c r="AE514" s="99">
        <v>0</v>
      </c>
      <c r="AF514" s="99">
        <v>0</v>
      </c>
      <c r="AG514" s="99">
        <v>0</v>
      </c>
      <c r="AH514" s="99">
        <v>0</v>
      </c>
      <c r="AI514" s="99">
        <v>0</v>
      </c>
      <c r="AJ514" s="99">
        <v>0</v>
      </c>
      <c r="AK514" s="99">
        <v>0</v>
      </c>
      <c r="AL514" s="147" t="s">
        <v>1713</v>
      </c>
      <c r="AM514" s="99"/>
      <c r="AN514" s="120" t="s">
        <v>1703</v>
      </c>
      <c r="AO514" s="96">
        <v>1511</v>
      </c>
      <c r="AP514" s="99">
        <v>0</v>
      </c>
      <c r="AQ514" s="99">
        <v>0</v>
      </c>
      <c r="AR514" s="99">
        <v>0</v>
      </c>
      <c r="AS514" s="99">
        <v>0</v>
      </c>
      <c r="AT514" s="99">
        <v>1</v>
      </c>
      <c r="AU514" s="99">
        <v>0</v>
      </c>
      <c r="AV514" s="99">
        <v>0</v>
      </c>
      <c r="AW514" s="99">
        <v>0</v>
      </c>
      <c r="AX514" s="96"/>
      <c r="AY514" s="96">
        <v>0</v>
      </c>
      <c r="AZ514" s="96">
        <v>1</v>
      </c>
      <c r="BA514" s="96">
        <v>0</v>
      </c>
      <c r="BB514" s="96">
        <v>0</v>
      </c>
    </row>
    <row r="515" spans="1:54" s="97" customFormat="1" ht="15.75" customHeight="1">
      <c r="A515" s="132">
        <v>400574</v>
      </c>
      <c r="B515" s="147" t="s">
        <v>1686</v>
      </c>
      <c r="C515" s="132">
        <v>400566</v>
      </c>
      <c r="D515" s="99">
        <v>5</v>
      </c>
      <c r="E515" s="99">
        <v>2</v>
      </c>
      <c r="F515" s="99">
        <v>39</v>
      </c>
      <c r="G515" s="99">
        <v>10000</v>
      </c>
      <c r="H515" s="99">
        <v>0</v>
      </c>
      <c r="I515" s="99">
        <v>0</v>
      </c>
      <c r="J515" s="99"/>
      <c r="K515" s="99"/>
      <c r="L515" s="99">
        <v>0</v>
      </c>
      <c r="M515" s="99">
        <v>1</v>
      </c>
      <c r="N515" s="99">
        <v>0</v>
      </c>
      <c r="O515" s="99">
        <v>0</v>
      </c>
      <c r="P515" s="99">
        <v>99</v>
      </c>
      <c r="Q515" s="99">
        <v>0</v>
      </c>
      <c r="R515" s="99">
        <v>0</v>
      </c>
      <c r="S515" s="99">
        <v>0</v>
      </c>
      <c r="T515" s="99">
        <v>0</v>
      </c>
      <c r="U515" s="99">
        <v>0</v>
      </c>
      <c r="V515" s="99">
        <v>0</v>
      </c>
      <c r="W515" s="99">
        <v>0</v>
      </c>
      <c r="X515" s="99">
        <v>0</v>
      </c>
      <c r="Y515" s="99">
        <v>0</v>
      </c>
      <c r="Z515" s="99">
        <v>0</v>
      </c>
      <c r="AA515" s="99">
        <v>0</v>
      </c>
      <c r="AB515" s="99">
        <v>0</v>
      </c>
      <c r="AC515" s="99">
        <v>0</v>
      </c>
      <c r="AD515" s="99">
        <v>0</v>
      </c>
      <c r="AE515" s="99">
        <v>0</v>
      </c>
      <c r="AF515" s="99">
        <v>0</v>
      </c>
      <c r="AG515" s="99">
        <v>0</v>
      </c>
      <c r="AH515" s="99">
        <v>0</v>
      </c>
      <c r="AI515" s="99">
        <v>0</v>
      </c>
      <c r="AJ515" s="99">
        <v>0</v>
      </c>
      <c r="AK515" s="99">
        <v>0</v>
      </c>
      <c r="AL515" s="147" t="s">
        <v>1714</v>
      </c>
      <c r="AM515" s="99"/>
      <c r="AN515" s="120" t="s">
        <v>1703</v>
      </c>
      <c r="AO515" s="96">
        <v>1512</v>
      </c>
      <c r="AP515" s="99">
        <v>0</v>
      </c>
      <c r="AQ515" s="99">
        <v>0</v>
      </c>
      <c r="AR515" s="99">
        <v>0</v>
      </c>
      <c r="AS515" s="99">
        <v>0</v>
      </c>
      <c r="AT515" s="99">
        <v>1</v>
      </c>
      <c r="AU515" s="99">
        <v>0</v>
      </c>
      <c r="AV515" s="99">
        <v>0</v>
      </c>
      <c r="AW515" s="99">
        <v>0</v>
      </c>
      <c r="AX515" s="96"/>
      <c r="AY515" s="96">
        <v>0</v>
      </c>
      <c r="AZ515" s="96">
        <v>1</v>
      </c>
      <c r="BA515" s="96">
        <v>0</v>
      </c>
      <c r="BB515" s="96">
        <v>0</v>
      </c>
    </row>
    <row r="516" spans="1:54" s="97" customFormat="1" ht="15.75" customHeight="1">
      <c r="A516" s="132">
        <v>400575</v>
      </c>
      <c r="B516" s="147" t="s">
        <v>1689</v>
      </c>
      <c r="C516" s="132">
        <v>400567</v>
      </c>
      <c r="D516" s="99">
        <v>5</v>
      </c>
      <c r="E516" s="99">
        <v>2</v>
      </c>
      <c r="F516" s="99">
        <v>39</v>
      </c>
      <c r="G516" s="99">
        <v>10000</v>
      </c>
      <c r="H516" s="99">
        <v>0</v>
      </c>
      <c r="I516" s="99">
        <v>0</v>
      </c>
      <c r="J516" s="99"/>
      <c r="K516" s="99"/>
      <c r="L516" s="99">
        <v>0</v>
      </c>
      <c r="M516" s="99">
        <v>1</v>
      </c>
      <c r="N516" s="99">
        <v>0</v>
      </c>
      <c r="O516" s="99">
        <v>0</v>
      </c>
      <c r="P516" s="99">
        <v>99</v>
      </c>
      <c r="Q516" s="99">
        <v>0</v>
      </c>
      <c r="R516" s="99">
        <v>0</v>
      </c>
      <c r="S516" s="99">
        <v>0</v>
      </c>
      <c r="T516" s="99">
        <v>0</v>
      </c>
      <c r="U516" s="99">
        <v>0</v>
      </c>
      <c r="V516" s="99">
        <v>0</v>
      </c>
      <c r="W516" s="99">
        <v>0</v>
      </c>
      <c r="X516" s="99">
        <v>0</v>
      </c>
      <c r="Y516" s="99">
        <v>0</v>
      </c>
      <c r="Z516" s="99">
        <v>0</v>
      </c>
      <c r="AA516" s="99">
        <v>0</v>
      </c>
      <c r="AB516" s="99">
        <v>0</v>
      </c>
      <c r="AC516" s="99">
        <v>0</v>
      </c>
      <c r="AD516" s="99">
        <v>0</v>
      </c>
      <c r="AE516" s="99">
        <v>0</v>
      </c>
      <c r="AF516" s="99">
        <v>0</v>
      </c>
      <c r="AG516" s="99">
        <v>0</v>
      </c>
      <c r="AH516" s="99">
        <v>0</v>
      </c>
      <c r="AI516" s="99">
        <v>0</v>
      </c>
      <c r="AJ516" s="99">
        <v>0</v>
      </c>
      <c r="AK516" s="99">
        <v>0</v>
      </c>
      <c r="AL516" s="147" t="s">
        <v>1715</v>
      </c>
      <c r="AM516" s="99"/>
      <c r="AN516" s="120" t="s">
        <v>1703</v>
      </c>
      <c r="AO516" s="96">
        <v>1513</v>
      </c>
      <c r="AP516" s="99">
        <v>0</v>
      </c>
      <c r="AQ516" s="99">
        <v>0</v>
      </c>
      <c r="AR516" s="99">
        <v>0</v>
      </c>
      <c r="AS516" s="99">
        <v>0</v>
      </c>
      <c r="AT516" s="99">
        <v>1</v>
      </c>
      <c r="AU516" s="99">
        <v>0</v>
      </c>
      <c r="AV516" s="99">
        <v>0</v>
      </c>
      <c r="AW516" s="99">
        <v>0</v>
      </c>
      <c r="AX516" s="96"/>
      <c r="AY516" s="96">
        <v>0</v>
      </c>
      <c r="AZ516" s="96">
        <v>1</v>
      </c>
      <c r="BA516" s="96">
        <v>0</v>
      </c>
      <c r="BB516" s="96">
        <v>0</v>
      </c>
    </row>
    <row r="517" spans="1:54" s="97" customFormat="1" ht="15.75" customHeight="1">
      <c r="A517" s="132">
        <v>400576</v>
      </c>
      <c r="B517" s="147" t="s">
        <v>1692</v>
      </c>
      <c r="C517" s="132">
        <v>400568</v>
      </c>
      <c r="D517" s="99">
        <v>5</v>
      </c>
      <c r="E517" s="99">
        <v>2</v>
      </c>
      <c r="F517" s="99">
        <v>39</v>
      </c>
      <c r="G517" s="99">
        <v>10000</v>
      </c>
      <c r="H517" s="99">
        <v>0</v>
      </c>
      <c r="I517" s="99">
        <v>0</v>
      </c>
      <c r="J517" s="99"/>
      <c r="K517" s="99"/>
      <c r="L517" s="99">
        <v>0</v>
      </c>
      <c r="M517" s="99">
        <v>1</v>
      </c>
      <c r="N517" s="99">
        <v>0</v>
      </c>
      <c r="O517" s="99">
        <v>0</v>
      </c>
      <c r="P517" s="99">
        <v>99</v>
      </c>
      <c r="Q517" s="99">
        <v>0</v>
      </c>
      <c r="R517" s="99">
        <v>0</v>
      </c>
      <c r="S517" s="99">
        <v>0</v>
      </c>
      <c r="T517" s="99">
        <v>0</v>
      </c>
      <c r="U517" s="99">
        <v>0</v>
      </c>
      <c r="V517" s="99">
        <v>0</v>
      </c>
      <c r="W517" s="99">
        <v>0</v>
      </c>
      <c r="X517" s="99">
        <v>0</v>
      </c>
      <c r="Y517" s="99">
        <v>0</v>
      </c>
      <c r="Z517" s="99">
        <v>0</v>
      </c>
      <c r="AA517" s="99">
        <v>0</v>
      </c>
      <c r="AB517" s="99">
        <v>0</v>
      </c>
      <c r="AC517" s="99">
        <v>0</v>
      </c>
      <c r="AD517" s="99">
        <v>0</v>
      </c>
      <c r="AE517" s="99">
        <v>0</v>
      </c>
      <c r="AF517" s="99">
        <v>0</v>
      </c>
      <c r="AG517" s="99">
        <v>0</v>
      </c>
      <c r="AH517" s="99">
        <v>0</v>
      </c>
      <c r="AI517" s="99">
        <v>0</v>
      </c>
      <c r="AJ517" s="99">
        <v>0</v>
      </c>
      <c r="AK517" s="99">
        <v>0</v>
      </c>
      <c r="AL517" s="147" t="s">
        <v>1716</v>
      </c>
      <c r="AM517" s="99"/>
      <c r="AN517" s="120" t="s">
        <v>1703</v>
      </c>
      <c r="AO517" s="96">
        <v>1514</v>
      </c>
      <c r="AP517" s="99">
        <v>0</v>
      </c>
      <c r="AQ517" s="99">
        <v>0</v>
      </c>
      <c r="AR517" s="99">
        <v>0</v>
      </c>
      <c r="AS517" s="99">
        <v>0</v>
      </c>
      <c r="AT517" s="99">
        <v>1</v>
      </c>
      <c r="AU517" s="99">
        <v>0</v>
      </c>
      <c r="AV517" s="99">
        <v>0</v>
      </c>
      <c r="AW517" s="99">
        <v>0</v>
      </c>
      <c r="AX517" s="96"/>
      <c r="AY517" s="96">
        <v>0</v>
      </c>
      <c r="AZ517" s="96">
        <v>1</v>
      </c>
      <c r="BA517" s="96">
        <v>0</v>
      </c>
      <c r="BB517" s="96">
        <v>0</v>
      </c>
    </row>
    <row r="518" spans="1:54" s="97" customFormat="1" ht="15.75" customHeight="1">
      <c r="A518" s="132">
        <v>400577</v>
      </c>
      <c r="B518" s="147" t="s">
        <v>1695</v>
      </c>
      <c r="C518" s="132">
        <v>400569</v>
      </c>
      <c r="D518" s="99">
        <v>5</v>
      </c>
      <c r="E518" s="99">
        <v>2</v>
      </c>
      <c r="F518" s="99">
        <v>39</v>
      </c>
      <c r="G518" s="99">
        <v>10000</v>
      </c>
      <c r="H518" s="99">
        <v>0</v>
      </c>
      <c r="I518" s="99">
        <v>0</v>
      </c>
      <c r="J518" s="99"/>
      <c r="K518" s="99"/>
      <c r="L518" s="99">
        <v>0</v>
      </c>
      <c r="M518" s="99">
        <v>1</v>
      </c>
      <c r="N518" s="99">
        <v>0</v>
      </c>
      <c r="O518" s="99">
        <v>0</v>
      </c>
      <c r="P518" s="99">
        <v>99</v>
      </c>
      <c r="Q518" s="99">
        <v>0</v>
      </c>
      <c r="R518" s="99">
        <v>0</v>
      </c>
      <c r="S518" s="99">
        <v>0</v>
      </c>
      <c r="T518" s="99">
        <v>0</v>
      </c>
      <c r="U518" s="99">
        <v>0</v>
      </c>
      <c r="V518" s="99">
        <v>0</v>
      </c>
      <c r="W518" s="99">
        <v>0</v>
      </c>
      <c r="X518" s="99">
        <v>0</v>
      </c>
      <c r="Y518" s="99">
        <v>0</v>
      </c>
      <c r="Z518" s="99">
        <v>0</v>
      </c>
      <c r="AA518" s="99">
        <v>0</v>
      </c>
      <c r="AB518" s="99">
        <v>0</v>
      </c>
      <c r="AC518" s="99">
        <v>0</v>
      </c>
      <c r="AD518" s="99">
        <v>0</v>
      </c>
      <c r="AE518" s="99">
        <v>0</v>
      </c>
      <c r="AF518" s="99">
        <v>0</v>
      </c>
      <c r="AG518" s="99">
        <v>0</v>
      </c>
      <c r="AH518" s="99">
        <v>0</v>
      </c>
      <c r="AI518" s="99">
        <v>0</v>
      </c>
      <c r="AJ518" s="99">
        <v>0</v>
      </c>
      <c r="AK518" s="99">
        <v>0</v>
      </c>
      <c r="AL518" s="147" t="s">
        <v>1717</v>
      </c>
      <c r="AM518" s="99"/>
      <c r="AN518" s="120" t="s">
        <v>1703</v>
      </c>
      <c r="AO518" s="96">
        <v>1515</v>
      </c>
      <c r="AP518" s="99">
        <v>0</v>
      </c>
      <c r="AQ518" s="99">
        <v>0</v>
      </c>
      <c r="AR518" s="99">
        <v>0</v>
      </c>
      <c r="AS518" s="99">
        <v>0</v>
      </c>
      <c r="AT518" s="99">
        <v>1</v>
      </c>
      <c r="AU518" s="99">
        <v>0</v>
      </c>
      <c r="AV518" s="99">
        <v>0</v>
      </c>
      <c r="AW518" s="99">
        <v>0</v>
      </c>
      <c r="AX518" s="96"/>
      <c r="AY518" s="96">
        <v>0</v>
      </c>
      <c r="AZ518" s="96">
        <v>1</v>
      </c>
      <c r="BA518" s="96">
        <v>0</v>
      </c>
      <c r="BB518" s="96">
        <v>0</v>
      </c>
    </row>
    <row r="519" spans="1:54" s="97" customFormat="1" ht="15.75" customHeight="1">
      <c r="A519" s="132">
        <v>400578</v>
      </c>
      <c r="B519" s="147" t="s">
        <v>1698</v>
      </c>
      <c r="C519" s="132">
        <v>400570</v>
      </c>
      <c r="D519" s="99">
        <v>5</v>
      </c>
      <c r="E519" s="99">
        <v>2</v>
      </c>
      <c r="F519" s="99">
        <v>39</v>
      </c>
      <c r="G519" s="99">
        <v>10000</v>
      </c>
      <c r="H519" s="99">
        <v>0</v>
      </c>
      <c r="I519" s="99">
        <v>0</v>
      </c>
      <c r="J519" s="99"/>
      <c r="K519" s="99"/>
      <c r="L519" s="99">
        <v>0</v>
      </c>
      <c r="M519" s="99">
        <v>1</v>
      </c>
      <c r="N519" s="99">
        <v>0</v>
      </c>
      <c r="O519" s="99">
        <v>0</v>
      </c>
      <c r="P519" s="99">
        <v>99</v>
      </c>
      <c r="Q519" s="99">
        <v>0</v>
      </c>
      <c r="R519" s="99">
        <v>0</v>
      </c>
      <c r="S519" s="99">
        <v>0</v>
      </c>
      <c r="T519" s="99">
        <v>0</v>
      </c>
      <c r="U519" s="99">
        <v>0</v>
      </c>
      <c r="V519" s="99">
        <v>0</v>
      </c>
      <c r="W519" s="99">
        <v>0</v>
      </c>
      <c r="X519" s="99">
        <v>0</v>
      </c>
      <c r="Y519" s="99">
        <v>0</v>
      </c>
      <c r="Z519" s="99">
        <v>0</v>
      </c>
      <c r="AA519" s="99">
        <v>0</v>
      </c>
      <c r="AB519" s="99">
        <v>0</v>
      </c>
      <c r="AC519" s="99">
        <v>0</v>
      </c>
      <c r="AD519" s="99">
        <v>0</v>
      </c>
      <c r="AE519" s="99">
        <v>0</v>
      </c>
      <c r="AF519" s="99">
        <v>0</v>
      </c>
      <c r="AG519" s="99">
        <v>0</v>
      </c>
      <c r="AH519" s="99">
        <v>0</v>
      </c>
      <c r="AI519" s="99">
        <v>0</v>
      </c>
      <c r="AJ519" s="99">
        <v>0</v>
      </c>
      <c r="AK519" s="99">
        <v>0</v>
      </c>
      <c r="AL519" s="147" t="s">
        <v>1718</v>
      </c>
      <c r="AM519" s="99"/>
      <c r="AN519" s="120" t="s">
        <v>1703</v>
      </c>
      <c r="AO519" s="96">
        <v>1516</v>
      </c>
      <c r="AP519" s="99">
        <v>0</v>
      </c>
      <c r="AQ519" s="99">
        <v>0</v>
      </c>
      <c r="AR519" s="99">
        <v>0</v>
      </c>
      <c r="AS519" s="99">
        <v>0</v>
      </c>
      <c r="AT519" s="99">
        <v>1</v>
      </c>
      <c r="AU519" s="99">
        <v>0</v>
      </c>
      <c r="AV519" s="99">
        <v>0</v>
      </c>
      <c r="AW519" s="99">
        <v>0</v>
      </c>
      <c r="AX519" s="96"/>
      <c r="AY519" s="96">
        <v>0</v>
      </c>
      <c r="AZ519" s="96">
        <v>1</v>
      </c>
      <c r="BA519" s="96">
        <v>0</v>
      </c>
      <c r="BB519" s="96">
        <v>0</v>
      </c>
    </row>
    <row r="520" spans="1:54" s="97" customFormat="1" ht="15.75" customHeight="1">
      <c r="A520" s="132">
        <v>400579</v>
      </c>
      <c r="B520" s="147" t="s">
        <v>1701</v>
      </c>
      <c r="C520" s="132">
        <v>400571</v>
      </c>
      <c r="D520" s="99">
        <v>5</v>
      </c>
      <c r="E520" s="99">
        <v>2</v>
      </c>
      <c r="F520" s="99">
        <v>39</v>
      </c>
      <c r="G520" s="99">
        <v>10000</v>
      </c>
      <c r="H520" s="99">
        <v>0</v>
      </c>
      <c r="I520" s="99">
        <v>0</v>
      </c>
      <c r="J520" s="99"/>
      <c r="K520" s="99"/>
      <c r="L520" s="99">
        <v>0</v>
      </c>
      <c r="M520" s="99">
        <v>1</v>
      </c>
      <c r="N520" s="99">
        <v>0</v>
      </c>
      <c r="O520" s="99">
        <v>0</v>
      </c>
      <c r="P520" s="99">
        <v>99</v>
      </c>
      <c r="Q520" s="99">
        <v>0</v>
      </c>
      <c r="R520" s="99">
        <v>0</v>
      </c>
      <c r="S520" s="99">
        <v>0</v>
      </c>
      <c r="T520" s="99">
        <v>0</v>
      </c>
      <c r="U520" s="99">
        <v>0</v>
      </c>
      <c r="V520" s="99">
        <v>0</v>
      </c>
      <c r="W520" s="99">
        <v>0</v>
      </c>
      <c r="X520" s="99">
        <v>0</v>
      </c>
      <c r="Y520" s="99">
        <v>0</v>
      </c>
      <c r="Z520" s="99">
        <v>0</v>
      </c>
      <c r="AA520" s="99">
        <v>0</v>
      </c>
      <c r="AB520" s="99">
        <v>0</v>
      </c>
      <c r="AC520" s="99">
        <v>0</v>
      </c>
      <c r="AD520" s="99">
        <v>0</v>
      </c>
      <c r="AE520" s="99">
        <v>0</v>
      </c>
      <c r="AF520" s="99">
        <v>0</v>
      </c>
      <c r="AG520" s="99">
        <v>0</v>
      </c>
      <c r="AH520" s="99">
        <v>0</v>
      </c>
      <c r="AI520" s="99">
        <v>0</v>
      </c>
      <c r="AJ520" s="99">
        <v>0</v>
      </c>
      <c r="AK520" s="99">
        <v>0</v>
      </c>
      <c r="AL520" s="147" t="s">
        <v>1719</v>
      </c>
      <c r="AM520" s="99"/>
      <c r="AN520" s="120" t="s">
        <v>1703</v>
      </c>
      <c r="AO520" s="96">
        <v>1517</v>
      </c>
      <c r="AP520" s="99">
        <v>0</v>
      </c>
      <c r="AQ520" s="99">
        <v>0</v>
      </c>
      <c r="AR520" s="99">
        <v>0</v>
      </c>
      <c r="AS520" s="99">
        <v>0</v>
      </c>
      <c r="AT520" s="99">
        <v>1</v>
      </c>
      <c r="AU520" s="99">
        <v>0</v>
      </c>
      <c r="AV520" s="99">
        <v>0</v>
      </c>
      <c r="AW520" s="99">
        <v>0</v>
      </c>
      <c r="AX520" s="96"/>
      <c r="AY520" s="96">
        <v>0</v>
      </c>
      <c r="AZ520" s="96">
        <v>1</v>
      </c>
      <c r="BA520" s="96">
        <v>0</v>
      </c>
      <c r="BB520" s="96">
        <v>0</v>
      </c>
    </row>
    <row r="521" spans="1:54" ht="15.75" customHeight="1">
      <c r="A521" s="132">
        <v>400580</v>
      </c>
      <c r="B521" s="147" t="s">
        <v>1679</v>
      </c>
      <c r="C521" s="132">
        <v>400580</v>
      </c>
      <c r="D521" s="99">
        <v>5</v>
      </c>
      <c r="E521" s="99">
        <v>2</v>
      </c>
      <c r="F521" s="99">
        <v>39</v>
      </c>
      <c r="G521" s="99">
        <v>10000</v>
      </c>
      <c r="H521" s="99">
        <v>0</v>
      </c>
      <c r="I521" s="99">
        <v>0</v>
      </c>
      <c r="J521" s="99"/>
      <c r="K521" s="99"/>
      <c r="L521" s="99">
        <v>0</v>
      </c>
      <c r="M521" s="99">
        <v>1</v>
      </c>
      <c r="N521" s="99">
        <v>0</v>
      </c>
      <c r="O521" s="99">
        <v>0</v>
      </c>
      <c r="P521" s="99">
        <v>99</v>
      </c>
      <c r="Q521" s="99">
        <v>0</v>
      </c>
      <c r="R521" s="99">
        <v>0</v>
      </c>
      <c r="S521" s="99">
        <v>0</v>
      </c>
      <c r="T521" s="99">
        <v>0</v>
      </c>
      <c r="U521" s="99">
        <v>0</v>
      </c>
      <c r="V521" s="99">
        <v>0</v>
      </c>
      <c r="W521" s="99">
        <v>0</v>
      </c>
      <c r="X521" s="99">
        <v>0</v>
      </c>
      <c r="Y521" s="99">
        <v>0</v>
      </c>
      <c r="Z521" s="99">
        <v>0</v>
      </c>
      <c r="AA521" s="99">
        <v>0</v>
      </c>
      <c r="AB521" s="99">
        <v>0</v>
      </c>
      <c r="AC521" s="99">
        <v>0</v>
      </c>
      <c r="AD521" s="99">
        <v>0</v>
      </c>
      <c r="AE521" s="99">
        <v>0</v>
      </c>
      <c r="AF521" s="99">
        <v>0</v>
      </c>
      <c r="AG521" s="99">
        <v>0</v>
      </c>
      <c r="AH521" s="99">
        <v>0</v>
      </c>
      <c r="AI521" s="99">
        <v>0</v>
      </c>
      <c r="AJ521" s="99">
        <v>0</v>
      </c>
      <c r="AK521" s="99">
        <v>0</v>
      </c>
      <c r="AL521" s="147" t="s">
        <v>1720</v>
      </c>
      <c r="AM521" s="99"/>
      <c r="AN521" s="120" t="s">
        <v>1703</v>
      </c>
      <c r="AO521" s="96">
        <v>1518</v>
      </c>
      <c r="AP521" s="99">
        <v>0</v>
      </c>
      <c r="AQ521" s="99">
        <v>0</v>
      </c>
      <c r="AR521" s="99">
        <v>0</v>
      </c>
      <c r="AS521" s="99">
        <v>0</v>
      </c>
      <c r="AT521" s="99">
        <v>1</v>
      </c>
      <c r="AU521" s="99">
        <v>0</v>
      </c>
      <c r="AV521" s="99">
        <v>0</v>
      </c>
      <c r="AW521" s="99">
        <v>0</v>
      </c>
      <c r="AX521" s="96"/>
      <c r="AY521" s="96">
        <v>0</v>
      </c>
      <c r="AZ521" s="96">
        <v>1</v>
      </c>
      <c r="BA521" s="96">
        <v>0</v>
      </c>
      <c r="BB521" s="96">
        <v>0</v>
      </c>
    </row>
    <row r="522" spans="1:54" ht="15.75" customHeight="1">
      <c r="A522" s="132">
        <v>400581</v>
      </c>
      <c r="B522" s="147" t="s">
        <v>1682</v>
      </c>
      <c r="C522" s="132">
        <v>400581</v>
      </c>
      <c r="D522" s="99">
        <v>5</v>
      </c>
      <c r="E522" s="99">
        <v>2</v>
      </c>
      <c r="F522" s="99">
        <v>39</v>
      </c>
      <c r="G522" s="99">
        <v>10000</v>
      </c>
      <c r="H522" s="99">
        <v>0</v>
      </c>
      <c r="I522" s="99">
        <v>0</v>
      </c>
      <c r="J522" s="99"/>
      <c r="K522" s="99"/>
      <c r="L522" s="99">
        <v>0</v>
      </c>
      <c r="M522" s="99">
        <v>1</v>
      </c>
      <c r="N522" s="99">
        <v>0</v>
      </c>
      <c r="O522" s="99">
        <v>0</v>
      </c>
      <c r="P522" s="99">
        <v>99</v>
      </c>
      <c r="Q522" s="99">
        <v>0</v>
      </c>
      <c r="R522" s="99">
        <v>0</v>
      </c>
      <c r="S522" s="99">
        <v>0</v>
      </c>
      <c r="T522" s="99">
        <v>0</v>
      </c>
      <c r="U522" s="99">
        <v>0</v>
      </c>
      <c r="V522" s="99">
        <v>0</v>
      </c>
      <c r="W522" s="99">
        <v>0</v>
      </c>
      <c r="X522" s="99">
        <v>0</v>
      </c>
      <c r="Y522" s="99">
        <v>0</v>
      </c>
      <c r="Z522" s="99">
        <v>0</v>
      </c>
      <c r="AA522" s="99">
        <v>0</v>
      </c>
      <c r="AB522" s="99">
        <v>0</v>
      </c>
      <c r="AC522" s="99">
        <v>0</v>
      </c>
      <c r="AD522" s="99">
        <v>0</v>
      </c>
      <c r="AE522" s="99">
        <v>0</v>
      </c>
      <c r="AF522" s="99">
        <v>0</v>
      </c>
      <c r="AG522" s="99">
        <v>0</v>
      </c>
      <c r="AH522" s="99">
        <v>0</v>
      </c>
      <c r="AI522" s="99">
        <v>0</v>
      </c>
      <c r="AJ522" s="99">
        <v>0</v>
      </c>
      <c r="AK522" s="99">
        <v>0</v>
      </c>
      <c r="AL522" s="147" t="s">
        <v>1721</v>
      </c>
      <c r="AM522" s="99"/>
      <c r="AN522" s="120" t="s">
        <v>1703</v>
      </c>
      <c r="AO522" s="96">
        <v>1519</v>
      </c>
      <c r="AP522" s="99">
        <v>0</v>
      </c>
      <c r="AQ522" s="99">
        <v>0</v>
      </c>
      <c r="AR522" s="99">
        <v>0</v>
      </c>
      <c r="AS522" s="99">
        <v>0</v>
      </c>
      <c r="AT522" s="99">
        <v>1</v>
      </c>
      <c r="AU522" s="99">
        <v>0</v>
      </c>
      <c r="AV522" s="99">
        <v>0</v>
      </c>
      <c r="AW522" s="99">
        <v>0</v>
      </c>
      <c r="AX522" s="96"/>
      <c r="AY522" s="96">
        <v>0</v>
      </c>
      <c r="AZ522" s="96">
        <v>1</v>
      </c>
      <c r="BA522" s="96">
        <v>0</v>
      </c>
      <c r="BB522" s="96">
        <v>0</v>
      </c>
    </row>
    <row r="523" spans="1:54" ht="15.75" customHeight="1">
      <c r="A523" s="132">
        <v>400582</v>
      </c>
      <c r="B523" s="147" t="s">
        <v>1685</v>
      </c>
      <c r="C523" s="132">
        <v>400582</v>
      </c>
      <c r="D523" s="99">
        <v>5</v>
      </c>
      <c r="E523" s="99">
        <v>2</v>
      </c>
      <c r="F523" s="99">
        <v>39</v>
      </c>
      <c r="G523" s="99">
        <v>10000</v>
      </c>
      <c r="H523" s="99">
        <v>0</v>
      </c>
      <c r="I523" s="99">
        <v>0</v>
      </c>
      <c r="J523" s="99"/>
      <c r="K523" s="99"/>
      <c r="L523" s="99">
        <v>0</v>
      </c>
      <c r="M523" s="99">
        <v>1</v>
      </c>
      <c r="N523" s="99">
        <v>0</v>
      </c>
      <c r="O523" s="99">
        <v>0</v>
      </c>
      <c r="P523" s="99">
        <v>99</v>
      </c>
      <c r="Q523" s="99">
        <v>0</v>
      </c>
      <c r="R523" s="99">
        <v>0</v>
      </c>
      <c r="S523" s="99">
        <v>0</v>
      </c>
      <c r="T523" s="99">
        <v>0</v>
      </c>
      <c r="U523" s="99">
        <v>0</v>
      </c>
      <c r="V523" s="99">
        <v>0</v>
      </c>
      <c r="W523" s="99">
        <v>0</v>
      </c>
      <c r="X523" s="99">
        <v>0</v>
      </c>
      <c r="Y523" s="99">
        <v>0</v>
      </c>
      <c r="Z523" s="99">
        <v>0</v>
      </c>
      <c r="AA523" s="99">
        <v>0</v>
      </c>
      <c r="AB523" s="99">
        <v>0</v>
      </c>
      <c r="AC523" s="99">
        <v>0</v>
      </c>
      <c r="AD523" s="99">
        <v>0</v>
      </c>
      <c r="AE523" s="99">
        <v>0</v>
      </c>
      <c r="AF523" s="99">
        <v>0</v>
      </c>
      <c r="AG523" s="99">
        <v>0</v>
      </c>
      <c r="AH523" s="99">
        <v>0</v>
      </c>
      <c r="AI523" s="99">
        <v>0</v>
      </c>
      <c r="AJ523" s="99">
        <v>0</v>
      </c>
      <c r="AK523" s="99">
        <v>0</v>
      </c>
      <c r="AL523" s="147" t="s">
        <v>1722</v>
      </c>
      <c r="AM523" s="99"/>
      <c r="AN523" s="120" t="s">
        <v>1703</v>
      </c>
      <c r="AO523" s="96">
        <v>1520</v>
      </c>
      <c r="AP523" s="99">
        <v>0</v>
      </c>
      <c r="AQ523" s="99">
        <v>0</v>
      </c>
      <c r="AR523" s="99">
        <v>0</v>
      </c>
      <c r="AS523" s="99">
        <v>0</v>
      </c>
      <c r="AT523" s="99">
        <v>1</v>
      </c>
      <c r="AU523" s="99">
        <v>0</v>
      </c>
      <c r="AV523" s="99">
        <v>0</v>
      </c>
      <c r="AW523" s="99">
        <v>0</v>
      </c>
      <c r="AX523" s="96"/>
      <c r="AY523" s="96">
        <v>0</v>
      </c>
      <c r="AZ523" s="96">
        <v>1</v>
      </c>
      <c r="BA523" s="96">
        <v>0</v>
      </c>
      <c r="BB523" s="96">
        <v>0</v>
      </c>
    </row>
    <row r="524" spans="1:54" ht="15.75" customHeight="1">
      <c r="A524" s="132">
        <v>400583</v>
      </c>
      <c r="B524" s="147" t="s">
        <v>1688</v>
      </c>
      <c r="C524" s="132">
        <v>400583</v>
      </c>
      <c r="D524" s="99">
        <v>5</v>
      </c>
      <c r="E524" s="99">
        <v>2</v>
      </c>
      <c r="F524" s="99">
        <v>39</v>
      </c>
      <c r="G524" s="99">
        <v>10000</v>
      </c>
      <c r="H524" s="99">
        <v>0</v>
      </c>
      <c r="I524" s="99">
        <v>0</v>
      </c>
      <c r="J524" s="99"/>
      <c r="K524" s="99"/>
      <c r="L524" s="99">
        <v>0</v>
      </c>
      <c r="M524" s="99">
        <v>1</v>
      </c>
      <c r="N524" s="99">
        <v>0</v>
      </c>
      <c r="O524" s="99">
        <v>0</v>
      </c>
      <c r="P524" s="99">
        <v>99</v>
      </c>
      <c r="Q524" s="99">
        <v>0</v>
      </c>
      <c r="R524" s="99">
        <v>0</v>
      </c>
      <c r="S524" s="99">
        <v>0</v>
      </c>
      <c r="T524" s="99">
        <v>0</v>
      </c>
      <c r="U524" s="99">
        <v>0</v>
      </c>
      <c r="V524" s="99">
        <v>0</v>
      </c>
      <c r="W524" s="99">
        <v>0</v>
      </c>
      <c r="X524" s="99">
        <v>0</v>
      </c>
      <c r="Y524" s="99">
        <v>0</v>
      </c>
      <c r="Z524" s="99">
        <v>0</v>
      </c>
      <c r="AA524" s="99">
        <v>0</v>
      </c>
      <c r="AB524" s="99">
        <v>0</v>
      </c>
      <c r="AC524" s="99">
        <v>0</v>
      </c>
      <c r="AD524" s="99">
        <v>0</v>
      </c>
      <c r="AE524" s="99">
        <v>0</v>
      </c>
      <c r="AF524" s="99">
        <v>0</v>
      </c>
      <c r="AG524" s="99">
        <v>0</v>
      </c>
      <c r="AH524" s="99">
        <v>0</v>
      </c>
      <c r="AI524" s="99">
        <v>0</v>
      </c>
      <c r="AJ524" s="99">
        <v>0</v>
      </c>
      <c r="AK524" s="99">
        <v>0</v>
      </c>
      <c r="AL524" s="147" t="s">
        <v>1723</v>
      </c>
      <c r="AM524" s="99"/>
      <c r="AN524" s="120" t="s">
        <v>1703</v>
      </c>
      <c r="AO524" s="96">
        <v>1521</v>
      </c>
      <c r="AP524" s="99">
        <v>0</v>
      </c>
      <c r="AQ524" s="99">
        <v>0</v>
      </c>
      <c r="AR524" s="99">
        <v>0</v>
      </c>
      <c r="AS524" s="99">
        <v>0</v>
      </c>
      <c r="AT524" s="99">
        <v>1</v>
      </c>
      <c r="AU524" s="99">
        <v>0</v>
      </c>
      <c r="AV524" s="99">
        <v>0</v>
      </c>
      <c r="AW524" s="99">
        <v>0</v>
      </c>
      <c r="AX524" s="96"/>
      <c r="AY524" s="96">
        <v>0</v>
      </c>
      <c r="AZ524" s="96">
        <v>1</v>
      </c>
      <c r="BA524" s="96">
        <v>0</v>
      </c>
      <c r="BB524" s="96">
        <v>0</v>
      </c>
    </row>
    <row r="525" spans="1:54" ht="15.75" customHeight="1">
      <c r="A525" s="132">
        <v>400584</v>
      </c>
      <c r="B525" s="147" t="s">
        <v>1691</v>
      </c>
      <c r="C525" s="132">
        <v>400584</v>
      </c>
      <c r="D525" s="99">
        <v>5</v>
      </c>
      <c r="E525" s="99">
        <v>2</v>
      </c>
      <c r="F525" s="99">
        <v>39</v>
      </c>
      <c r="G525" s="99">
        <v>10000</v>
      </c>
      <c r="H525" s="99">
        <v>0</v>
      </c>
      <c r="I525" s="99">
        <v>0</v>
      </c>
      <c r="J525" s="99"/>
      <c r="K525" s="99"/>
      <c r="L525" s="99">
        <v>0</v>
      </c>
      <c r="M525" s="99">
        <v>1</v>
      </c>
      <c r="N525" s="99">
        <v>0</v>
      </c>
      <c r="O525" s="99">
        <v>0</v>
      </c>
      <c r="P525" s="99">
        <v>99</v>
      </c>
      <c r="Q525" s="99">
        <v>0</v>
      </c>
      <c r="R525" s="99">
        <v>0</v>
      </c>
      <c r="S525" s="99">
        <v>0</v>
      </c>
      <c r="T525" s="99">
        <v>0</v>
      </c>
      <c r="U525" s="99">
        <v>0</v>
      </c>
      <c r="V525" s="99">
        <v>0</v>
      </c>
      <c r="W525" s="99">
        <v>0</v>
      </c>
      <c r="X525" s="99">
        <v>0</v>
      </c>
      <c r="Y525" s="99">
        <v>0</v>
      </c>
      <c r="Z525" s="99">
        <v>0</v>
      </c>
      <c r="AA525" s="99">
        <v>0</v>
      </c>
      <c r="AB525" s="99">
        <v>0</v>
      </c>
      <c r="AC525" s="99">
        <v>0</v>
      </c>
      <c r="AD525" s="99">
        <v>0</v>
      </c>
      <c r="AE525" s="99">
        <v>0</v>
      </c>
      <c r="AF525" s="99">
        <v>0</v>
      </c>
      <c r="AG525" s="99">
        <v>0</v>
      </c>
      <c r="AH525" s="99">
        <v>0</v>
      </c>
      <c r="AI525" s="99">
        <v>0</v>
      </c>
      <c r="AJ525" s="99">
        <v>0</v>
      </c>
      <c r="AK525" s="99">
        <v>0</v>
      </c>
      <c r="AL525" s="147" t="s">
        <v>1724</v>
      </c>
      <c r="AM525" s="99"/>
      <c r="AN525" s="120" t="s">
        <v>1703</v>
      </c>
      <c r="AO525" s="96">
        <v>1522</v>
      </c>
      <c r="AP525" s="99">
        <v>0</v>
      </c>
      <c r="AQ525" s="99">
        <v>0</v>
      </c>
      <c r="AR525" s="99">
        <v>0</v>
      </c>
      <c r="AS525" s="99">
        <v>0</v>
      </c>
      <c r="AT525" s="99">
        <v>1</v>
      </c>
      <c r="AU525" s="99">
        <v>0</v>
      </c>
      <c r="AV525" s="99">
        <v>0</v>
      </c>
      <c r="AW525" s="99">
        <v>0</v>
      </c>
      <c r="AX525" s="96"/>
      <c r="AY525" s="96">
        <v>0</v>
      </c>
      <c r="AZ525" s="96">
        <v>1</v>
      </c>
      <c r="BA525" s="96">
        <v>0</v>
      </c>
      <c r="BB525" s="96">
        <v>0</v>
      </c>
    </row>
    <row r="526" spans="1:54" ht="15.75" customHeight="1">
      <c r="A526" s="132">
        <v>400585</v>
      </c>
      <c r="B526" s="147" t="s">
        <v>1694</v>
      </c>
      <c r="C526" s="132">
        <v>400585</v>
      </c>
      <c r="D526" s="99">
        <v>5</v>
      </c>
      <c r="E526" s="99">
        <v>2</v>
      </c>
      <c r="F526" s="99">
        <v>39</v>
      </c>
      <c r="G526" s="99">
        <v>10000</v>
      </c>
      <c r="H526" s="99">
        <v>0</v>
      </c>
      <c r="I526" s="99">
        <v>0</v>
      </c>
      <c r="J526" s="99"/>
      <c r="K526" s="99"/>
      <c r="L526" s="99">
        <v>0</v>
      </c>
      <c r="M526" s="99">
        <v>1</v>
      </c>
      <c r="N526" s="99">
        <v>0</v>
      </c>
      <c r="O526" s="99">
        <v>0</v>
      </c>
      <c r="P526" s="99">
        <v>99</v>
      </c>
      <c r="Q526" s="99">
        <v>0</v>
      </c>
      <c r="R526" s="99">
        <v>0</v>
      </c>
      <c r="S526" s="99">
        <v>0</v>
      </c>
      <c r="T526" s="99">
        <v>0</v>
      </c>
      <c r="U526" s="99">
        <v>0</v>
      </c>
      <c r="V526" s="99">
        <v>0</v>
      </c>
      <c r="W526" s="99">
        <v>0</v>
      </c>
      <c r="X526" s="99">
        <v>0</v>
      </c>
      <c r="Y526" s="99">
        <v>0</v>
      </c>
      <c r="Z526" s="99">
        <v>0</v>
      </c>
      <c r="AA526" s="99">
        <v>0</v>
      </c>
      <c r="AB526" s="99">
        <v>0</v>
      </c>
      <c r="AC526" s="99">
        <v>0</v>
      </c>
      <c r="AD526" s="99">
        <v>0</v>
      </c>
      <c r="AE526" s="99">
        <v>0</v>
      </c>
      <c r="AF526" s="99">
        <v>0</v>
      </c>
      <c r="AG526" s="99">
        <v>0</v>
      </c>
      <c r="AH526" s="99">
        <v>0</v>
      </c>
      <c r="AI526" s="99">
        <v>0</v>
      </c>
      <c r="AJ526" s="99">
        <v>0</v>
      </c>
      <c r="AK526" s="99">
        <v>0</v>
      </c>
      <c r="AL526" s="147" t="s">
        <v>1725</v>
      </c>
      <c r="AM526" s="99"/>
      <c r="AN526" s="120" t="s">
        <v>1703</v>
      </c>
      <c r="AO526" s="96">
        <v>1523</v>
      </c>
      <c r="AP526" s="99">
        <v>0</v>
      </c>
      <c r="AQ526" s="99">
        <v>0</v>
      </c>
      <c r="AR526" s="99">
        <v>0</v>
      </c>
      <c r="AS526" s="99">
        <v>0</v>
      </c>
      <c r="AT526" s="99">
        <v>1</v>
      </c>
      <c r="AU526" s="99">
        <v>0</v>
      </c>
      <c r="AV526" s="99">
        <v>0</v>
      </c>
      <c r="AW526" s="99">
        <v>0</v>
      </c>
      <c r="AX526" s="96"/>
      <c r="AY526" s="96">
        <v>0</v>
      </c>
      <c r="AZ526" s="96">
        <v>1</v>
      </c>
      <c r="BA526" s="96">
        <v>0</v>
      </c>
      <c r="BB526" s="96">
        <v>0</v>
      </c>
    </row>
    <row r="527" spans="1:54" ht="15.75" customHeight="1">
      <c r="A527" s="132">
        <v>400586</v>
      </c>
      <c r="B527" s="147" t="s">
        <v>1697</v>
      </c>
      <c r="C527" s="132">
        <v>400586</v>
      </c>
      <c r="D527" s="99">
        <v>5</v>
      </c>
      <c r="E527" s="99">
        <v>2</v>
      </c>
      <c r="F527" s="99">
        <v>39</v>
      </c>
      <c r="G527" s="99">
        <v>10000</v>
      </c>
      <c r="H527" s="99">
        <v>0</v>
      </c>
      <c r="I527" s="99">
        <v>0</v>
      </c>
      <c r="J527" s="99"/>
      <c r="K527" s="99"/>
      <c r="L527" s="99">
        <v>0</v>
      </c>
      <c r="M527" s="99">
        <v>1</v>
      </c>
      <c r="N527" s="99">
        <v>0</v>
      </c>
      <c r="O527" s="99">
        <v>0</v>
      </c>
      <c r="P527" s="99">
        <v>99</v>
      </c>
      <c r="Q527" s="99">
        <v>0</v>
      </c>
      <c r="R527" s="99">
        <v>0</v>
      </c>
      <c r="S527" s="99">
        <v>0</v>
      </c>
      <c r="T527" s="99">
        <v>0</v>
      </c>
      <c r="U527" s="99">
        <v>0</v>
      </c>
      <c r="V527" s="99">
        <v>0</v>
      </c>
      <c r="W527" s="99">
        <v>0</v>
      </c>
      <c r="X527" s="99">
        <v>0</v>
      </c>
      <c r="Y527" s="99">
        <v>0</v>
      </c>
      <c r="Z527" s="99">
        <v>0</v>
      </c>
      <c r="AA527" s="99">
        <v>0</v>
      </c>
      <c r="AB527" s="99">
        <v>0</v>
      </c>
      <c r="AC527" s="99">
        <v>0</v>
      </c>
      <c r="AD527" s="99">
        <v>0</v>
      </c>
      <c r="AE527" s="99">
        <v>0</v>
      </c>
      <c r="AF527" s="99">
        <v>0</v>
      </c>
      <c r="AG527" s="99">
        <v>0</v>
      </c>
      <c r="AH527" s="99">
        <v>0</v>
      </c>
      <c r="AI527" s="99">
        <v>0</v>
      </c>
      <c r="AJ527" s="99">
        <v>0</v>
      </c>
      <c r="AK527" s="99">
        <v>0</v>
      </c>
      <c r="AL527" s="147" t="s">
        <v>1726</v>
      </c>
      <c r="AM527" s="99"/>
      <c r="AN527" s="120" t="s">
        <v>1703</v>
      </c>
      <c r="AO527" s="96">
        <v>1524</v>
      </c>
      <c r="AP527" s="99">
        <v>0</v>
      </c>
      <c r="AQ527" s="99">
        <v>0</v>
      </c>
      <c r="AR527" s="99">
        <v>0</v>
      </c>
      <c r="AS527" s="99">
        <v>0</v>
      </c>
      <c r="AT527" s="99">
        <v>1</v>
      </c>
      <c r="AU527" s="99">
        <v>0</v>
      </c>
      <c r="AV527" s="99">
        <v>0</v>
      </c>
      <c r="AW527" s="99">
        <v>0</v>
      </c>
      <c r="AX527" s="96"/>
      <c r="AY527" s="96">
        <v>0</v>
      </c>
      <c r="AZ527" s="96">
        <v>1</v>
      </c>
      <c r="BA527" s="96">
        <v>0</v>
      </c>
      <c r="BB527" s="96">
        <v>0</v>
      </c>
    </row>
    <row r="528" spans="1:54" ht="15.75" customHeight="1">
      <c r="A528" s="132">
        <v>400587</v>
      </c>
      <c r="B528" s="147" t="s">
        <v>1700</v>
      </c>
      <c r="C528" s="132">
        <v>400587</v>
      </c>
      <c r="D528" s="99">
        <v>5</v>
      </c>
      <c r="E528" s="99">
        <v>2</v>
      </c>
      <c r="F528" s="99">
        <v>39</v>
      </c>
      <c r="G528" s="99">
        <v>10000</v>
      </c>
      <c r="H528" s="99">
        <v>0</v>
      </c>
      <c r="I528" s="99">
        <v>0</v>
      </c>
      <c r="J528" s="99"/>
      <c r="K528" s="99"/>
      <c r="L528" s="99">
        <v>0</v>
      </c>
      <c r="M528" s="99">
        <v>1</v>
      </c>
      <c r="N528" s="99">
        <v>0</v>
      </c>
      <c r="O528" s="99">
        <v>0</v>
      </c>
      <c r="P528" s="99">
        <v>99</v>
      </c>
      <c r="Q528" s="99">
        <v>0</v>
      </c>
      <c r="R528" s="99">
        <v>0</v>
      </c>
      <c r="S528" s="99">
        <v>0</v>
      </c>
      <c r="T528" s="99">
        <v>0</v>
      </c>
      <c r="U528" s="99">
        <v>0</v>
      </c>
      <c r="V528" s="99">
        <v>0</v>
      </c>
      <c r="W528" s="99">
        <v>0</v>
      </c>
      <c r="X528" s="99">
        <v>0</v>
      </c>
      <c r="Y528" s="99">
        <v>0</v>
      </c>
      <c r="Z528" s="99">
        <v>0</v>
      </c>
      <c r="AA528" s="99">
        <v>0</v>
      </c>
      <c r="AB528" s="99">
        <v>0</v>
      </c>
      <c r="AC528" s="99">
        <v>0</v>
      </c>
      <c r="AD528" s="99">
        <v>0</v>
      </c>
      <c r="AE528" s="99">
        <v>0</v>
      </c>
      <c r="AF528" s="99">
        <v>0</v>
      </c>
      <c r="AG528" s="99">
        <v>0</v>
      </c>
      <c r="AH528" s="99">
        <v>0</v>
      </c>
      <c r="AI528" s="99">
        <v>0</v>
      </c>
      <c r="AJ528" s="99">
        <v>0</v>
      </c>
      <c r="AK528" s="99">
        <v>0</v>
      </c>
      <c r="AL528" s="147" t="s">
        <v>1727</v>
      </c>
      <c r="AM528" s="99"/>
      <c r="AN528" s="120" t="s">
        <v>1703</v>
      </c>
      <c r="AO528" s="96">
        <v>1525</v>
      </c>
      <c r="AP528" s="99">
        <v>0</v>
      </c>
      <c r="AQ528" s="99">
        <v>0</v>
      </c>
      <c r="AR528" s="99">
        <v>0</v>
      </c>
      <c r="AS528" s="99">
        <v>0</v>
      </c>
      <c r="AT528" s="99">
        <v>1</v>
      </c>
      <c r="AU528" s="99">
        <v>0</v>
      </c>
      <c r="AV528" s="99">
        <v>0</v>
      </c>
      <c r="AW528" s="99">
        <v>0</v>
      </c>
      <c r="AX528" s="96"/>
      <c r="AY528" s="96">
        <v>0</v>
      </c>
      <c r="AZ528" s="96">
        <v>1</v>
      </c>
      <c r="BA528" s="96">
        <v>0</v>
      </c>
      <c r="BB528" s="96">
        <v>0</v>
      </c>
    </row>
    <row r="529" spans="1:54" s="151" customFormat="1" ht="15.75" customHeight="1">
      <c r="A529" s="132">
        <v>400588</v>
      </c>
      <c r="B529" s="147" t="s">
        <v>1738</v>
      </c>
      <c r="C529" s="147">
        <v>420001</v>
      </c>
      <c r="D529" s="147">
        <v>5</v>
      </c>
      <c r="E529" s="147">
        <v>2</v>
      </c>
      <c r="F529" s="147">
        <v>1</v>
      </c>
      <c r="G529" s="147">
        <v>0</v>
      </c>
      <c r="H529" s="147">
        <v>0</v>
      </c>
      <c r="I529" s="147">
        <v>1</v>
      </c>
      <c r="J529" s="147"/>
      <c r="K529" s="162" t="s">
        <v>1757</v>
      </c>
      <c r="L529" s="147">
        <v>0</v>
      </c>
      <c r="M529" s="147">
        <v>1</v>
      </c>
      <c r="N529" s="147">
        <v>0</v>
      </c>
      <c r="O529" s="147">
        <v>0</v>
      </c>
      <c r="P529" s="147">
        <v>99</v>
      </c>
      <c r="Q529" s="149">
        <v>2001</v>
      </c>
      <c r="R529" s="147">
        <v>0</v>
      </c>
      <c r="S529" s="147">
        <v>0</v>
      </c>
      <c r="T529" s="147">
        <v>0</v>
      </c>
      <c r="U529" s="147">
        <v>0</v>
      </c>
      <c r="V529" s="147">
        <v>0</v>
      </c>
      <c r="W529" s="147">
        <v>0</v>
      </c>
      <c r="X529" s="147">
        <v>0</v>
      </c>
      <c r="Y529" s="147">
        <v>0</v>
      </c>
      <c r="Z529" s="147">
        <v>0</v>
      </c>
      <c r="AA529" s="147">
        <v>0</v>
      </c>
      <c r="AB529" s="147">
        <v>0</v>
      </c>
      <c r="AC529" s="147">
        <v>0</v>
      </c>
      <c r="AD529" s="147">
        <v>0</v>
      </c>
      <c r="AE529" s="147">
        <v>0</v>
      </c>
      <c r="AF529" s="147">
        <v>0</v>
      </c>
      <c r="AG529" s="147">
        <v>0</v>
      </c>
      <c r="AH529" s="147">
        <v>0</v>
      </c>
      <c r="AI529" s="147">
        <v>0</v>
      </c>
      <c r="AJ529" s="147">
        <v>0</v>
      </c>
      <c r="AK529" s="147">
        <v>0</v>
      </c>
      <c r="AL529" s="156" t="s">
        <v>1741</v>
      </c>
      <c r="AM529" s="147"/>
      <c r="AN529" s="147" t="s">
        <v>1730</v>
      </c>
      <c r="AO529" s="96">
        <v>1526</v>
      </c>
      <c r="AP529" s="147">
        <v>0</v>
      </c>
      <c r="AQ529" s="147">
        <v>0</v>
      </c>
      <c r="AR529" s="147">
        <v>0</v>
      </c>
      <c r="AS529" s="147">
        <v>0</v>
      </c>
      <c r="AT529" s="147">
        <v>1</v>
      </c>
      <c r="AU529" s="147">
        <v>0</v>
      </c>
      <c r="AV529" s="147">
        <v>0</v>
      </c>
      <c r="AW529" s="147">
        <v>1</v>
      </c>
      <c r="AX529" s="147"/>
      <c r="AY529" s="147">
        <v>0</v>
      </c>
      <c r="AZ529" s="147">
        <v>0</v>
      </c>
      <c r="BA529" s="96">
        <v>0</v>
      </c>
      <c r="BB529" s="96">
        <v>0</v>
      </c>
    </row>
    <row r="530" spans="1:54" s="151" customFormat="1" ht="15.75" customHeight="1">
      <c r="A530" s="132">
        <v>400589</v>
      </c>
      <c r="B530" s="147" t="s">
        <v>1739</v>
      </c>
      <c r="C530" s="147">
        <v>420001</v>
      </c>
      <c r="D530" s="147">
        <v>5</v>
      </c>
      <c r="E530" s="147">
        <v>2</v>
      </c>
      <c r="F530" s="147">
        <v>1</v>
      </c>
      <c r="G530" s="147">
        <v>0</v>
      </c>
      <c r="H530" s="147">
        <v>0</v>
      </c>
      <c r="I530" s="147">
        <v>1</v>
      </c>
      <c r="J530" s="147"/>
      <c r="K530" s="162" t="s">
        <v>1758</v>
      </c>
      <c r="L530" s="147">
        <v>0</v>
      </c>
      <c r="M530" s="147">
        <v>1</v>
      </c>
      <c r="N530" s="147">
        <v>0</v>
      </c>
      <c r="O530" s="147">
        <v>0</v>
      </c>
      <c r="P530" s="147">
        <v>99</v>
      </c>
      <c r="Q530" s="149">
        <v>2001</v>
      </c>
      <c r="R530" s="147">
        <v>0</v>
      </c>
      <c r="S530" s="147">
        <v>0</v>
      </c>
      <c r="T530" s="147">
        <v>0</v>
      </c>
      <c r="U530" s="147">
        <v>0</v>
      </c>
      <c r="V530" s="147">
        <v>0</v>
      </c>
      <c r="W530" s="147">
        <v>0</v>
      </c>
      <c r="X530" s="147">
        <v>0</v>
      </c>
      <c r="Y530" s="147">
        <v>0</v>
      </c>
      <c r="Z530" s="147">
        <v>0</v>
      </c>
      <c r="AA530" s="147">
        <v>0</v>
      </c>
      <c r="AB530" s="147">
        <v>0</v>
      </c>
      <c r="AC530" s="147">
        <v>0</v>
      </c>
      <c r="AD530" s="147">
        <v>0</v>
      </c>
      <c r="AE530" s="147">
        <v>0</v>
      </c>
      <c r="AF530" s="147">
        <v>0</v>
      </c>
      <c r="AG530" s="147">
        <v>0</v>
      </c>
      <c r="AH530" s="147">
        <v>0</v>
      </c>
      <c r="AI530" s="147">
        <v>0</v>
      </c>
      <c r="AJ530" s="147">
        <v>0</v>
      </c>
      <c r="AK530" s="147">
        <v>0</v>
      </c>
      <c r="AL530" s="156" t="s">
        <v>1731</v>
      </c>
      <c r="AM530" s="147"/>
      <c r="AN530" s="147" t="s">
        <v>1730</v>
      </c>
      <c r="AO530" s="96">
        <v>1527</v>
      </c>
      <c r="AP530" s="147">
        <v>0</v>
      </c>
      <c r="AQ530" s="147">
        <v>0</v>
      </c>
      <c r="AR530" s="147">
        <v>0</v>
      </c>
      <c r="AS530" s="147">
        <v>0</v>
      </c>
      <c r="AT530" s="147">
        <v>1</v>
      </c>
      <c r="AU530" s="147">
        <v>0</v>
      </c>
      <c r="AV530" s="147">
        <v>0</v>
      </c>
      <c r="AW530" s="147">
        <v>1</v>
      </c>
      <c r="AX530" s="147"/>
      <c r="AY530" s="147">
        <v>0</v>
      </c>
      <c r="AZ530" s="147">
        <v>0</v>
      </c>
      <c r="BA530" s="96">
        <v>0</v>
      </c>
      <c r="BB530" s="96">
        <v>0</v>
      </c>
    </row>
    <row r="531" spans="1:54" s="151" customFormat="1" ht="15.75" customHeight="1">
      <c r="A531" s="132">
        <v>400590</v>
      </c>
      <c r="B531" s="147" t="s">
        <v>1740</v>
      </c>
      <c r="C531" s="147">
        <v>420001</v>
      </c>
      <c r="D531" s="147">
        <v>5</v>
      </c>
      <c r="E531" s="147">
        <v>2</v>
      </c>
      <c r="F531" s="147">
        <v>1</v>
      </c>
      <c r="G531" s="147">
        <v>0</v>
      </c>
      <c r="H531" s="147">
        <v>0</v>
      </c>
      <c r="I531" s="147">
        <v>1</v>
      </c>
      <c r="J531" s="147"/>
      <c r="K531" s="162" t="s">
        <v>1759</v>
      </c>
      <c r="L531" s="147">
        <v>0</v>
      </c>
      <c r="M531" s="147">
        <v>1</v>
      </c>
      <c r="N531" s="147">
        <v>0</v>
      </c>
      <c r="O531" s="147">
        <v>0</v>
      </c>
      <c r="P531" s="147">
        <v>99</v>
      </c>
      <c r="Q531" s="149">
        <v>2001</v>
      </c>
      <c r="R531" s="147">
        <v>0</v>
      </c>
      <c r="S531" s="147">
        <v>0</v>
      </c>
      <c r="T531" s="147">
        <v>0</v>
      </c>
      <c r="U531" s="147">
        <v>0</v>
      </c>
      <c r="V531" s="147">
        <v>0</v>
      </c>
      <c r="W531" s="147">
        <v>0</v>
      </c>
      <c r="X531" s="147">
        <v>0</v>
      </c>
      <c r="Y531" s="147">
        <v>0</v>
      </c>
      <c r="Z531" s="147">
        <v>0</v>
      </c>
      <c r="AA531" s="147">
        <v>0</v>
      </c>
      <c r="AB531" s="147">
        <v>0</v>
      </c>
      <c r="AC531" s="147">
        <v>0</v>
      </c>
      <c r="AD531" s="147">
        <v>0</v>
      </c>
      <c r="AE531" s="147">
        <v>0</v>
      </c>
      <c r="AF531" s="147">
        <v>0</v>
      </c>
      <c r="AG531" s="147">
        <v>0</v>
      </c>
      <c r="AH531" s="147">
        <v>0</v>
      </c>
      <c r="AI531" s="147">
        <v>0</v>
      </c>
      <c r="AJ531" s="147">
        <v>0</v>
      </c>
      <c r="AK531" s="147">
        <v>0</v>
      </c>
      <c r="AL531" s="156" t="s">
        <v>1732</v>
      </c>
      <c r="AM531" s="147"/>
      <c r="AN531" s="147" t="s">
        <v>1730</v>
      </c>
      <c r="AO531" s="96">
        <v>1528</v>
      </c>
      <c r="AP531" s="147">
        <v>0</v>
      </c>
      <c r="AQ531" s="147">
        <v>0</v>
      </c>
      <c r="AR531" s="147">
        <v>0</v>
      </c>
      <c r="AS531" s="147">
        <v>0</v>
      </c>
      <c r="AT531" s="147">
        <v>1</v>
      </c>
      <c r="AU531" s="147">
        <v>0</v>
      </c>
      <c r="AV531" s="147">
        <v>0</v>
      </c>
      <c r="AW531" s="147">
        <v>1</v>
      </c>
      <c r="AX531" s="147"/>
      <c r="AY531" s="147">
        <v>0</v>
      </c>
      <c r="AZ531" s="147">
        <v>0</v>
      </c>
      <c r="BA531" s="96">
        <v>0</v>
      </c>
      <c r="BB531" s="96">
        <v>0</v>
      </c>
    </row>
    <row r="532" spans="1:54" s="151" customFormat="1" ht="15.75" customHeight="1">
      <c r="A532" s="132">
        <v>400597</v>
      </c>
      <c r="B532" s="147" t="s">
        <v>1744</v>
      </c>
      <c r="C532" s="147">
        <v>420001</v>
      </c>
      <c r="D532" s="147">
        <v>5</v>
      </c>
      <c r="E532" s="147">
        <v>2</v>
      </c>
      <c r="F532" s="147">
        <v>1</v>
      </c>
      <c r="G532" s="147">
        <v>0</v>
      </c>
      <c r="H532" s="147">
        <v>0</v>
      </c>
      <c r="I532" s="147">
        <v>1</v>
      </c>
      <c r="J532" s="147"/>
      <c r="K532" s="162" t="s">
        <v>1760</v>
      </c>
      <c r="L532" s="147">
        <v>0</v>
      </c>
      <c r="M532" s="147">
        <v>1</v>
      </c>
      <c r="N532" s="147">
        <v>0</v>
      </c>
      <c r="O532" s="147">
        <v>0</v>
      </c>
      <c r="P532" s="147">
        <v>99</v>
      </c>
      <c r="Q532" s="149">
        <v>2001</v>
      </c>
      <c r="R532" s="147">
        <v>0</v>
      </c>
      <c r="S532" s="147">
        <v>0</v>
      </c>
      <c r="T532" s="147">
        <v>0</v>
      </c>
      <c r="U532" s="147">
        <v>0</v>
      </c>
      <c r="V532" s="147">
        <v>0</v>
      </c>
      <c r="W532" s="147">
        <v>0</v>
      </c>
      <c r="X532" s="147">
        <v>0</v>
      </c>
      <c r="Y532" s="147">
        <v>0</v>
      </c>
      <c r="Z532" s="147">
        <v>0</v>
      </c>
      <c r="AA532" s="147">
        <v>0</v>
      </c>
      <c r="AB532" s="147">
        <v>0</v>
      </c>
      <c r="AC532" s="147">
        <v>0</v>
      </c>
      <c r="AD532" s="147">
        <v>0</v>
      </c>
      <c r="AE532" s="147">
        <v>0</v>
      </c>
      <c r="AF532" s="147">
        <v>0</v>
      </c>
      <c r="AG532" s="147">
        <v>0</v>
      </c>
      <c r="AH532" s="147">
        <v>0</v>
      </c>
      <c r="AI532" s="147">
        <v>0</v>
      </c>
      <c r="AJ532" s="147">
        <v>0</v>
      </c>
      <c r="AK532" s="147">
        <v>0</v>
      </c>
      <c r="AL532" s="156" t="s">
        <v>1735</v>
      </c>
      <c r="AM532" s="147"/>
      <c r="AN532" s="147" t="s">
        <v>1729</v>
      </c>
      <c r="AO532" s="96">
        <v>1529</v>
      </c>
      <c r="AP532" s="147">
        <v>0</v>
      </c>
      <c r="AQ532" s="147">
        <v>0</v>
      </c>
      <c r="AR532" s="147">
        <v>0</v>
      </c>
      <c r="AS532" s="147">
        <v>0</v>
      </c>
      <c r="AT532" s="147">
        <v>1</v>
      </c>
      <c r="AU532" s="147">
        <v>0</v>
      </c>
      <c r="AV532" s="147">
        <v>0</v>
      </c>
      <c r="AW532" s="147">
        <v>1</v>
      </c>
      <c r="AX532" s="147"/>
      <c r="AY532" s="147">
        <v>0</v>
      </c>
      <c r="AZ532" s="147">
        <v>0</v>
      </c>
      <c r="BA532" s="96">
        <v>0</v>
      </c>
      <c r="BB532" s="96">
        <v>0</v>
      </c>
    </row>
    <row r="533" spans="1:54" s="151" customFormat="1" ht="15.75" customHeight="1">
      <c r="A533" s="132">
        <v>400598</v>
      </c>
      <c r="B533" s="147" t="s">
        <v>1745</v>
      </c>
      <c r="C533" s="147">
        <v>420001</v>
      </c>
      <c r="D533" s="147">
        <v>5</v>
      </c>
      <c r="E533" s="147">
        <v>2</v>
      </c>
      <c r="F533" s="147">
        <v>1</v>
      </c>
      <c r="G533" s="147">
        <v>0</v>
      </c>
      <c r="H533" s="147">
        <v>0</v>
      </c>
      <c r="I533" s="147">
        <v>1</v>
      </c>
      <c r="J533" s="147"/>
      <c r="K533" s="162" t="s">
        <v>1761</v>
      </c>
      <c r="L533" s="147">
        <v>0</v>
      </c>
      <c r="M533" s="147">
        <v>1</v>
      </c>
      <c r="N533" s="147">
        <v>0</v>
      </c>
      <c r="O533" s="147">
        <v>0</v>
      </c>
      <c r="P533" s="147">
        <v>99</v>
      </c>
      <c r="Q533" s="149">
        <v>2001</v>
      </c>
      <c r="R533" s="147">
        <v>0</v>
      </c>
      <c r="S533" s="147">
        <v>0</v>
      </c>
      <c r="T533" s="147">
        <v>0</v>
      </c>
      <c r="U533" s="147">
        <v>0</v>
      </c>
      <c r="V533" s="147">
        <v>0</v>
      </c>
      <c r="W533" s="147">
        <v>0</v>
      </c>
      <c r="X533" s="147">
        <v>0</v>
      </c>
      <c r="Y533" s="147">
        <v>0</v>
      </c>
      <c r="Z533" s="147">
        <v>0</v>
      </c>
      <c r="AA533" s="147">
        <v>0</v>
      </c>
      <c r="AB533" s="147">
        <v>0</v>
      </c>
      <c r="AC533" s="147">
        <v>0</v>
      </c>
      <c r="AD533" s="147">
        <v>0</v>
      </c>
      <c r="AE533" s="147">
        <v>0</v>
      </c>
      <c r="AF533" s="147">
        <v>0</v>
      </c>
      <c r="AG533" s="147">
        <v>0</v>
      </c>
      <c r="AH533" s="147">
        <v>0</v>
      </c>
      <c r="AI533" s="147">
        <v>0</v>
      </c>
      <c r="AJ533" s="147">
        <v>0</v>
      </c>
      <c r="AK533" s="147">
        <v>0</v>
      </c>
      <c r="AL533" s="156" t="s">
        <v>1736</v>
      </c>
      <c r="AM533" s="147"/>
      <c r="AN533" s="147" t="s">
        <v>1729</v>
      </c>
      <c r="AO533" s="96">
        <v>1530</v>
      </c>
      <c r="AP533" s="147">
        <v>0</v>
      </c>
      <c r="AQ533" s="147">
        <v>0</v>
      </c>
      <c r="AR533" s="147">
        <v>0</v>
      </c>
      <c r="AS533" s="147">
        <v>0</v>
      </c>
      <c r="AT533" s="147">
        <v>1</v>
      </c>
      <c r="AU533" s="147">
        <v>0</v>
      </c>
      <c r="AV533" s="147">
        <v>0</v>
      </c>
      <c r="AW533" s="147">
        <v>1</v>
      </c>
      <c r="AX533" s="147"/>
      <c r="AY533" s="147">
        <v>0</v>
      </c>
      <c r="AZ533" s="147">
        <v>0</v>
      </c>
      <c r="BA533" s="96">
        <v>0</v>
      </c>
      <c r="BB533" s="96">
        <v>0</v>
      </c>
    </row>
    <row r="534" spans="1:54" s="151" customFormat="1" ht="15.75" customHeight="1">
      <c r="A534" s="132">
        <v>400599</v>
      </c>
      <c r="B534" s="147" t="s">
        <v>1746</v>
      </c>
      <c r="C534" s="147">
        <v>420001</v>
      </c>
      <c r="D534" s="147">
        <v>5</v>
      </c>
      <c r="E534" s="147">
        <v>2</v>
      </c>
      <c r="F534" s="147">
        <v>1</v>
      </c>
      <c r="G534" s="147">
        <v>0</v>
      </c>
      <c r="H534" s="147">
        <v>0</v>
      </c>
      <c r="I534" s="147">
        <v>1</v>
      </c>
      <c r="J534" s="147"/>
      <c r="K534" s="162" t="s">
        <v>1762</v>
      </c>
      <c r="L534" s="147">
        <v>0</v>
      </c>
      <c r="M534" s="147">
        <v>1</v>
      </c>
      <c r="N534" s="147">
        <v>0</v>
      </c>
      <c r="O534" s="147">
        <v>0</v>
      </c>
      <c r="P534" s="147">
        <v>99</v>
      </c>
      <c r="Q534" s="149">
        <v>2001</v>
      </c>
      <c r="R534" s="147">
        <v>0</v>
      </c>
      <c r="S534" s="147">
        <v>0</v>
      </c>
      <c r="T534" s="147">
        <v>0</v>
      </c>
      <c r="U534" s="147">
        <v>0</v>
      </c>
      <c r="V534" s="147">
        <v>0</v>
      </c>
      <c r="W534" s="147">
        <v>0</v>
      </c>
      <c r="X534" s="147">
        <v>0</v>
      </c>
      <c r="Y534" s="147">
        <v>0</v>
      </c>
      <c r="Z534" s="147">
        <v>0</v>
      </c>
      <c r="AA534" s="147">
        <v>0</v>
      </c>
      <c r="AB534" s="147">
        <v>0</v>
      </c>
      <c r="AC534" s="147">
        <v>0</v>
      </c>
      <c r="AD534" s="147">
        <v>0</v>
      </c>
      <c r="AE534" s="147">
        <v>0</v>
      </c>
      <c r="AF534" s="147">
        <v>0</v>
      </c>
      <c r="AG534" s="147">
        <v>0</v>
      </c>
      <c r="AH534" s="147">
        <v>0</v>
      </c>
      <c r="AI534" s="147">
        <v>0</v>
      </c>
      <c r="AJ534" s="147">
        <v>0</v>
      </c>
      <c r="AK534" s="147">
        <v>0</v>
      </c>
      <c r="AL534" s="156" t="s">
        <v>1737</v>
      </c>
      <c r="AM534" s="147"/>
      <c r="AN534" s="147" t="s">
        <v>1729</v>
      </c>
      <c r="AO534" s="96">
        <v>1531</v>
      </c>
      <c r="AP534" s="147">
        <v>0</v>
      </c>
      <c r="AQ534" s="147">
        <v>0</v>
      </c>
      <c r="AR534" s="147">
        <v>0</v>
      </c>
      <c r="AS534" s="147">
        <v>0</v>
      </c>
      <c r="AT534" s="147">
        <v>1</v>
      </c>
      <c r="AU534" s="147">
        <v>0</v>
      </c>
      <c r="AV534" s="147">
        <v>0</v>
      </c>
      <c r="AW534" s="147">
        <v>1</v>
      </c>
      <c r="AX534" s="147"/>
      <c r="AY534" s="147">
        <v>0</v>
      </c>
      <c r="AZ534" s="147">
        <v>0</v>
      </c>
      <c r="BA534" s="96">
        <v>0</v>
      </c>
      <c r="BB534" s="96">
        <v>0</v>
      </c>
    </row>
    <row r="535" spans="1:54" s="151" customFormat="1" ht="15.75" customHeight="1">
      <c r="A535" s="132">
        <v>400600</v>
      </c>
      <c r="B535" s="147" t="s">
        <v>1728</v>
      </c>
      <c r="C535" s="147">
        <v>420001</v>
      </c>
      <c r="D535" s="147">
        <v>5</v>
      </c>
      <c r="E535" s="147">
        <v>2</v>
      </c>
      <c r="F535" s="147">
        <v>1</v>
      </c>
      <c r="G535" s="147">
        <v>0</v>
      </c>
      <c r="H535" s="147">
        <v>0</v>
      </c>
      <c r="I535" s="147">
        <v>1</v>
      </c>
      <c r="J535" s="147"/>
      <c r="K535" s="162" t="s">
        <v>1951</v>
      </c>
      <c r="L535" s="147">
        <v>0</v>
      </c>
      <c r="M535" s="147">
        <v>1</v>
      </c>
      <c r="N535" s="147">
        <v>0</v>
      </c>
      <c r="O535" s="147">
        <v>0</v>
      </c>
      <c r="P535" s="147">
        <v>99</v>
      </c>
      <c r="Q535" s="149">
        <v>2001</v>
      </c>
      <c r="R535" s="147">
        <v>0</v>
      </c>
      <c r="S535" s="147">
        <v>0</v>
      </c>
      <c r="T535" s="147">
        <v>0</v>
      </c>
      <c r="U535" s="147">
        <v>0</v>
      </c>
      <c r="V535" s="147">
        <v>0</v>
      </c>
      <c r="W535" s="147">
        <v>0</v>
      </c>
      <c r="X535" s="147">
        <v>0</v>
      </c>
      <c r="Y535" s="147">
        <v>0</v>
      </c>
      <c r="Z535" s="147">
        <v>0</v>
      </c>
      <c r="AA535" s="147">
        <v>0</v>
      </c>
      <c r="AB535" s="147">
        <v>0</v>
      </c>
      <c r="AC535" s="147">
        <v>0</v>
      </c>
      <c r="AD535" s="147">
        <v>0</v>
      </c>
      <c r="AE535" s="147">
        <v>0</v>
      </c>
      <c r="AF535" s="147">
        <v>0</v>
      </c>
      <c r="AG535" s="147">
        <v>0</v>
      </c>
      <c r="AH535" s="147">
        <v>0</v>
      </c>
      <c r="AI535" s="147">
        <v>0</v>
      </c>
      <c r="AJ535" s="147">
        <v>0</v>
      </c>
      <c r="AK535" s="147">
        <v>0</v>
      </c>
      <c r="AL535" s="156" t="s">
        <v>1733</v>
      </c>
      <c r="AM535" s="147"/>
      <c r="AN535" s="147" t="s">
        <v>1896</v>
      </c>
      <c r="AO535" s="96">
        <v>1532</v>
      </c>
      <c r="AP535" s="147">
        <v>0</v>
      </c>
      <c r="AQ535" s="147">
        <v>0</v>
      </c>
      <c r="AR535" s="147">
        <v>0</v>
      </c>
      <c r="AS535" s="147">
        <v>0</v>
      </c>
      <c r="AT535" s="147">
        <v>1</v>
      </c>
      <c r="AU535" s="147">
        <v>0</v>
      </c>
      <c r="AV535" s="147">
        <v>0</v>
      </c>
      <c r="AW535" s="147">
        <v>1</v>
      </c>
      <c r="AX535" s="147"/>
      <c r="AY535" s="147">
        <v>0</v>
      </c>
      <c r="AZ535" s="147">
        <v>0</v>
      </c>
      <c r="BA535" s="96">
        <v>0</v>
      </c>
      <c r="BB535" s="96">
        <v>0</v>
      </c>
    </row>
    <row r="536" spans="1:54" s="151" customFormat="1" ht="15.75" customHeight="1">
      <c r="A536" s="132">
        <v>400601</v>
      </c>
      <c r="B536" s="147" t="s">
        <v>1747</v>
      </c>
      <c r="C536" s="147">
        <v>420001</v>
      </c>
      <c r="D536" s="147">
        <v>5</v>
      </c>
      <c r="E536" s="147">
        <v>2</v>
      </c>
      <c r="F536" s="147">
        <v>1</v>
      </c>
      <c r="G536" s="147">
        <v>0</v>
      </c>
      <c r="H536" s="147">
        <v>0</v>
      </c>
      <c r="I536" s="147">
        <v>1</v>
      </c>
      <c r="J536" s="147"/>
      <c r="K536" s="162" t="s">
        <v>1763</v>
      </c>
      <c r="L536" s="147">
        <v>0</v>
      </c>
      <c r="M536" s="147">
        <v>1</v>
      </c>
      <c r="N536" s="147">
        <v>0</v>
      </c>
      <c r="O536" s="147">
        <v>0</v>
      </c>
      <c r="P536" s="147">
        <v>99</v>
      </c>
      <c r="Q536" s="149">
        <v>2001</v>
      </c>
      <c r="R536" s="147">
        <v>0</v>
      </c>
      <c r="S536" s="147">
        <v>0</v>
      </c>
      <c r="T536" s="147">
        <v>0</v>
      </c>
      <c r="U536" s="147">
        <v>0</v>
      </c>
      <c r="V536" s="147">
        <v>0</v>
      </c>
      <c r="W536" s="147">
        <v>0</v>
      </c>
      <c r="X536" s="147">
        <v>0</v>
      </c>
      <c r="Y536" s="147">
        <v>0</v>
      </c>
      <c r="Z536" s="147">
        <v>0</v>
      </c>
      <c r="AA536" s="147">
        <v>0</v>
      </c>
      <c r="AB536" s="147">
        <v>0</v>
      </c>
      <c r="AC536" s="147">
        <v>0</v>
      </c>
      <c r="AD536" s="147">
        <v>0</v>
      </c>
      <c r="AE536" s="147">
        <v>0</v>
      </c>
      <c r="AF536" s="147">
        <v>0</v>
      </c>
      <c r="AG536" s="147">
        <v>0</v>
      </c>
      <c r="AH536" s="147">
        <v>0</v>
      </c>
      <c r="AI536" s="147">
        <v>0</v>
      </c>
      <c r="AJ536" s="147">
        <v>0</v>
      </c>
      <c r="AK536" s="147">
        <v>0</v>
      </c>
      <c r="AL536" s="156" t="s">
        <v>1743</v>
      </c>
      <c r="AM536" s="147"/>
      <c r="AN536" s="147" t="s">
        <v>1729</v>
      </c>
      <c r="AO536" s="96">
        <v>1531</v>
      </c>
      <c r="AP536" s="147">
        <v>0</v>
      </c>
      <c r="AQ536" s="147">
        <v>0</v>
      </c>
      <c r="AR536" s="147">
        <v>0</v>
      </c>
      <c r="AS536" s="147">
        <v>0</v>
      </c>
      <c r="AT536" s="147">
        <v>1</v>
      </c>
      <c r="AU536" s="147">
        <v>0</v>
      </c>
      <c r="AV536" s="147">
        <v>0</v>
      </c>
      <c r="AW536" s="147">
        <v>1</v>
      </c>
      <c r="AX536" s="147"/>
      <c r="AY536" s="147">
        <v>0</v>
      </c>
      <c r="AZ536" s="147">
        <v>0</v>
      </c>
      <c r="BA536" s="96">
        <v>0</v>
      </c>
      <c r="BB536" s="96">
        <v>0</v>
      </c>
    </row>
    <row r="537" spans="1:54" s="151" customFormat="1" ht="15.75" customHeight="1">
      <c r="A537" s="132">
        <v>400602</v>
      </c>
      <c r="B537" s="147" t="s">
        <v>1748</v>
      </c>
      <c r="C537" s="147">
        <v>422008</v>
      </c>
      <c r="D537" s="147">
        <v>5</v>
      </c>
      <c r="E537" s="147">
        <v>2</v>
      </c>
      <c r="F537" s="147">
        <v>1</v>
      </c>
      <c r="G537" s="147">
        <v>0</v>
      </c>
      <c r="H537" s="147">
        <v>0</v>
      </c>
      <c r="I537" s="147">
        <v>1</v>
      </c>
      <c r="J537" s="147"/>
      <c r="K537" s="162" t="s">
        <v>1945</v>
      </c>
      <c r="L537" s="147">
        <v>0</v>
      </c>
      <c r="M537" s="147">
        <v>1</v>
      </c>
      <c r="N537" s="147">
        <v>0</v>
      </c>
      <c r="O537" s="147">
        <v>0</v>
      </c>
      <c r="P537" s="147">
        <v>99</v>
      </c>
      <c r="Q537" s="149">
        <v>2001</v>
      </c>
      <c r="R537" s="147">
        <v>0</v>
      </c>
      <c r="S537" s="147">
        <v>0</v>
      </c>
      <c r="T537" s="147">
        <v>0</v>
      </c>
      <c r="U537" s="147">
        <v>0</v>
      </c>
      <c r="V537" s="147">
        <v>0</v>
      </c>
      <c r="W537" s="147">
        <v>0</v>
      </c>
      <c r="X537" s="147">
        <v>0</v>
      </c>
      <c r="Y537" s="147">
        <v>0</v>
      </c>
      <c r="Z537" s="147">
        <v>0</v>
      </c>
      <c r="AA537" s="147">
        <v>0</v>
      </c>
      <c r="AB537" s="147">
        <v>0</v>
      </c>
      <c r="AC537" s="147">
        <v>0</v>
      </c>
      <c r="AD537" s="147">
        <v>0</v>
      </c>
      <c r="AE537" s="147">
        <v>0</v>
      </c>
      <c r="AF537" s="147">
        <v>0</v>
      </c>
      <c r="AG537" s="147">
        <v>0</v>
      </c>
      <c r="AH537" s="147">
        <v>0</v>
      </c>
      <c r="AI537" s="147">
        <v>0</v>
      </c>
      <c r="AJ537" s="147">
        <v>0</v>
      </c>
      <c r="AK537" s="147">
        <v>0</v>
      </c>
      <c r="AL537" s="150" t="s">
        <v>1946</v>
      </c>
      <c r="AM537" s="147"/>
      <c r="AN537" s="147" t="s">
        <v>1508</v>
      </c>
      <c r="AO537" s="96">
        <v>1532</v>
      </c>
      <c r="AP537" s="147">
        <v>0</v>
      </c>
      <c r="AQ537" s="147">
        <v>0</v>
      </c>
      <c r="AR537" s="147">
        <v>0</v>
      </c>
      <c r="AS537" s="147">
        <v>0</v>
      </c>
      <c r="AT537" s="147">
        <v>1</v>
      </c>
      <c r="AU537" s="147">
        <v>0</v>
      </c>
      <c r="AV537" s="147">
        <v>0</v>
      </c>
      <c r="AW537" s="147">
        <v>1</v>
      </c>
      <c r="AX537" s="147"/>
      <c r="AY537" s="147">
        <v>0</v>
      </c>
      <c r="AZ537" s="147">
        <v>0</v>
      </c>
      <c r="BA537" s="96">
        <v>0</v>
      </c>
      <c r="BB537" s="96">
        <v>0</v>
      </c>
    </row>
    <row r="538" spans="1:54" s="151" customFormat="1" ht="15.75" customHeight="1">
      <c r="A538" s="147">
        <v>400603</v>
      </c>
      <c r="B538" s="147" t="s">
        <v>1823</v>
      </c>
      <c r="C538" s="147">
        <v>422009</v>
      </c>
      <c r="D538" s="147">
        <v>2</v>
      </c>
      <c r="E538" s="147">
        <v>2</v>
      </c>
      <c r="F538" s="147">
        <v>1</v>
      </c>
      <c r="G538" s="147">
        <v>0</v>
      </c>
      <c r="H538" s="147">
        <v>0</v>
      </c>
      <c r="I538" s="147">
        <v>1</v>
      </c>
      <c r="J538" s="147"/>
      <c r="K538" s="178" t="s">
        <v>1824</v>
      </c>
      <c r="L538" s="147">
        <v>0</v>
      </c>
      <c r="M538" s="147">
        <v>1</v>
      </c>
      <c r="N538" s="147">
        <v>0</v>
      </c>
      <c r="O538" s="147">
        <v>0</v>
      </c>
      <c r="P538" s="147">
        <v>99</v>
      </c>
      <c r="Q538" s="149">
        <v>2001</v>
      </c>
      <c r="R538" s="147">
        <v>0</v>
      </c>
      <c r="S538" s="147">
        <v>0</v>
      </c>
      <c r="T538" s="147">
        <v>0</v>
      </c>
      <c r="U538" s="147">
        <v>0</v>
      </c>
      <c r="V538" s="147">
        <v>0</v>
      </c>
      <c r="W538" s="147">
        <v>0</v>
      </c>
      <c r="X538" s="147">
        <v>0</v>
      </c>
      <c r="Y538" s="147">
        <v>0</v>
      </c>
      <c r="Z538" s="147">
        <v>0</v>
      </c>
      <c r="AA538" s="147">
        <v>0</v>
      </c>
      <c r="AB538" s="147">
        <v>0</v>
      </c>
      <c r="AC538" s="147">
        <v>0</v>
      </c>
      <c r="AD538" s="147">
        <v>0</v>
      </c>
      <c r="AE538" s="147">
        <v>0</v>
      </c>
      <c r="AF538" s="147">
        <v>0</v>
      </c>
      <c r="AG538" s="147">
        <v>0</v>
      </c>
      <c r="AH538" s="147">
        <v>0</v>
      </c>
      <c r="AI538" s="147">
        <v>0</v>
      </c>
      <c r="AJ538" s="147">
        <v>0</v>
      </c>
      <c r="AK538" s="147">
        <v>0</v>
      </c>
      <c r="AL538" s="156" t="s">
        <v>1839</v>
      </c>
      <c r="AM538" s="147"/>
      <c r="AN538" s="147" t="s">
        <v>1825</v>
      </c>
      <c r="AO538" s="96">
        <v>1535</v>
      </c>
      <c r="AP538" s="147">
        <v>0</v>
      </c>
      <c r="AQ538" s="147">
        <v>0</v>
      </c>
      <c r="AR538" s="147">
        <v>0</v>
      </c>
      <c r="AS538" s="147">
        <v>0</v>
      </c>
      <c r="AT538" s="147">
        <v>1</v>
      </c>
      <c r="AU538" s="147">
        <v>0</v>
      </c>
      <c r="AV538" s="147">
        <v>0</v>
      </c>
      <c r="AW538" s="147">
        <v>1</v>
      </c>
      <c r="AX538" s="147"/>
      <c r="AY538" s="147">
        <v>0</v>
      </c>
      <c r="AZ538" s="147">
        <v>0</v>
      </c>
      <c r="BA538" s="96">
        <v>0</v>
      </c>
      <c r="BB538" s="96">
        <v>0</v>
      </c>
    </row>
    <row r="539" spans="1:54" s="151" customFormat="1" ht="15.75" customHeight="1">
      <c r="A539" s="147">
        <v>400604</v>
      </c>
      <c r="B539" s="147" t="s">
        <v>1826</v>
      </c>
      <c r="C539" s="147">
        <v>422009</v>
      </c>
      <c r="D539" s="147">
        <v>3</v>
      </c>
      <c r="E539" s="147">
        <v>2</v>
      </c>
      <c r="F539" s="147">
        <v>1</v>
      </c>
      <c r="G539" s="147">
        <v>0</v>
      </c>
      <c r="H539" s="147">
        <v>0</v>
      </c>
      <c r="I539" s="147">
        <v>1</v>
      </c>
      <c r="J539" s="147"/>
      <c r="K539" s="178" t="s">
        <v>1827</v>
      </c>
      <c r="L539" s="147">
        <v>0</v>
      </c>
      <c r="M539" s="147">
        <v>1</v>
      </c>
      <c r="N539" s="147">
        <v>0</v>
      </c>
      <c r="O539" s="147">
        <v>0</v>
      </c>
      <c r="P539" s="147">
        <v>99</v>
      </c>
      <c r="Q539" s="149">
        <v>2001</v>
      </c>
      <c r="R539" s="147">
        <v>0</v>
      </c>
      <c r="S539" s="147">
        <v>0</v>
      </c>
      <c r="T539" s="147">
        <v>0</v>
      </c>
      <c r="U539" s="147">
        <v>0</v>
      </c>
      <c r="V539" s="147">
        <v>0</v>
      </c>
      <c r="W539" s="147">
        <v>0</v>
      </c>
      <c r="X539" s="147">
        <v>0</v>
      </c>
      <c r="Y539" s="147">
        <v>0</v>
      </c>
      <c r="Z539" s="147">
        <v>0</v>
      </c>
      <c r="AA539" s="147">
        <v>0</v>
      </c>
      <c r="AB539" s="147">
        <v>0</v>
      </c>
      <c r="AC539" s="147">
        <v>0</v>
      </c>
      <c r="AD539" s="147">
        <v>0</v>
      </c>
      <c r="AE539" s="147">
        <v>0</v>
      </c>
      <c r="AF539" s="147">
        <v>0</v>
      </c>
      <c r="AG539" s="147">
        <v>0</v>
      </c>
      <c r="AH539" s="147">
        <v>0</v>
      </c>
      <c r="AI539" s="147">
        <v>0</v>
      </c>
      <c r="AJ539" s="147">
        <v>0</v>
      </c>
      <c r="AK539" s="147">
        <v>0</v>
      </c>
      <c r="AL539" s="156" t="s">
        <v>1840</v>
      </c>
      <c r="AM539" s="147"/>
      <c r="AN539" s="147" t="s">
        <v>1825</v>
      </c>
      <c r="AO539" s="96">
        <v>1536</v>
      </c>
      <c r="AP539" s="147">
        <v>0</v>
      </c>
      <c r="AQ539" s="147">
        <v>0</v>
      </c>
      <c r="AR539" s="147">
        <v>0</v>
      </c>
      <c r="AS539" s="147">
        <v>0</v>
      </c>
      <c r="AT539" s="147">
        <v>1</v>
      </c>
      <c r="AU539" s="147">
        <v>0</v>
      </c>
      <c r="AV539" s="147">
        <v>0</v>
      </c>
      <c r="AW539" s="147">
        <v>1</v>
      </c>
      <c r="AX539" s="147"/>
      <c r="AY539" s="147">
        <v>0</v>
      </c>
      <c r="AZ539" s="147">
        <v>0</v>
      </c>
      <c r="BA539" s="96">
        <v>0</v>
      </c>
      <c r="BB539" s="96">
        <v>0</v>
      </c>
    </row>
    <row r="540" spans="1:54" s="151" customFormat="1" ht="15.75" customHeight="1">
      <c r="A540" s="147">
        <v>400605</v>
      </c>
      <c r="B540" s="147" t="s">
        <v>1828</v>
      </c>
      <c r="C540" s="147">
        <v>422009</v>
      </c>
      <c r="D540" s="147">
        <v>4</v>
      </c>
      <c r="E540" s="147">
        <v>2</v>
      </c>
      <c r="F540" s="147">
        <v>1</v>
      </c>
      <c r="G540" s="147">
        <v>0</v>
      </c>
      <c r="H540" s="147">
        <v>0</v>
      </c>
      <c r="I540" s="147">
        <v>1</v>
      </c>
      <c r="J540" s="147"/>
      <c r="K540" s="178" t="s">
        <v>1829</v>
      </c>
      <c r="L540" s="147">
        <v>0</v>
      </c>
      <c r="M540" s="147">
        <v>1</v>
      </c>
      <c r="N540" s="147">
        <v>0</v>
      </c>
      <c r="O540" s="147">
        <v>0</v>
      </c>
      <c r="P540" s="147">
        <v>99</v>
      </c>
      <c r="Q540" s="149">
        <v>2001</v>
      </c>
      <c r="R540" s="147">
        <v>0</v>
      </c>
      <c r="S540" s="147">
        <v>0</v>
      </c>
      <c r="T540" s="147">
        <v>0</v>
      </c>
      <c r="U540" s="147">
        <v>0</v>
      </c>
      <c r="V540" s="147">
        <v>0</v>
      </c>
      <c r="W540" s="147">
        <v>0</v>
      </c>
      <c r="X540" s="147">
        <v>0</v>
      </c>
      <c r="Y540" s="147">
        <v>0</v>
      </c>
      <c r="Z540" s="147">
        <v>0</v>
      </c>
      <c r="AA540" s="147">
        <v>0</v>
      </c>
      <c r="AB540" s="147">
        <v>0</v>
      </c>
      <c r="AC540" s="147">
        <v>0</v>
      </c>
      <c r="AD540" s="147">
        <v>0</v>
      </c>
      <c r="AE540" s="147">
        <v>0</v>
      </c>
      <c r="AF540" s="147">
        <v>0</v>
      </c>
      <c r="AG540" s="147">
        <v>0</v>
      </c>
      <c r="AH540" s="147">
        <v>0</v>
      </c>
      <c r="AI540" s="147">
        <v>0</v>
      </c>
      <c r="AJ540" s="147">
        <v>0</v>
      </c>
      <c r="AK540" s="147">
        <v>0</v>
      </c>
      <c r="AL540" s="156" t="s">
        <v>1841</v>
      </c>
      <c r="AM540" s="147"/>
      <c r="AN540" s="147" t="s">
        <v>1825</v>
      </c>
      <c r="AO540" s="96">
        <v>1537</v>
      </c>
      <c r="AP540" s="147">
        <v>0</v>
      </c>
      <c r="AQ540" s="147">
        <v>0</v>
      </c>
      <c r="AR540" s="147">
        <v>0</v>
      </c>
      <c r="AS540" s="147">
        <v>0</v>
      </c>
      <c r="AT540" s="147">
        <v>1</v>
      </c>
      <c r="AU540" s="147">
        <v>0</v>
      </c>
      <c r="AV540" s="147">
        <v>0</v>
      </c>
      <c r="AW540" s="147">
        <v>1</v>
      </c>
      <c r="AX540" s="147"/>
      <c r="AY540" s="147">
        <v>0</v>
      </c>
      <c r="AZ540" s="147">
        <v>0</v>
      </c>
      <c r="BA540" s="96">
        <v>0</v>
      </c>
      <c r="BB540" s="96">
        <v>0</v>
      </c>
    </row>
    <row r="541" spans="1:54" s="151" customFormat="1" ht="15.75" customHeight="1">
      <c r="A541" s="147">
        <v>400606</v>
      </c>
      <c r="B541" s="147" t="s">
        <v>1830</v>
      </c>
      <c r="C541" s="147">
        <v>422009</v>
      </c>
      <c r="D541" s="147">
        <v>2</v>
      </c>
      <c r="E541" s="147">
        <v>2</v>
      </c>
      <c r="F541" s="147">
        <v>1</v>
      </c>
      <c r="G541" s="147">
        <v>0</v>
      </c>
      <c r="H541" s="147">
        <v>0</v>
      </c>
      <c r="I541" s="147">
        <v>1</v>
      </c>
      <c r="J541" s="147"/>
      <c r="K541" s="178" t="s">
        <v>1831</v>
      </c>
      <c r="L541" s="147">
        <v>0</v>
      </c>
      <c r="M541" s="147">
        <v>1</v>
      </c>
      <c r="N541" s="147">
        <v>0</v>
      </c>
      <c r="O541" s="147">
        <v>0</v>
      </c>
      <c r="P541" s="147">
        <v>99</v>
      </c>
      <c r="Q541" s="149">
        <v>2001</v>
      </c>
      <c r="R541" s="147">
        <v>0</v>
      </c>
      <c r="S541" s="147">
        <v>0</v>
      </c>
      <c r="T541" s="147">
        <v>0</v>
      </c>
      <c r="U541" s="147">
        <v>0</v>
      </c>
      <c r="V541" s="147">
        <v>0</v>
      </c>
      <c r="W541" s="147">
        <v>0</v>
      </c>
      <c r="X541" s="147">
        <v>0</v>
      </c>
      <c r="Y541" s="147">
        <v>0</v>
      </c>
      <c r="Z541" s="147">
        <v>0</v>
      </c>
      <c r="AA541" s="147">
        <v>0</v>
      </c>
      <c r="AB541" s="147">
        <v>0</v>
      </c>
      <c r="AC541" s="147">
        <v>0</v>
      </c>
      <c r="AD541" s="147">
        <v>0</v>
      </c>
      <c r="AE541" s="147">
        <v>0</v>
      </c>
      <c r="AF541" s="147">
        <v>0</v>
      </c>
      <c r="AG541" s="147">
        <v>0</v>
      </c>
      <c r="AH541" s="147">
        <v>0</v>
      </c>
      <c r="AI541" s="147">
        <v>0</v>
      </c>
      <c r="AJ541" s="147">
        <v>0</v>
      </c>
      <c r="AK541" s="147">
        <v>0</v>
      </c>
      <c r="AL541" s="156" t="s">
        <v>1842</v>
      </c>
      <c r="AM541" s="147"/>
      <c r="AN541" s="147" t="s">
        <v>1825</v>
      </c>
      <c r="AO541" s="96">
        <v>1538</v>
      </c>
      <c r="AP541" s="147">
        <v>0</v>
      </c>
      <c r="AQ541" s="147">
        <v>0</v>
      </c>
      <c r="AR541" s="147">
        <v>0</v>
      </c>
      <c r="AS541" s="147">
        <v>0</v>
      </c>
      <c r="AT541" s="147">
        <v>1</v>
      </c>
      <c r="AU541" s="147">
        <v>0</v>
      </c>
      <c r="AV541" s="147">
        <v>0</v>
      </c>
      <c r="AW541" s="147">
        <v>1</v>
      </c>
      <c r="AX541" s="147"/>
      <c r="AY541" s="147">
        <v>0</v>
      </c>
      <c r="AZ541" s="147">
        <v>0</v>
      </c>
      <c r="BA541" s="96">
        <v>0</v>
      </c>
      <c r="BB541" s="96">
        <v>0</v>
      </c>
    </row>
    <row r="542" spans="1:54" s="151" customFormat="1" ht="15.75" customHeight="1">
      <c r="A542" s="147">
        <v>400607</v>
      </c>
      <c r="B542" s="147" t="s">
        <v>1832</v>
      </c>
      <c r="C542" s="147">
        <v>422009</v>
      </c>
      <c r="D542" s="147">
        <v>3</v>
      </c>
      <c r="E542" s="147">
        <v>2</v>
      </c>
      <c r="F542" s="147">
        <v>1</v>
      </c>
      <c r="G542" s="147">
        <v>0</v>
      </c>
      <c r="H542" s="147">
        <v>0</v>
      </c>
      <c r="I542" s="147">
        <v>1</v>
      </c>
      <c r="J542" s="147"/>
      <c r="K542" s="178" t="s">
        <v>1833</v>
      </c>
      <c r="L542" s="147">
        <v>0</v>
      </c>
      <c r="M542" s="147">
        <v>1</v>
      </c>
      <c r="N542" s="147">
        <v>0</v>
      </c>
      <c r="O542" s="147">
        <v>0</v>
      </c>
      <c r="P542" s="147">
        <v>99</v>
      </c>
      <c r="Q542" s="149">
        <v>2001</v>
      </c>
      <c r="R542" s="147">
        <v>0</v>
      </c>
      <c r="S542" s="147">
        <v>0</v>
      </c>
      <c r="T542" s="147">
        <v>0</v>
      </c>
      <c r="U542" s="147">
        <v>0</v>
      </c>
      <c r="V542" s="147">
        <v>0</v>
      </c>
      <c r="W542" s="147">
        <v>0</v>
      </c>
      <c r="X542" s="147">
        <v>0</v>
      </c>
      <c r="Y542" s="147">
        <v>0</v>
      </c>
      <c r="Z542" s="147">
        <v>0</v>
      </c>
      <c r="AA542" s="147">
        <v>0</v>
      </c>
      <c r="AB542" s="147">
        <v>0</v>
      </c>
      <c r="AC542" s="147">
        <v>0</v>
      </c>
      <c r="AD542" s="147">
        <v>0</v>
      </c>
      <c r="AE542" s="147">
        <v>0</v>
      </c>
      <c r="AF542" s="147">
        <v>0</v>
      </c>
      <c r="AG542" s="147">
        <v>0</v>
      </c>
      <c r="AH542" s="147">
        <v>0</v>
      </c>
      <c r="AI542" s="147">
        <v>0</v>
      </c>
      <c r="AJ542" s="147">
        <v>0</v>
      </c>
      <c r="AK542" s="147">
        <v>0</v>
      </c>
      <c r="AL542" s="156" t="s">
        <v>1843</v>
      </c>
      <c r="AM542" s="147"/>
      <c r="AN542" s="147" t="s">
        <v>1825</v>
      </c>
      <c r="AO542" s="96">
        <v>1539</v>
      </c>
      <c r="AP542" s="147">
        <v>0</v>
      </c>
      <c r="AQ542" s="147">
        <v>0</v>
      </c>
      <c r="AR542" s="147">
        <v>0</v>
      </c>
      <c r="AS542" s="147">
        <v>0</v>
      </c>
      <c r="AT542" s="147">
        <v>1</v>
      </c>
      <c r="AU542" s="147">
        <v>0</v>
      </c>
      <c r="AV542" s="147">
        <v>0</v>
      </c>
      <c r="AW542" s="147">
        <v>1</v>
      </c>
      <c r="AX542" s="147"/>
      <c r="AY542" s="147">
        <v>0</v>
      </c>
      <c r="AZ542" s="147">
        <v>0</v>
      </c>
      <c r="BA542" s="96">
        <v>0</v>
      </c>
      <c r="BB542" s="96">
        <v>0</v>
      </c>
    </row>
    <row r="543" spans="1:54" s="151" customFormat="1" ht="15.75" customHeight="1">
      <c r="A543" s="147">
        <v>400608</v>
      </c>
      <c r="B543" s="147" t="s">
        <v>1870</v>
      </c>
      <c r="C543" s="147">
        <v>422009</v>
      </c>
      <c r="D543" s="147">
        <v>4</v>
      </c>
      <c r="E543" s="147">
        <v>2</v>
      </c>
      <c r="F543" s="147">
        <v>1</v>
      </c>
      <c r="G543" s="147">
        <v>0</v>
      </c>
      <c r="H543" s="147">
        <v>0</v>
      </c>
      <c r="I543" s="147">
        <v>1</v>
      </c>
      <c r="J543" s="147"/>
      <c r="K543" s="178" t="s">
        <v>1834</v>
      </c>
      <c r="L543" s="147">
        <v>0</v>
      </c>
      <c r="M543" s="147">
        <v>1</v>
      </c>
      <c r="N543" s="147">
        <v>0</v>
      </c>
      <c r="O543" s="147">
        <v>0</v>
      </c>
      <c r="P543" s="147">
        <v>99</v>
      </c>
      <c r="Q543" s="149">
        <v>2001</v>
      </c>
      <c r="R543" s="147">
        <v>0</v>
      </c>
      <c r="S543" s="147">
        <v>0</v>
      </c>
      <c r="T543" s="147">
        <v>0</v>
      </c>
      <c r="U543" s="147">
        <v>0</v>
      </c>
      <c r="V543" s="147">
        <v>0</v>
      </c>
      <c r="W543" s="147">
        <v>0</v>
      </c>
      <c r="X543" s="147">
        <v>0</v>
      </c>
      <c r="Y543" s="147">
        <v>0</v>
      </c>
      <c r="Z543" s="147">
        <v>0</v>
      </c>
      <c r="AA543" s="147">
        <v>0</v>
      </c>
      <c r="AB543" s="147">
        <v>0</v>
      </c>
      <c r="AC543" s="147">
        <v>0</v>
      </c>
      <c r="AD543" s="147">
        <v>0</v>
      </c>
      <c r="AE543" s="147">
        <v>0</v>
      </c>
      <c r="AF543" s="147">
        <v>0</v>
      </c>
      <c r="AG543" s="147">
        <v>0</v>
      </c>
      <c r="AH543" s="147">
        <v>0</v>
      </c>
      <c r="AI543" s="147">
        <v>0</v>
      </c>
      <c r="AJ543" s="147">
        <v>0</v>
      </c>
      <c r="AK543" s="147">
        <v>0</v>
      </c>
      <c r="AL543" s="156" t="s">
        <v>1844</v>
      </c>
      <c r="AM543" s="147"/>
      <c r="AN543" s="147" t="s">
        <v>1825</v>
      </c>
      <c r="AO543" s="96">
        <v>1540</v>
      </c>
      <c r="AP543" s="147">
        <v>0</v>
      </c>
      <c r="AQ543" s="147">
        <v>0</v>
      </c>
      <c r="AR543" s="147">
        <v>0</v>
      </c>
      <c r="AS543" s="147">
        <v>0</v>
      </c>
      <c r="AT543" s="147">
        <v>1</v>
      </c>
      <c r="AU543" s="147">
        <v>0</v>
      </c>
      <c r="AV543" s="147">
        <v>0</v>
      </c>
      <c r="AW543" s="147">
        <v>1</v>
      </c>
      <c r="AX543" s="147"/>
      <c r="AY543" s="147">
        <v>0</v>
      </c>
      <c r="AZ543" s="147">
        <v>0</v>
      </c>
      <c r="BA543" s="96">
        <v>0</v>
      </c>
      <c r="BB543" s="96">
        <v>0</v>
      </c>
    </row>
    <row r="544" spans="1:54" s="97" customFormat="1" ht="15.75" customHeight="1">
      <c r="A544" s="147">
        <v>400609</v>
      </c>
      <c r="B544" s="132" t="s">
        <v>1764</v>
      </c>
      <c r="C544" s="147">
        <v>400609</v>
      </c>
      <c r="D544" s="132">
        <v>4</v>
      </c>
      <c r="E544" s="132">
        <v>2</v>
      </c>
      <c r="F544" s="132">
        <v>1</v>
      </c>
      <c r="G544" s="132">
        <v>0</v>
      </c>
      <c r="H544" s="132">
        <v>0</v>
      </c>
      <c r="I544" s="132">
        <v>1</v>
      </c>
      <c r="J544" s="132"/>
      <c r="K544" s="132" t="s">
        <v>1802</v>
      </c>
      <c r="L544" s="132">
        <v>0</v>
      </c>
      <c r="M544" s="132">
        <v>1</v>
      </c>
      <c r="N544" s="132">
        <v>0</v>
      </c>
      <c r="O544" s="132">
        <v>0</v>
      </c>
      <c r="P544" s="132">
        <v>99</v>
      </c>
      <c r="Q544" s="149">
        <v>2001</v>
      </c>
      <c r="R544" s="132">
        <v>0</v>
      </c>
      <c r="S544" s="132">
        <v>0</v>
      </c>
      <c r="T544" s="132">
        <v>0</v>
      </c>
      <c r="U544" s="132">
        <v>0</v>
      </c>
      <c r="V544" s="132">
        <v>0</v>
      </c>
      <c r="W544" s="132">
        <v>0</v>
      </c>
      <c r="X544" s="132">
        <v>0</v>
      </c>
      <c r="Y544" s="132">
        <v>0</v>
      </c>
      <c r="Z544" s="132">
        <v>0</v>
      </c>
      <c r="AA544" s="132">
        <v>0</v>
      </c>
      <c r="AB544" s="132">
        <v>0</v>
      </c>
      <c r="AC544" s="132">
        <v>0</v>
      </c>
      <c r="AD544" s="132">
        <v>0</v>
      </c>
      <c r="AE544" s="132">
        <v>0</v>
      </c>
      <c r="AF544" s="132">
        <v>0</v>
      </c>
      <c r="AG544" s="132">
        <v>0</v>
      </c>
      <c r="AH544" s="132">
        <v>0</v>
      </c>
      <c r="AI544" s="132">
        <v>0</v>
      </c>
      <c r="AJ544" s="132">
        <v>0</v>
      </c>
      <c r="AK544" s="132">
        <v>0</v>
      </c>
      <c r="AL544" s="135" t="s">
        <v>1799</v>
      </c>
      <c r="AM544" s="132"/>
      <c r="AN544" s="132" t="s">
        <v>1856</v>
      </c>
      <c r="AO544" s="96">
        <v>1533</v>
      </c>
      <c r="AP544" s="132">
        <v>0</v>
      </c>
      <c r="AQ544" s="132">
        <v>0</v>
      </c>
      <c r="AR544" s="132">
        <v>0</v>
      </c>
      <c r="AS544" s="132">
        <v>0</v>
      </c>
      <c r="AT544" s="132">
        <v>1</v>
      </c>
      <c r="AU544" s="132">
        <v>0</v>
      </c>
      <c r="AV544" s="132">
        <v>0</v>
      </c>
      <c r="AW544" s="132">
        <v>1</v>
      </c>
      <c r="AX544" s="132"/>
      <c r="AY544" s="132">
        <v>0</v>
      </c>
      <c r="AZ544" s="132">
        <v>0</v>
      </c>
      <c r="BA544" s="96">
        <v>1</v>
      </c>
      <c r="BB544" s="96">
        <v>0</v>
      </c>
    </row>
    <row r="545" spans="1:54" s="97" customFormat="1" ht="15.75" customHeight="1">
      <c r="A545" s="147">
        <v>400610</v>
      </c>
      <c r="B545" s="132" t="s">
        <v>1766</v>
      </c>
      <c r="C545" s="147">
        <v>400610</v>
      </c>
      <c r="D545" s="132">
        <v>4</v>
      </c>
      <c r="E545" s="132">
        <v>2</v>
      </c>
      <c r="F545" s="132">
        <v>1</v>
      </c>
      <c r="G545" s="132">
        <v>0</v>
      </c>
      <c r="H545" s="132">
        <v>0</v>
      </c>
      <c r="I545" s="132">
        <v>1</v>
      </c>
      <c r="J545" s="132"/>
      <c r="K545" s="132" t="s">
        <v>1803</v>
      </c>
      <c r="L545" s="132">
        <v>0</v>
      </c>
      <c r="M545" s="132">
        <v>1</v>
      </c>
      <c r="N545" s="132">
        <v>0</v>
      </c>
      <c r="O545" s="132">
        <v>0</v>
      </c>
      <c r="P545" s="132">
        <v>99</v>
      </c>
      <c r="Q545" s="149">
        <v>2001</v>
      </c>
      <c r="R545" s="132">
        <v>0</v>
      </c>
      <c r="S545" s="132">
        <v>0</v>
      </c>
      <c r="T545" s="132">
        <v>0</v>
      </c>
      <c r="U545" s="132">
        <v>0</v>
      </c>
      <c r="V545" s="132">
        <v>0</v>
      </c>
      <c r="W545" s="132">
        <v>0</v>
      </c>
      <c r="X545" s="132">
        <v>0</v>
      </c>
      <c r="Y545" s="132">
        <v>0</v>
      </c>
      <c r="Z545" s="132">
        <v>0</v>
      </c>
      <c r="AA545" s="132">
        <v>0</v>
      </c>
      <c r="AB545" s="132">
        <v>0</v>
      </c>
      <c r="AC545" s="132">
        <v>0</v>
      </c>
      <c r="AD545" s="132">
        <v>0</v>
      </c>
      <c r="AE545" s="132">
        <v>0</v>
      </c>
      <c r="AF545" s="132">
        <v>0</v>
      </c>
      <c r="AG545" s="132">
        <v>0</v>
      </c>
      <c r="AH545" s="132">
        <v>0</v>
      </c>
      <c r="AI545" s="132">
        <v>0</v>
      </c>
      <c r="AJ545" s="132">
        <v>0</v>
      </c>
      <c r="AK545" s="132">
        <v>0</v>
      </c>
      <c r="AL545" s="135" t="s">
        <v>1800</v>
      </c>
      <c r="AM545" s="132"/>
      <c r="AN545" s="132" t="s">
        <v>1856</v>
      </c>
      <c r="AO545" s="96">
        <v>1534</v>
      </c>
      <c r="AP545" s="132">
        <v>0</v>
      </c>
      <c r="AQ545" s="132">
        <v>0</v>
      </c>
      <c r="AR545" s="132">
        <v>0</v>
      </c>
      <c r="AS545" s="132">
        <v>0</v>
      </c>
      <c r="AT545" s="132">
        <v>1</v>
      </c>
      <c r="AU545" s="132">
        <v>0</v>
      </c>
      <c r="AV545" s="132">
        <v>0</v>
      </c>
      <c r="AW545" s="132">
        <v>1</v>
      </c>
      <c r="AX545" s="132"/>
      <c r="AY545" s="132">
        <v>0</v>
      </c>
      <c r="AZ545" s="132">
        <v>0</v>
      </c>
      <c r="BA545" s="96">
        <v>1</v>
      </c>
      <c r="BB545" s="96">
        <v>0</v>
      </c>
    </row>
    <row r="546" spans="1:54" s="97" customFormat="1" ht="15.75" customHeight="1">
      <c r="A546" s="147">
        <v>400611</v>
      </c>
      <c r="B546" s="132" t="s">
        <v>1769</v>
      </c>
      <c r="C546" s="147">
        <v>400611</v>
      </c>
      <c r="D546" s="132">
        <v>4</v>
      </c>
      <c r="E546" s="132">
        <v>2</v>
      </c>
      <c r="F546" s="132">
        <v>1</v>
      </c>
      <c r="G546" s="132">
        <v>0</v>
      </c>
      <c r="H546" s="132">
        <v>0</v>
      </c>
      <c r="I546" s="132">
        <v>1</v>
      </c>
      <c r="J546" s="132"/>
      <c r="K546" s="132" t="s">
        <v>1804</v>
      </c>
      <c r="L546" s="132">
        <v>0</v>
      </c>
      <c r="M546" s="132">
        <v>1</v>
      </c>
      <c r="N546" s="132">
        <v>0</v>
      </c>
      <c r="O546" s="132">
        <v>0</v>
      </c>
      <c r="P546" s="132">
        <v>99</v>
      </c>
      <c r="Q546" s="149">
        <v>2001</v>
      </c>
      <c r="R546" s="132">
        <v>0</v>
      </c>
      <c r="S546" s="132">
        <v>0</v>
      </c>
      <c r="T546" s="132">
        <v>0</v>
      </c>
      <c r="U546" s="132">
        <v>0</v>
      </c>
      <c r="V546" s="132">
        <v>0</v>
      </c>
      <c r="W546" s="132">
        <v>0</v>
      </c>
      <c r="X546" s="132">
        <v>0</v>
      </c>
      <c r="Y546" s="132">
        <v>0</v>
      </c>
      <c r="Z546" s="132">
        <v>0</v>
      </c>
      <c r="AA546" s="132">
        <v>0</v>
      </c>
      <c r="AB546" s="132">
        <v>0</v>
      </c>
      <c r="AC546" s="132">
        <v>0</v>
      </c>
      <c r="AD546" s="132">
        <v>0</v>
      </c>
      <c r="AE546" s="132">
        <v>0</v>
      </c>
      <c r="AF546" s="132">
        <v>0</v>
      </c>
      <c r="AG546" s="132">
        <v>0</v>
      </c>
      <c r="AH546" s="132">
        <v>0</v>
      </c>
      <c r="AI546" s="132">
        <v>0</v>
      </c>
      <c r="AJ546" s="132">
        <v>0</v>
      </c>
      <c r="AK546" s="132">
        <v>0</v>
      </c>
      <c r="AL546" s="135" t="s">
        <v>1801</v>
      </c>
      <c r="AM546" s="132"/>
      <c r="AN546" s="132" t="s">
        <v>1856</v>
      </c>
      <c r="AO546" s="96">
        <v>1535</v>
      </c>
      <c r="AP546" s="132">
        <v>0</v>
      </c>
      <c r="AQ546" s="132">
        <v>0</v>
      </c>
      <c r="AR546" s="132">
        <v>0</v>
      </c>
      <c r="AS546" s="132">
        <v>0</v>
      </c>
      <c r="AT546" s="132">
        <v>1</v>
      </c>
      <c r="AU546" s="132">
        <v>0</v>
      </c>
      <c r="AV546" s="132">
        <v>0</v>
      </c>
      <c r="AW546" s="132">
        <v>1</v>
      </c>
      <c r="AX546" s="132"/>
      <c r="AY546" s="132">
        <v>0</v>
      </c>
      <c r="AZ546" s="132">
        <v>0</v>
      </c>
      <c r="BA546" s="96">
        <v>1</v>
      </c>
      <c r="BB546" s="96">
        <v>0</v>
      </c>
    </row>
    <row r="547" spans="1:54" s="97" customFormat="1" ht="15.75" customHeight="1">
      <c r="A547" s="147">
        <v>400612</v>
      </c>
      <c r="B547" s="132" t="s">
        <v>1772</v>
      </c>
      <c r="C547" s="147">
        <v>400612</v>
      </c>
      <c r="D547" s="132">
        <v>4</v>
      </c>
      <c r="E547" s="132">
        <v>2</v>
      </c>
      <c r="F547" s="132">
        <v>1</v>
      </c>
      <c r="G547" s="132">
        <v>0</v>
      </c>
      <c r="H547" s="132">
        <v>0</v>
      </c>
      <c r="I547" s="132">
        <v>1</v>
      </c>
      <c r="J547" s="132"/>
      <c r="K547" s="132" t="s">
        <v>1805</v>
      </c>
      <c r="L547" s="132">
        <v>0</v>
      </c>
      <c r="M547" s="132">
        <v>1</v>
      </c>
      <c r="N547" s="132">
        <v>0</v>
      </c>
      <c r="O547" s="132">
        <v>0</v>
      </c>
      <c r="P547" s="132">
        <v>99</v>
      </c>
      <c r="Q547" s="149">
        <v>2001</v>
      </c>
      <c r="R547" s="132">
        <v>0</v>
      </c>
      <c r="S547" s="132">
        <v>0</v>
      </c>
      <c r="T547" s="132">
        <v>0</v>
      </c>
      <c r="U547" s="132">
        <v>0</v>
      </c>
      <c r="V547" s="132">
        <v>0</v>
      </c>
      <c r="W547" s="132">
        <v>0</v>
      </c>
      <c r="X547" s="132">
        <v>0</v>
      </c>
      <c r="Y547" s="132">
        <v>0</v>
      </c>
      <c r="Z547" s="132">
        <v>0</v>
      </c>
      <c r="AA547" s="132">
        <v>0</v>
      </c>
      <c r="AB547" s="132">
        <v>0</v>
      </c>
      <c r="AC547" s="132">
        <v>0</v>
      </c>
      <c r="AD547" s="132">
        <v>0</v>
      </c>
      <c r="AE547" s="132">
        <v>0</v>
      </c>
      <c r="AF547" s="132">
        <v>0</v>
      </c>
      <c r="AG547" s="132">
        <v>0</v>
      </c>
      <c r="AH547" s="132">
        <v>0</v>
      </c>
      <c r="AI547" s="132">
        <v>0</v>
      </c>
      <c r="AJ547" s="132">
        <v>0</v>
      </c>
      <c r="AK547" s="132">
        <v>0</v>
      </c>
      <c r="AL547" s="135" t="s">
        <v>1765</v>
      </c>
      <c r="AM547" s="132"/>
      <c r="AN547" s="132" t="s">
        <v>1856</v>
      </c>
      <c r="AO547" s="96">
        <v>1536</v>
      </c>
      <c r="AP547" s="132">
        <v>0</v>
      </c>
      <c r="AQ547" s="132">
        <v>0</v>
      </c>
      <c r="AR547" s="132">
        <v>0</v>
      </c>
      <c r="AS547" s="132">
        <v>0</v>
      </c>
      <c r="AT547" s="132">
        <v>1</v>
      </c>
      <c r="AU547" s="132">
        <v>0</v>
      </c>
      <c r="AV547" s="132">
        <v>0</v>
      </c>
      <c r="AW547" s="132">
        <v>1</v>
      </c>
      <c r="AX547" s="132"/>
      <c r="AY547" s="132">
        <v>0</v>
      </c>
      <c r="AZ547" s="132">
        <v>0</v>
      </c>
      <c r="BA547" s="96">
        <v>1</v>
      </c>
      <c r="BB547" s="96">
        <v>0</v>
      </c>
    </row>
    <row r="548" spans="1:54" s="97" customFormat="1" ht="15.75" customHeight="1">
      <c r="A548" s="147">
        <v>400613</v>
      </c>
      <c r="B548" s="132" t="s">
        <v>1773</v>
      </c>
      <c r="C548" s="147">
        <v>400613</v>
      </c>
      <c r="D548" s="132">
        <v>4</v>
      </c>
      <c r="E548" s="132">
        <v>2</v>
      </c>
      <c r="F548" s="132">
        <v>1</v>
      </c>
      <c r="G548" s="132">
        <v>0</v>
      </c>
      <c r="H548" s="132">
        <v>0</v>
      </c>
      <c r="I548" s="132">
        <v>1</v>
      </c>
      <c r="J548" s="132"/>
      <c r="K548" s="132" t="s">
        <v>1767</v>
      </c>
      <c r="L548" s="132">
        <v>0</v>
      </c>
      <c r="M548" s="132">
        <v>1</v>
      </c>
      <c r="N548" s="132">
        <v>0</v>
      </c>
      <c r="O548" s="132">
        <v>0</v>
      </c>
      <c r="P548" s="132">
        <v>99</v>
      </c>
      <c r="Q548" s="149">
        <v>2001</v>
      </c>
      <c r="R548" s="132">
        <v>0</v>
      </c>
      <c r="S548" s="132">
        <v>0</v>
      </c>
      <c r="T548" s="132">
        <v>0</v>
      </c>
      <c r="U548" s="132">
        <v>0</v>
      </c>
      <c r="V548" s="132">
        <v>0</v>
      </c>
      <c r="W548" s="132">
        <v>0</v>
      </c>
      <c r="X548" s="132">
        <v>0</v>
      </c>
      <c r="Y548" s="132">
        <v>0</v>
      </c>
      <c r="Z548" s="132">
        <v>0</v>
      </c>
      <c r="AA548" s="132">
        <v>0</v>
      </c>
      <c r="AB548" s="132">
        <v>0</v>
      </c>
      <c r="AC548" s="132">
        <v>0</v>
      </c>
      <c r="AD548" s="132">
        <v>0</v>
      </c>
      <c r="AE548" s="132">
        <v>0</v>
      </c>
      <c r="AF548" s="132">
        <v>0</v>
      </c>
      <c r="AG548" s="132">
        <v>0</v>
      </c>
      <c r="AH548" s="132">
        <v>0</v>
      </c>
      <c r="AI548" s="132">
        <v>0</v>
      </c>
      <c r="AJ548" s="132">
        <v>0</v>
      </c>
      <c r="AK548" s="132">
        <v>0</v>
      </c>
      <c r="AL548" s="135" t="s">
        <v>1768</v>
      </c>
      <c r="AM548" s="132"/>
      <c r="AN548" s="132" t="s">
        <v>1856</v>
      </c>
      <c r="AO548" s="96">
        <v>1537</v>
      </c>
      <c r="AP548" s="132">
        <v>0</v>
      </c>
      <c r="AQ548" s="132">
        <v>0</v>
      </c>
      <c r="AR548" s="132">
        <v>0</v>
      </c>
      <c r="AS548" s="132">
        <v>0</v>
      </c>
      <c r="AT548" s="132">
        <v>1</v>
      </c>
      <c r="AU548" s="132">
        <v>0</v>
      </c>
      <c r="AV548" s="132">
        <v>0</v>
      </c>
      <c r="AW548" s="132">
        <v>1</v>
      </c>
      <c r="AX548" s="132"/>
      <c r="AY548" s="132">
        <v>0</v>
      </c>
      <c r="AZ548" s="132">
        <v>0</v>
      </c>
      <c r="BA548" s="96">
        <v>1</v>
      </c>
      <c r="BB548" s="96">
        <v>0</v>
      </c>
    </row>
    <row r="549" spans="1:54" s="97" customFormat="1" ht="15.75" customHeight="1">
      <c r="A549" s="147">
        <v>400614</v>
      </c>
      <c r="B549" s="132" t="s">
        <v>1774</v>
      </c>
      <c r="C549" s="147">
        <v>400614</v>
      </c>
      <c r="D549" s="132">
        <v>4</v>
      </c>
      <c r="E549" s="132">
        <v>2</v>
      </c>
      <c r="F549" s="132">
        <v>1</v>
      </c>
      <c r="G549" s="132">
        <v>0</v>
      </c>
      <c r="H549" s="132">
        <v>0</v>
      </c>
      <c r="I549" s="132">
        <v>1</v>
      </c>
      <c r="J549" s="132"/>
      <c r="K549" s="132" t="s">
        <v>1770</v>
      </c>
      <c r="L549" s="132">
        <v>0</v>
      </c>
      <c r="M549" s="132">
        <v>1</v>
      </c>
      <c r="N549" s="132">
        <v>0</v>
      </c>
      <c r="O549" s="132">
        <v>0</v>
      </c>
      <c r="P549" s="132">
        <v>99</v>
      </c>
      <c r="Q549" s="149">
        <v>2001</v>
      </c>
      <c r="R549" s="132">
        <v>0</v>
      </c>
      <c r="S549" s="132">
        <v>0</v>
      </c>
      <c r="T549" s="132">
        <v>0</v>
      </c>
      <c r="U549" s="132">
        <v>0</v>
      </c>
      <c r="V549" s="132">
        <v>0</v>
      </c>
      <c r="W549" s="132">
        <v>0</v>
      </c>
      <c r="X549" s="132">
        <v>0</v>
      </c>
      <c r="Y549" s="132">
        <v>0</v>
      </c>
      <c r="Z549" s="132">
        <v>0</v>
      </c>
      <c r="AA549" s="132">
        <v>0</v>
      </c>
      <c r="AB549" s="132">
        <v>0</v>
      </c>
      <c r="AC549" s="132">
        <v>0</v>
      </c>
      <c r="AD549" s="132">
        <v>0</v>
      </c>
      <c r="AE549" s="132">
        <v>0</v>
      </c>
      <c r="AF549" s="132">
        <v>0</v>
      </c>
      <c r="AG549" s="132">
        <v>0</v>
      </c>
      <c r="AH549" s="132">
        <v>0</v>
      </c>
      <c r="AI549" s="132">
        <v>0</v>
      </c>
      <c r="AJ549" s="132">
        <v>0</v>
      </c>
      <c r="AK549" s="132">
        <v>0</v>
      </c>
      <c r="AL549" s="135" t="s">
        <v>1771</v>
      </c>
      <c r="AM549" s="132"/>
      <c r="AN549" s="132" t="s">
        <v>1856</v>
      </c>
      <c r="AO549" s="96">
        <v>1538</v>
      </c>
      <c r="AP549" s="132">
        <v>0</v>
      </c>
      <c r="AQ549" s="132">
        <v>0</v>
      </c>
      <c r="AR549" s="132">
        <v>0</v>
      </c>
      <c r="AS549" s="132">
        <v>0</v>
      </c>
      <c r="AT549" s="132">
        <v>1</v>
      </c>
      <c r="AU549" s="132">
        <v>0</v>
      </c>
      <c r="AV549" s="132">
        <v>0</v>
      </c>
      <c r="AW549" s="132">
        <v>1</v>
      </c>
      <c r="AX549" s="132"/>
      <c r="AY549" s="132">
        <v>0</v>
      </c>
      <c r="AZ549" s="132">
        <v>0</v>
      </c>
      <c r="BA549" s="96">
        <v>1</v>
      </c>
      <c r="BB549" s="96">
        <v>0</v>
      </c>
    </row>
    <row r="550" spans="1:54" s="97" customFormat="1" ht="15.75" customHeight="1">
      <c r="A550" s="147">
        <v>400615</v>
      </c>
      <c r="B550" s="132" t="s">
        <v>1775</v>
      </c>
      <c r="C550" s="147">
        <v>400615</v>
      </c>
      <c r="D550" s="132">
        <v>4</v>
      </c>
      <c r="E550" s="132">
        <v>2</v>
      </c>
      <c r="F550" s="132">
        <v>1</v>
      </c>
      <c r="G550" s="132">
        <v>0</v>
      </c>
      <c r="H550" s="132">
        <v>0</v>
      </c>
      <c r="I550" s="132">
        <v>1</v>
      </c>
      <c r="J550" s="132"/>
      <c r="K550" s="132" t="s">
        <v>1806</v>
      </c>
      <c r="L550" s="132">
        <v>0</v>
      </c>
      <c r="M550" s="132">
        <v>1</v>
      </c>
      <c r="N550" s="132">
        <v>0</v>
      </c>
      <c r="O550" s="132">
        <v>0</v>
      </c>
      <c r="P550" s="132">
        <v>99</v>
      </c>
      <c r="Q550" s="149">
        <v>2001</v>
      </c>
      <c r="R550" s="132">
        <v>0</v>
      </c>
      <c r="S550" s="132">
        <v>0</v>
      </c>
      <c r="T550" s="132">
        <v>0</v>
      </c>
      <c r="U550" s="132">
        <v>0</v>
      </c>
      <c r="V550" s="132">
        <v>0</v>
      </c>
      <c r="W550" s="132">
        <v>0</v>
      </c>
      <c r="X550" s="132">
        <v>0</v>
      </c>
      <c r="Y550" s="132">
        <v>0</v>
      </c>
      <c r="Z550" s="132">
        <v>0</v>
      </c>
      <c r="AA550" s="132">
        <v>0</v>
      </c>
      <c r="AB550" s="132">
        <v>0</v>
      </c>
      <c r="AC550" s="132">
        <v>0</v>
      </c>
      <c r="AD550" s="132">
        <v>0</v>
      </c>
      <c r="AE550" s="132">
        <v>0</v>
      </c>
      <c r="AF550" s="132">
        <v>0</v>
      </c>
      <c r="AG550" s="132">
        <v>0</v>
      </c>
      <c r="AH550" s="132">
        <v>0</v>
      </c>
      <c r="AI550" s="132">
        <v>0</v>
      </c>
      <c r="AJ550" s="132">
        <v>0</v>
      </c>
      <c r="AK550" s="132">
        <v>0</v>
      </c>
      <c r="AL550" s="135" t="s">
        <v>1776</v>
      </c>
      <c r="AM550" s="132"/>
      <c r="AN550" s="132" t="s">
        <v>1856</v>
      </c>
      <c r="AO550" s="96">
        <v>1539</v>
      </c>
      <c r="AP550" s="132">
        <v>0</v>
      </c>
      <c r="AQ550" s="132">
        <v>0</v>
      </c>
      <c r="AR550" s="132">
        <v>0</v>
      </c>
      <c r="AS550" s="132">
        <v>0</v>
      </c>
      <c r="AT550" s="132">
        <v>1</v>
      </c>
      <c r="AU550" s="132">
        <v>0</v>
      </c>
      <c r="AV550" s="132">
        <v>0</v>
      </c>
      <c r="AW550" s="132">
        <v>1</v>
      </c>
      <c r="AX550" s="132"/>
      <c r="AY550" s="132">
        <v>0</v>
      </c>
      <c r="AZ550" s="132">
        <v>0</v>
      </c>
      <c r="BA550" s="96">
        <v>1</v>
      </c>
      <c r="BB550" s="96">
        <v>0</v>
      </c>
    </row>
    <row r="551" spans="1:54" s="97" customFormat="1" ht="15.75" customHeight="1">
      <c r="A551" s="147">
        <v>400616</v>
      </c>
      <c r="B551" s="132" t="s">
        <v>1777</v>
      </c>
      <c r="C551" s="147">
        <v>400616</v>
      </c>
      <c r="D551" s="132">
        <v>4</v>
      </c>
      <c r="E551" s="132">
        <v>2</v>
      </c>
      <c r="F551" s="132">
        <v>1</v>
      </c>
      <c r="G551" s="132">
        <v>0</v>
      </c>
      <c r="H551" s="132">
        <v>0</v>
      </c>
      <c r="I551" s="132">
        <v>1</v>
      </c>
      <c r="J551" s="132"/>
      <c r="K551" s="132" t="s">
        <v>1807</v>
      </c>
      <c r="L551" s="132">
        <v>0</v>
      </c>
      <c r="M551" s="132">
        <v>1</v>
      </c>
      <c r="N551" s="132">
        <v>0</v>
      </c>
      <c r="O551" s="132">
        <v>0</v>
      </c>
      <c r="P551" s="132">
        <v>99</v>
      </c>
      <c r="Q551" s="149">
        <v>2001</v>
      </c>
      <c r="R551" s="132">
        <v>0</v>
      </c>
      <c r="S551" s="132">
        <v>0</v>
      </c>
      <c r="T551" s="132">
        <v>0</v>
      </c>
      <c r="U551" s="132">
        <v>0</v>
      </c>
      <c r="V551" s="132">
        <v>0</v>
      </c>
      <c r="W551" s="132">
        <v>0</v>
      </c>
      <c r="X551" s="132">
        <v>0</v>
      </c>
      <c r="Y551" s="132">
        <v>0</v>
      </c>
      <c r="Z551" s="132">
        <v>0</v>
      </c>
      <c r="AA551" s="132">
        <v>0</v>
      </c>
      <c r="AB551" s="132">
        <v>0</v>
      </c>
      <c r="AC551" s="132">
        <v>0</v>
      </c>
      <c r="AD551" s="132">
        <v>0</v>
      </c>
      <c r="AE551" s="132">
        <v>0</v>
      </c>
      <c r="AF551" s="132">
        <v>0</v>
      </c>
      <c r="AG551" s="132">
        <v>0</v>
      </c>
      <c r="AH551" s="132">
        <v>0</v>
      </c>
      <c r="AI551" s="132">
        <v>0</v>
      </c>
      <c r="AJ551" s="132">
        <v>0</v>
      </c>
      <c r="AK551" s="132">
        <v>0</v>
      </c>
      <c r="AL551" s="135" t="s">
        <v>1754</v>
      </c>
      <c r="AM551" s="132"/>
      <c r="AN551" s="132" t="s">
        <v>1856</v>
      </c>
      <c r="AO551" s="96">
        <v>1540</v>
      </c>
      <c r="AP551" s="132">
        <v>0</v>
      </c>
      <c r="AQ551" s="132">
        <v>0</v>
      </c>
      <c r="AR551" s="132">
        <v>0</v>
      </c>
      <c r="AS551" s="132">
        <v>0</v>
      </c>
      <c r="AT551" s="132">
        <v>1</v>
      </c>
      <c r="AU551" s="132">
        <v>0</v>
      </c>
      <c r="AV551" s="132">
        <v>0</v>
      </c>
      <c r="AW551" s="132">
        <v>1</v>
      </c>
      <c r="AX551" s="132"/>
      <c r="AY551" s="132">
        <v>0</v>
      </c>
      <c r="AZ551" s="132">
        <v>0</v>
      </c>
      <c r="BA551" s="96">
        <v>1</v>
      </c>
      <c r="BB551" s="96">
        <v>0</v>
      </c>
    </row>
    <row r="552" spans="1:54" s="97" customFormat="1" ht="15.75" customHeight="1">
      <c r="A552" s="147">
        <v>400617</v>
      </c>
      <c r="B552" s="132" t="s">
        <v>1778</v>
      </c>
      <c r="C552" s="147">
        <v>400617</v>
      </c>
      <c r="D552" s="132">
        <v>4</v>
      </c>
      <c r="E552" s="132">
        <v>2</v>
      </c>
      <c r="F552" s="132">
        <v>1</v>
      </c>
      <c r="G552" s="132">
        <v>0</v>
      </c>
      <c r="H552" s="132">
        <v>0</v>
      </c>
      <c r="I552" s="132">
        <v>1</v>
      </c>
      <c r="J552" s="132"/>
      <c r="K552" s="132" t="s">
        <v>1779</v>
      </c>
      <c r="L552" s="132">
        <v>0</v>
      </c>
      <c r="M552" s="132">
        <v>1</v>
      </c>
      <c r="N552" s="132">
        <v>0</v>
      </c>
      <c r="O552" s="132">
        <v>0</v>
      </c>
      <c r="P552" s="132">
        <v>99</v>
      </c>
      <c r="Q552" s="149">
        <v>2001</v>
      </c>
      <c r="R552" s="132">
        <v>0</v>
      </c>
      <c r="S552" s="132">
        <v>0</v>
      </c>
      <c r="T552" s="132">
        <v>0</v>
      </c>
      <c r="U552" s="132">
        <v>0</v>
      </c>
      <c r="V552" s="132">
        <v>0</v>
      </c>
      <c r="W552" s="132">
        <v>0</v>
      </c>
      <c r="X552" s="132">
        <v>0</v>
      </c>
      <c r="Y552" s="132">
        <v>0</v>
      </c>
      <c r="Z552" s="132">
        <v>0</v>
      </c>
      <c r="AA552" s="132">
        <v>0</v>
      </c>
      <c r="AB552" s="132">
        <v>0</v>
      </c>
      <c r="AC552" s="132">
        <v>0</v>
      </c>
      <c r="AD552" s="132">
        <v>0</v>
      </c>
      <c r="AE552" s="132">
        <v>0</v>
      </c>
      <c r="AF552" s="132">
        <v>0</v>
      </c>
      <c r="AG552" s="132">
        <v>0</v>
      </c>
      <c r="AH552" s="132">
        <v>0</v>
      </c>
      <c r="AI552" s="132">
        <v>0</v>
      </c>
      <c r="AJ552" s="132">
        <v>0</v>
      </c>
      <c r="AK552" s="132">
        <v>0</v>
      </c>
      <c r="AL552" s="135" t="s">
        <v>1780</v>
      </c>
      <c r="AM552" s="132"/>
      <c r="AN552" s="132" t="s">
        <v>1856</v>
      </c>
      <c r="AO552" s="96">
        <v>1541</v>
      </c>
      <c r="AP552" s="132">
        <v>0</v>
      </c>
      <c r="AQ552" s="132">
        <v>0</v>
      </c>
      <c r="AR552" s="132">
        <v>0</v>
      </c>
      <c r="AS552" s="132">
        <v>0</v>
      </c>
      <c r="AT552" s="132">
        <v>1</v>
      </c>
      <c r="AU552" s="132">
        <v>0</v>
      </c>
      <c r="AV552" s="132">
        <v>0</v>
      </c>
      <c r="AW552" s="132">
        <v>1</v>
      </c>
      <c r="AX552" s="132"/>
      <c r="AY552" s="132">
        <v>0</v>
      </c>
      <c r="AZ552" s="132">
        <v>0</v>
      </c>
      <c r="BA552" s="96">
        <v>1</v>
      </c>
      <c r="BB552" s="96">
        <v>0</v>
      </c>
    </row>
    <row r="553" spans="1:54" s="97" customFormat="1" ht="15.75" customHeight="1">
      <c r="A553" s="147">
        <v>400618</v>
      </c>
      <c r="B553" s="132" t="s">
        <v>1781</v>
      </c>
      <c r="C553" s="147">
        <v>400618</v>
      </c>
      <c r="D553" s="132">
        <v>4</v>
      </c>
      <c r="E553" s="132">
        <v>2</v>
      </c>
      <c r="F553" s="132">
        <v>30</v>
      </c>
      <c r="G553" s="132">
        <v>0</v>
      </c>
      <c r="H553" s="132">
        <v>0</v>
      </c>
      <c r="I553" s="132">
        <v>1</v>
      </c>
      <c r="J553" s="132"/>
      <c r="K553" s="132" t="s">
        <v>1808</v>
      </c>
      <c r="L553" s="132">
        <v>0</v>
      </c>
      <c r="M553" s="132">
        <v>1</v>
      </c>
      <c r="N553" s="132">
        <v>0</v>
      </c>
      <c r="O553" s="132">
        <v>0</v>
      </c>
      <c r="P553" s="132">
        <v>99</v>
      </c>
      <c r="Q553" s="149">
        <v>2001</v>
      </c>
      <c r="R553" s="132">
        <v>0</v>
      </c>
      <c r="S553" s="132">
        <v>0</v>
      </c>
      <c r="T553" s="132">
        <v>0</v>
      </c>
      <c r="U553" s="132">
        <v>0</v>
      </c>
      <c r="V553" s="132">
        <v>0</v>
      </c>
      <c r="W553" s="132">
        <v>0</v>
      </c>
      <c r="X553" s="132">
        <v>0</v>
      </c>
      <c r="Y553" s="132">
        <v>0</v>
      </c>
      <c r="Z553" s="132">
        <v>0</v>
      </c>
      <c r="AA553" s="132">
        <v>0</v>
      </c>
      <c r="AB553" s="132">
        <v>0</v>
      </c>
      <c r="AC553" s="132">
        <v>0</v>
      </c>
      <c r="AD553" s="132">
        <v>0</v>
      </c>
      <c r="AE553" s="132">
        <v>0</v>
      </c>
      <c r="AF553" s="132">
        <v>0</v>
      </c>
      <c r="AG553" s="132">
        <v>0</v>
      </c>
      <c r="AH553" s="132">
        <v>0</v>
      </c>
      <c r="AI553" s="132">
        <v>0</v>
      </c>
      <c r="AJ553" s="132">
        <v>0</v>
      </c>
      <c r="AK553" s="132">
        <v>0</v>
      </c>
      <c r="AL553" s="135" t="s">
        <v>1809</v>
      </c>
      <c r="AM553" s="132"/>
      <c r="AN553" s="132" t="s">
        <v>1810</v>
      </c>
      <c r="AO553" s="96">
        <v>1542</v>
      </c>
      <c r="AP553" s="132">
        <v>0</v>
      </c>
      <c r="AQ553" s="132">
        <v>0</v>
      </c>
      <c r="AR553" s="132">
        <v>0</v>
      </c>
      <c r="AS553" s="132">
        <v>0</v>
      </c>
      <c r="AT553" s="132">
        <v>1</v>
      </c>
      <c r="AU553" s="132">
        <v>0</v>
      </c>
      <c r="AV553" s="132">
        <v>0</v>
      </c>
      <c r="AW553" s="132">
        <v>1</v>
      </c>
      <c r="AX553" s="132"/>
      <c r="AY553" s="132">
        <v>0</v>
      </c>
      <c r="AZ553" s="132">
        <v>0</v>
      </c>
      <c r="BA553" s="96">
        <v>1</v>
      </c>
      <c r="BB553" s="96">
        <v>0</v>
      </c>
    </row>
    <row r="554" spans="1:54" s="97" customFormat="1" ht="15.75" customHeight="1">
      <c r="A554" s="147">
        <v>400619</v>
      </c>
      <c r="B554" s="132" t="s">
        <v>1782</v>
      </c>
      <c r="C554" s="147">
        <v>400619</v>
      </c>
      <c r="D554" s="132">
        <v>4</v>
      </c>
      <c r="E554" s="132">
        <v>2</v>
      </c>
      <c r="F554" s="132">
        <v>30</v>
      </c>
      <c r="G554" s="132">
        <v>0</v>
      </c>
      <c r="H554" s="132">
        <v>0</v>
      </c>
      <c r="I554" s="132">
        <v>1</v>
      </c>
      <c r="J554" s="132"/>
      <c r="K554" s="132" t="s">
        <v>1835</v>
      </c>
      <c r="L554" s="132">
        <v>0</v>
      </c>
      <c r="M554" s="132">
        <v>1</v>
      </c>
      <c r="N554" s="132">
        <v>0</v>
      </c>
      <c r="O554" s="132">
        <v>0</v>
      </c>
      <c r="P554" s="132">
        <v>99</v>
      </c>
      <c r="Q554" s="149">
        <v>2001</v>
      </c>
      <c r="R554" s="132">
        <v>0</v>
      </c>
      <c r="S554" s="132">
        <v>0</v>
      </c>
      <c r="T554" s="132">
        <v>0</v>
      </c>
      <c r="U554" s="132">
        <v>0</v>
      </c>
      <c r="V554" s="132">
        <v>0</v>
      </c>
      <c r="W554" s="132">
        <v>0</v>
      </c>
      <c r="X554" s="132">
        <v>0</v>
      </c>
      <c r="Y554" s="132">
        <v>0</v>
      </c>
      <c r="Z554" s="132">
        <v>0</v>
      </c>
      <c r="AA554" s="132">
        <v>0</v>
      </c>
      <c r="AB554" s="132">
        <v>0</v>
      </c>
      <c r="AC554" s="132">
        <v>0</v>
      </c>
      <c r="AD554" s="132">
        <v>0</v>
      </c>
      <c r="AE554" s="132">
        <v>0</v>
      </c>
      <c r="AF554" s="132">
        <v>0</v>
      </c>
      <c r="AG554" s="132">
        <v>0</v>
      </c>
      <c r="AH554" s="132">
        <v>0</v>
      </c>
      <c r="AI554" s="132">
        <v>0</v>
      </c>
      <c r="AJ554" s="132">
        <v>0</v>
      </c>
      <c r="AK554" s="132">
        <v>0</v>
      </c>
      <c r="AL554" s="135" t="s">
        <v>1838</v>
      </c>
      <c r="AM554" s="132"/>
      <c r="AN554" s="132" t="s">
        <v>1810</v>
      </c>
      <c r="AO554" s="96">
        <v>1543</v>
      </c>
      <c r="AP554" s="132">
        <v>0</v>
      </c>
      <c r="AQ554" s="132">
        <v>0</v>
      </c>
      <c r="AR554" s="132">
        <v>0</v>
      </c>
      <c r="AS554" s="132">
        <v>0</v>
      </c>
      <c r="AT554" s="132">
        <v>1</v>
      </c>
      <c r="AU554" s="132">
        <v>0</v>
      </c>
      <c r="AV554" s="132">
        <v>0</v>
      </c>
      <c r="AW554" s="132">
        <v>1</v>
      </c>
      <c r="AX554" s="132"/>
      <c r="AY554" s="132">
        <v>0</v>
      </c>
      <c r="AZ554" s="132">
        <v>0</v>
      </c>
      <c r="BA554" s="96">
        <v>1</v>
      </c>
      <c r="BB554" s="96">
        <v>0</v>
      </c>
    </row>
    <row r="555" spans="1:54" s="97" customFormat="1" ht="15.75" customHeight="1">
      <c r="A555" s="147">
        <v>400620</v>
      </c>
      <c r="B555" s="132" t="s">
        <v>1783</v>
      </c>
      <c r="C555" s="147">
        <v>400620</v>
      </c>
      <c r="D555" s="132">
        <v>4</v>
      </c>
      <c r="E555" s="132">
        <v>2</v>
      </c>
      <c r="F555" s="132">
        <v>30</v>
      </c>
      <c r="G555" s="132">
        <v>0</v>
      </c>
      <c r="H555" s="132">
        <v>0</v>
      </c>
      <c r="I555" s="132">
        <v>1</v>
      </c>
      <c r="J555" s="132"/>
      <c r="K555" s="132" t="s">
        <v>1836</v>
      </c>
      <c r="L555" s="132">
        <v>0</v>
      </c>
      <c r="M555" s="132">
        <v>1</v>
      </c>
      <c r="N555" s="132">
        <v>0</v>
      </c>
      <c r="O555" s="132">
        <v>0</v>
      </c>
      <c r="P555" s="132">
        <v>99</v>
      </c>
      <c r="Q555" s="149">
        <v>2001</v>
      </c>
      <c r="R555" s="132">
        <v>0</v>
      </c>
      <c r="S555" s="132">
        <v>0</v>
      </c>
      <c r="T555" s="132">
        <v>0</v>
      </c>
      <c r="U555" s="132">
        <v>0</v>
      </c>
      <c r="V555" s="132">
        <v>0</v>
      </c>
      <c r="W555" s="132">
        <v>0</v>
      </c>
      <c r="X555" s="132">
        <v>0</v>
      </c>
      <c r="Y555" s="132">
        <v>0</v>
      </c>
      <c r="Z555" s="132">
        <v>0</v>
      </c>
      <c r="AA555" s="132">
        <v>0</v>
      </c>
      <c r="AB555" s="132">
        <v>0</v>
      </c>
      <c r="AC555" s="132">
        <v>0</v>
      </c>
      <c r="AD555" s="132">
        <v>0</v>
      </c>
      <c r="AE555" s="132">
        <v>0</v>
      </c>
      <c r="AF555" s="132">
        <v>0</v>
      </c>
      <c r="AG555" s="132">
        <v>0</v>
      </c>
      <c r="AH555" s="132">
        <v>0</v>
      </c>
      <c r="AI555" s="132">
        <v>0</v>
      </c>
      <c r="AJ555" s="132">
        <v>0</v>
      </c>
      <c r="AK555" s="132">
        <v>0</v>
      </c>
      <c r="AL555" s="135" t="s">
        <v>1837</v>
      </c>
      <c r="AM555" s="132"/>
      <c r="AN555" s="132" t="s">
        <v>1810</v>
      </c>
      <c r="AO555" s="96">
        <v>1544</v>
      </c>
      <c r="AP555" s="132">
        <v>0</v>
      </c>
      <c r="AQ555" s="132">
        <v>0</v>
      </c>
      <c r="AR555" s="132">
        <v>0</v>
      </c>
      <c r="AS555" s="132">
        <v>0</v>
      </c>
      <c r="AT555" s="132">
        <v>1</v>
      </c>
      <c r="AU555" s="132">
        <v>0</v>
      </c>
      <c r="AV555" s="132">
        <v>0</v>
      </c>
      <c r="AW555" s="132">
        <v>1</v>
      </c>
      <c r="AX555" s="132"/>
      <c r="AY555" s="132">
        <v>0</v>
      </c>
      <c r="AZ555" s="132">
        <v>0</v>
      </c>
      <c r="BA555" s="96">
        <v>1</v>
      </c>
      <c r="BB555" s="96">
        <v>0</v>
      </c>
    </row>
    <row r="556" spans="1:54" ht="15.75" customHeight="1">
      <c r="A556" s="147">
        <v>400621</v>
      </c>
      <c r="B556" s="132" t="s">
        <v>1784</v>
      </c>
      <c r="C556" s="147">
        <v>400621</v>
      </c>
      <c r="D556" s="132">
        <v>4</v>
      </c>
      <c r="E556" s="132">
        <v>2</v>
      </c>
      <c r="F556" s="132">
        <v>1</v>
      </c>
      <c r="G556" s="132">
        <v>0</v>
      </c>
      <c r="H556" s="132">
        <v>0</v>
      </c>
      <c r="I556" s="132">
        <v>1</v>
      </c>
      <c r="J556" s="132"/>
      <c r="K556" s="132" t="s">
        <v>1792</v>
      </c>
      <c r="L556" s="132">
        <v>0</v>
      </c>
      <c r="M556" s="132">
        <v>1</v>
      </c>
      <c r="N556" s="132">
        <v>0</v>
      </c>
      <c r="O556" s="132">
        <v>0</v>
      </c>
      <c r="P556" s="132">
        <v>99</v>
      </c>
      <c r="Q556" s="149">
        <v>2001</v>
      </c>
      <c r="R556" s="132">
        <v>0</v>
      </c>
      <c r="S556" s="132">
        <v>0</v>
      </c>
      <c r="T556" s="132">
        <v>0</v>
      </c>
      <c r="U556" s="132">
        <v>0</v>
      </c>
      <c r="V556" s="132">
        <v>0</v>
      </c>
      <c r="W556" s="132">
        <v>0</v>
      </c>
      <c r="X556" s="132">
        <v>0</v>
      </c>
      <c r="Y556" s="132">
        <v>0</v>
      </c>
      <c r="Z556" s="132">
        <v>0</v>
      </c>
      <c r="AA556" s="132">
        <v>0</v>
      </c>
      <c r="AB556" s="132">
        <v>0</v>
      </c>
      <c r="AC556" s="132">
        <v>0</v>
      </c>
      <c r="AD556" s="132">
        <v>0</v>
      </c>
      <c r="AE556" s="132">
        <v>0</v>
      </c>
      <c r="AF556" s="132">
        <v>0</v>
      </c>
      <c r="AG556" s="132">
        <v>0</v>
      </c>
      <c r="AH556" s="132">
        <v>0</v>
      </c>
      <c r="AI556" s="132">
        <v>0</v>
      </c>
      <c r="AJ556" s="132">
        <v>0</v>
      </c>
      <c r="AK556" s="132">
        <v>0</v>
      </c>
      <c r="AL556" s="135" t="str">
        <f>"使用后，可以获得10点"&amp;MID(B556,1,4)</f>
        <v>使用后，可以获得10点荣誉积分</v>
      </c>
      <c r="AM556" s="132"/>
      <c r="AN556" s="132" t="s">
        <v>1858</v>
      </c>
      <c r="AO556" s="96">
        <v>1545</v>
      </c>
      <c r="AP556" s="132">
        <v>0</v>
      </c>
      <c r="AQ556" s="132">
        <v>0</v>
      </c>
      <c r="AR556" s="132">
        <v>0</v>
      </c>
      <c r="AS556" s="132">
        <v>0</v>
      </c>
      <c r="AT556" s="132">
        <v>1</v>
      </c>
      <c r="AU556" s="132">
        <v>0</v>
      </c>
      <c r="AV556" s="132">
        <v>0</v>
      </c>
      <c r="AW556" s="132">
        <v>1</v>
      </c>
      <c r="AX556" s="132"/>
      <c r="AY556" s="132">
        <v>0</v>
      </c>
      <c r="AZ556" s="132">
        <v>0</v>
      </c>
      <c r="BA556" s="96">
        <v>1</v>
      </c>
      <c r="BB556" s="96">
        <v>0</v>
      </c>
    </row>
    <row r="557" spans="1:54" ht="15.75" customHeight="1">
      <c r="A557" s="147">
        <v>400622</v>
      </c>
      <c r="B557" s="132" t="s">
        <v>1785</v>
      </c>
      <c r="C557" s="147">
        <v>400622</v>
      </c>
      <c r="D557" s="132">
        <v>4</v>
      </c>
      <c r="E557" s="132">
        <v>2</v>
      </c>
      <c r="F557" s="132">
        <v>1</v>
      </c>
      <c r="G557" s="132">
        <v>0</v>
      </c>
      <c r="H557" s="132">
        <v>0</v>
      </c>
      <c r="I557" s="132">
        <v>1</v>
      </c>
      <c r="J557" s="132"/>
      <c r="K557" s="132" t="s">
        <v>1793</v>
      </c>
      <c r="L557" s="132">
        <v>0</v>
      </c>
      <c r="M557" s="132">
        <v>1</v>
      </c>
      <c r="N557" s="132">
        <v>0</v>
      </c>
      <c r="O557" s="132">
        <v>0</v>
      </c>
      <c r="P557" s="132">
        <v>99</v>
      </c>
      <c r="Q557" s="149">
        <v>2001</v>
      </c>
      <c r="R557" s="132">
        <v>0</v>
      </c>
      <c r="S557" s="132">
        <v>0</v>
      </c>
      <c r="T557" s="132">
        <v>0</v>
      </c>
      <c r="U557" s="132">
        <v>0</v>
      </c>
      <c r="V557" s="132">
        <v>0</v>
      </c>
      <c r="W557" s="132">
        <v>0</v>
      </c>
      <c r="X557" s="132">
        <v>0</v>
      </c>
      <c r="Y557" s="132">
        <v>0</v>
      </c>
      <c r="Z557" s="132">
        <v>0</v>
      </c>
      <c r="AA557" s="132">
        <v>0</v>
      </c>
      <c r="AB557" s="132">
        <v>0</v>
      </c>
      <c r="AC557" s="132">
        <v>0</v>
      </c>
      <c r="AD557" s="132">
        <v>0</v>
      </c>
      <c r="AE557" s="132">
        <v>0</v>
      </c>
      <c r="AF557" s="132">
        <v>0</v>
      </c>
      <c r="AG557" s="132">
        <v>0</v>
      </c>
      <c r="AH557" s="132">
        <v>0</v>
      </c>
      <c r="AI557" s="132">
        <v>0</v>
      </c>
      <c r="AJ557" s="132">
        <v>0</v>
      </c>
      <c r="AK557" s="132">
        <v>0</v>
      </c>
      <c r="AL557" s="135" t="str">
        <f t="shared" ref="AL557:AL561" si="10">"使用后，可以获得10点"&amp;MID(B557,1,4)</f>
        <v>使用后，可以获得10点卓越积分</v>
      </c>
      <c r="AM557" s="132"/>
      <c r="AN557" s="132" t="s">
        <v>1859</v>
      </c>
      <c r="AO557" s="96">
        <v>1546</v>
      </c>
      <c r="AP557" s="132">
        <v>0</v>
      </c>
      <c r="AQ557" s="132">
        <v>0</v>
      </c>
      <c r="AR557" s="132">
        <v>0</v>
      </c>
      <c r="AS557" s="132">
        <v>0</v>
      </c>
      <c r="AT557" s="132">
        <v>1</v>
      </c>
      <c r="AU557" s="132">
        <v>0</v>
      </c>
      <c r="AV557" s="132">
        <v>0</v>
      </c>
      <c r="AW557" s="132">
        <v>1</v>
      </c>
      <c r="AX557" s="132"/>
      <c r="AY557" s="132">
        <v>0</v>
      </c>
      <c r="AZ557" s="132">
        <v>0</v>
      </c>
      <c r="BA557" s="96">
        <v>1</v>
      </c>
      <c r="BB557" s="96">
        <v>0</v>
      </c>
    </row>
    <row r="558" spans="1:54" ht="15.75" customHeight="1">
      <c r="A558" s="147">
        <v>400623</v>
      </c>
      <c r="B558" s="132" t="s">
        <v>1786</v>
      </c>
      <c r="C558" s="147">
        <v>400623</v>
      </c>
      <c r="D558" s="132">
        <v>4</v>
      </c>
      <c r="E558" s="132">
        <v>2</v>
      </c>
      <c r="F558" s="132">
        <v>1</v>
      </c>
      <c r="G558" s="132">
        <v>0</v>
      </c>
      <c r="H558" s="132">
        <v>0</v>
      </c>
      <c r="I558" s="132">
        <v>1</v>
      </c>
      <c r="J558" s="132"/>
      <c r="K558" s="132" t="s">
        <v>1853</v>
      </c>
      <c r="L558" s="132">
        <v>0</v>
      </c>
      <c r="M558" s="132">
        <v>1</v>
      </c>
      <c r="N558" s="132">
        <v>0</v>
      </c>
      <c r="O558" s="132">
        <v>0</v>
      </c>
      <c r="P558" s="132">
        <v>99</v>
      </c>
      <c r="Q558" s="149">
        <v>2001</v>
      </c>
      <c r="R558" s="132">
        <v>0</v>
      </c>
      <c r="S558" s="132">
        <v>0</v>
      </c>
      <c r="T558" s="132">
        <v>0</v>
      </c>
      <c r="U558" s="132">
        <v>0</v>
      </c>
      <c r="V558" s="132">
        <v>0</v>
      </c>
      <c r="W558" s="132">
        <v>0</v>
      </c>
      <c r="X558" s="132">
        <v>0</v>
      </c>
      <c r="Y558" s="132">
        <v>0</v>
      </c>
      <c r="Z558" s="132">
        <v>0</v>
      </c>
      <c r="AA558" s="132">
        <v>0</v>
      </c>
      <c r="AB558" s="132">
        <v>0</v>
      </c>
      <c r="AC558" s="132">
        <v>0</v>
      </c>
      <c r="AD558" s="132">
        <v>0</v>
      </c>
      <c r="AE558" s="132">
        <v>0</v>
      </c>
      <c r="AF558" s="132">
        <v>0</v>
      </c>
      <c r="AG558" s="132">
        <v>0</v>
      </c>
      <c r="AH558" s="132">
        <v>0</v>
      </c>
      <c r="AI558" s="132">
        <v>0</v>
      </c>
      <c r="AJ558" s="132">
        <v>0</v>
      </c>
      <c r="AK558" s="132">
        <v>0</v>
      </c>
      <c r="AL558" s="135" t="str">
        <f>"使用后，可以获得1点"&amp;MID(B558,1,4)</f>
        <v>使用后，可以获得1点纹章积分</v>
      </c>
      <c r="AM558" s="132"/>
      <c r="AN558" s="132" t="s">
        <v>1858</v>
      </c>
      <c r="AO558" s="96">
        <v>1547</v>
      </c>
      <c r="AP558" s="132">
        <v>0</v>
      </c>
      <c r="AQ558" s="132">
        <v>0</v>
      </c>
      <c r="AR558" s="132">
        <v>0</v>
      </c>
      <c r="AS558" s="132">
        <v>0</v>
      </c>
      <c r="AT558" s="132">
        <v>1</v>
      </c>
      <c r="AU558" s="132">
        <v>0</v>
      </c>
      <c r="AV558" s="132">
        <v>0</v>
      </c>
      <c r="AW558" s="132">
        <v>1</v>
      </c>
      <c r="AX558" s="132"/>
      <c r="AY558" s="132">
        <v>0</v>
      </c>
      <c r="AZ558" s="132">
        <v>0</v>
      </c>
      <c r="BA558" s="96">
        <v>1</v>
      </c>
      <c r="BB558" s="96">
        <v>0</v>
      </c>
    </row>
    <row r="559" spans="1:54" ht="15.75" customHeight="1">
      <c r="A559" s="147">
        <v>400624</v>
      </c>
      <c r="B559" s="132" t="s">
        <v>1787</v>
      </c>
      <c r="C559" s="147">
        <v>400624</v>
      </c>
      <c r="D559" s="132">
        <v>4</v>
      </c>
      <c r="E559" s="132">
        <v>2</v>
      </c>
      <c r="F559" s="132">
        <v>1</v>
      </c>
      <c r="G559" s="132">
        <v>0</v>
      </c>
      <c r="H559" s="132">
        <v>0</v>
      </c>
      <c r="I559" s="132">
        <v>1</v>
      </c>
      <c r="J559" s="132"/>
      <c r="K559" s="132" t="s">
        <v>1794</v>
      </c>
      <c r="L559" s="132">
        <v>0</v>
      </c>
      <c r="M559" s="132">
        <v>1</v>
      </c>
      <c r="N559" s="132">
        <v>0</v>
      </c>
      <c r="O559" s="132">
        <v>0</v>
      </c>
      <c r="P559" s="132">
        <v>99</v>
      </c>
      <c r="Q559" s="149">
        <v>2001</v>
      </c>
      <c r="R559" s="132">
        <v>0</v>
      </c>
      <c r="S559" s="132">
        <v>0</v>
      </c>
      <c r="T559" s="132">
        <v>0</v>
      </c>
      <c r="U559" s="132">
        <v>0</v>
      </c>
      <c r="V559" s="132">
        <v>0</v>
      </c>
      <c r="W559" s="132">
        <v>0</v>
      </c>
      <c r="X559" s="132">
        <v>0</v>
      </c>
      <c r="Y559" s="132">
        <v>0</v>
      </c>
      <c r="Z559" s="132">
        <v>0</v>
      </c>
      <c r="AA559" s="132">
        <v>0</v>
      </c>
      <c r="AB559" s="132">
        <v>0</v>
      </c>
      <c r="AC559" s="132">
        <v>0</v>
      </c>
      <c r="AD559" s="132">
        <v>0</v>
      </c>
      <c r="AE559" s="132">
        <v>0</v>
      </c>
      <c r="AF559" s="132">
        <v>0</v>
      </c>
      <c r="AG559" s="132">
        <v>0</v>
      </c>
      <c r="AH559" s="132">
        <v>0</v>
      </c>
      <c r="AI559" s="132">
        <v>0</v>
      </c>
      <c r="AJ559" s="132">
        <v>0</v>
      </c>
      <c r="AK559" s="132">
        <v>0</v>
      </c>
      <c r="AL559" s="135" t="str">
        <f t="shared" si="10"/>
        <v>使用后，可以获得10点试炼积分</v>
      </c>
      <c r="AM559" s="132"/>
      <c r="AN559" s="132" t="s">
        <v>1857</v>
      </c>
      <c r="AO559" s="96">
        <v>1548</v>
      </c>
      <c r="AP559" s="132">
        <v>0</v>
      </c>
      <c r="AQ559" s="132">
        <v>0</v>
      </c>
      <c r="AR559" s="132">
        <v>0</v>
      </c>
      <c r="AS559" s="132">
        <v>0</v>
      </c>
      <c r="AT559" s="132">
        <v>1</v>
      </c>
      <c r="AU559" s="132">
        <v>0</v>
      </c>
      <c r="AV559" s="132">
        <v>0</v>
      </c>
      <c r="AW559" s="132">
        <v>1</v>
      </c>
      <c r="AX559" s="132"/>
      <c r="AY559" s="132">
        <v>0</v>
      </c>
      <c r="AZ559" s="132">
        <v>0</v>
      </c>
      <c r="BA559" s="96">
        <v>1</v>
      </c>
      <c r="BB559" s="96">
        <v>0</v>
      </c>
    </row>
    <row r="560" spans="1:54" ht="15.75" customHeight="1">
      <c r="A560" s="147">
        <v>400625</v>
      </c>
      <c r="B560" s="132" t="s">
        <v>1788</v>
      </c>
      <c r="C560" s="147">
        <v>400625</v>
      </c>
      <c r="D560" s="132">
        <v>4</v>
      </c>
      <c r="E560" s="132">
        <v>2</v>
      </c>
      <c r="F560" s="132">
        <v>1</v>
      </c>
      <c r="G560" s="132">
        <v>0</v>
      </c>
      <c r="H560" s="132">
        <v>0</v>
      </c>
      <c r="I560" s="132">
        <v>1</v>
      </c>
      <c r="J560" s="132"/>
      <c r="K560" s="132" t="s">
        <v>1795</v>
      </c>
      <c r="L560" s="132">
        <v>0</v>
      </c>
      <c r="M560" s="132">
        <v>1</v>
      </c>
      <c r="N560" s="132">
        <v>0</v>
      </c>
      <c r="O560" s="132">
        <v>0</v>
      </c>
      <c r="P560" s="132">
        <v>99</v>
      </c>
      <c r="Q560" s="149">
        <v>2001</v>
      </c>
      <c r="R560" s="132">
        <v>0</v>
      </c>
      <c r="S560" s="132">
        <v>0</v>
      </c>
      <c r="T560" s="132">
        <v>0</v>
      </c>
      <c r="U560" s="132">
        <v>0</v>
      </c>
      <c r="V560" s="132">
        <v>0</v>
      </c>
      <c r="W560" s="132">
        <v>0</v>
      </c>
      <c r="X560" s="132">
        <v>0</v>
      </c>
      <c r="Y560" s="132">
        <v>0</v>
      </c>
      <c r="Z560" s="132">
        <v>0</v>
      </c>
      <c r="AA560" s="132">
        <v>0</v>
      </c>
      <c r="AB560" s="132">
        <v>0</v>
      </c>
      <c r="AC560" s="132">
        <v>0</v>
      </c>
      <c r="AD560" s="132">
        <v>0</v>
      </c>
      <c r="AE560" s="132">
        <v>0</v>
      </c>
      <c r="AF560" s="132">
        <v>0</v>
      </c>
      <c r="AG560" s="132">
        <v>0</v>
      </c>
      <c r="AH560" s="132">
        <v>0</v>
      </c>
      <c r="AI560" s="132">
        <v>0</v>
      </c>
      <c r="AJ560" s="132">
        <v>0</v>
      </c>
      <c r="AK560" s="132">
        <v>0</v>
      </c>
      <c r="AL560" s="135" t="str">
        <f t="shared" si="10"/>
        <v>使用后，可以获得10点宠物积分</v>
      </c>
      <c r="AM560" s="132"/>
      <c r="AN560" s="132" t="s">
        <v>1860</v>
      </c>
      <c r="AO560" s="96">
        <v>1549</v>
      </c>
      <c r="AP560" s="132">
        <v>0</v>
      </c>
      <c r="AQ560" s="132">
        <v>0</v>
      </c>
      <c r="AR560" s="132">
        <v>0</v>
      </c>
      <c r="AS560" s="132">
        <v>0</v>
      </c>
      <c r="AT560" s="132">
        <v>1</v>
      </c>
      <c r="AU560" s="132">
        <v>0</v>
      </c>
      <c r="AV560" s="132">
        <v>0</v>
      </c>
      <c r="AW560" s="132">
        <v>1</v>
      </c>
      <c r="AX560" s="132"/>
      <c r="AY560" s="132">
        <v>0</v>
      </c>
      <c r="AZ560" s="132">
        <v>0</v>
      </c>
      <c r="BA560" s="96">
        <v>1</v>
      </c>
      <c r="BB560" s="96">
        <v>0</v>
      </c>
    </row>
    <row r="561" spans="1:54" ht="15.75" customHeight="1">
      <c r="A561" s="147">
        <v>400626</v>
      </c>
      <c r="B561" s="132" t="s">
        <v>1789</v>
      </c>
      <c r="C561" s="147">
        <v>400626</v>
      </c>
      <c r="D561" s="132">
        <v>4</v>
      </c>
      <c r="E561" s="132">
        <v>2</v>
      </c>
      <c r="F561" s="132">
        <v>1</v>
      </c>
      <c r="G561" s="132">
        <v>0</v>
      </c>
      <c r="H561" s="132">
        <v>0</v>
      </c>
      <c r="I561" s="132">
        <v>1</v>
      </c>
      <c r="J561" s="132"/>
      <c r="K561" s="132" t="s">
        <v>1796</v>
      </c>
      <c r="L561" s="132">
        <v>0</v>
      </c>
      <c r="M561" s="132">
        <v>1</v>
      </c>
      <c r="N561" s="132">
        <v>0</v>
      </c>
      <c r="O561" s="132">
        <v>0</v>
      </c>
      <c r="P561" s="132">
        <v>99</v>
      </c>
      <c r="Q561" s="149">
        <v>2001</v>
      </c>
      <c r="R561" s="132">
        <v>0</v>
      </c>
      <c r="S561" s="132">
        <v>0</v>
      </c>
      <c r="T561" s="132">
        <v>0</v>
      </c>
      <c r="U561" s="132">
        <v>0</v>
      </c>
      <c r="V561" s="132">
        <v>0</v>
      </c>
      <c r="W561" s="132">
        <v>0</v>
      </c>
      <c r="X561" s="132">
        <v>0</v>
      </c>
      <c r="Y561" s="132">
        <v>0</v>
      </c>
      <c r="Z561" s="132">
        <v>0</v>
      </c>
      <c r="AA561" s="132">
        <v>0</v>
      </c>
      <c r="AB561" s="132">
        <v>0</v>
      </c>
      <c r="AC561" s="132">
        <v>0</v>
      </c>
      <c r="AD561" s="132">
        <v>0</v>
      </c>
      <c r="AE561" s="132">
        <v>0</v>
      </c>
      <c r="AF561" s="132">
        <v>0</v>
      </c>
      <c r="AG561" s="132">
        <v>0</v>
      </c>
      <c r="AH561" s="132">
        <v>0</v>
      </c>
      <c r="AI561" s="132">
        <v>0</v>
      </c>
      <c r="AJ561" s="132">
        <v>0</v>
      </c>
      <c r="AK561" s="132">
        <v>0</v>
      </c>
      <c r="AL561" s="135" t="str">
        <f t="shared" si="10"/>
        <v>使用后，可以获得10点公会贡献</v>
      </c>
      <c r="AM561" s="132"/>
      <c r="AN561" s="132" t="s">
        <v>1810</v>
      </c>
      <c r="AO561" s="96">
        <v>1550</v>
      </c>
      <c r="AP561" s="132">
        <v>0</v>
      </c>
      <c r="AQ561" s="132">
        <v>0</v>
      </c>
      <c r="AR561" s="132">
        <v>0</v>
      </c>
      <c r="AS561" s="132">
        <v>0</v>
      </c>
      <c r="AT561" s="132">
        <v>1</v>
      </c>
      <c r="AU561" s="132">
        <v>0</v>
      </c>
      <c r="AV561" s="132">
        <v>0</v>
      </c>
      <c r="AW561" s="132">
        <v>1</v>
      </c>
      <c r="AX561" s="132"/>
      <c r="AY561" s="132">
        <v>0</v>
      </c>
      <c r="AZ561" s="132">
        <v>0</v>
      </c>
      <c r="BA561" s="96">
        <v>1</v>
      </c>
      <c r="BB561" s="96">
        <v>0</v>
      </c>
    </row>
    <row r="562" spans="1:54" ht="15.75" customHeight="1">
      <c r="A562" s="147">
        <v>400627</v>
      </c>
      <c r="B562" s="132" t="s">
        <v>1790</v>
      </c>
      <c r="C562" s="147">
        <v>400627</v>
      </c>
      <c r="D562" s="132">
        <v>4</v>
      </c>
      <c r="E562" s="132">
        <v>2</v>
      </c>
      <c r="F562" s="132">
        <v>1</v>
      </c>
      <c r="G562" s="132">
        <v>0</v>
      </c>
      <c r="H562" s="132">
        <v>0</v>
      </c>
      <c r="I562" s="132">
        <v>1</v>
      </c>
      <c r="J562" s="132"/>
      <c r="K562" s="132" t="s">
        <v>1866</v>
      </c>
      <c r="L562" s="132">
        <v>0</v>
      </c>
      <c r="M562" s="132">
        <v>1</v>
      </c>
      <c r="N562" s="132">
        <v>0</v>
      </c>
      <c r="O562" s="132">
        <v>0</v>
      </c>
      <c r="P562" s="132">
        <v>99</v>
      </c>
      <c r="Q562" s="149">
        <v>2001</v>
      </c>
      <c r="R562" s="132">
        <v>0</v>
      </c>
      <c r="S562" s="132">
        <v>0</v>
      </c>
      <c r="T562" s="132">
        <v>0</v>
      </c>
      <c r="U562" s="132">
        <v>0</v>
      </c>
      <c r="V562" s="132">
        <v>0</v>
      </c>
      <c r="W562" s="132">
        <v>0</v>
      </c>
      <c r="X562" s="132">
        <v>0</v>
      </c>
      <c r="Y562" s="132">
        <v>0</v>
      </c>
      <c r="Z562" s="132">
        <v>0</v>
      </c>
      <c r="AA562" s="132">
        <v>0</v>
      </c>
      <c r="AB562" s="132">
        <v>0</v>
      </c>
      <c r="AC562" s="132">
        <v>0</v>
      </c>
      <c r="AD562" s="132">
        <v>0</v>
      </c>
      <c r="AE562" s="132">
        <v>0</v>
      </c>
      <c r="AF562" s="132">
        <v>0</v>
      </c>
      <c r="AG562" s="132">
        <v>0</v>
      </c>
      <c r="AH562" s="132">
        <v>0</v>
      </c>
      <c r="AI562" s="132">
        <v>0</v>
      </c>
      <c r="AJ562" s="132">
        <v>0</v>
      </c>
      <c r="AK562" s="132">
        <v>0</v>
      </c>
      <c r="AL562" s="135" t="str">
        <f>"使用后，可以获得1点"&amp;MID(B562,1,4)</f>
        <v>使用后，可以获得1点异界积分</v>
      </c>
      <c r="AM562" s="132"/>
      <c r="AN562" s="132" t="s">
        <v>1810</v>
      </c>
      <c r="AO562" s="96">
        <v>1551</v>
      </c>
      <c r="AP562" s="132">
        <v>0</v>
      </c>
      <c r="AQ562" s="132">
        <v>0</v>
      </c>
      <c r="AR562" s="132">
        <v>0</v>
      </c>
      <c r="AS562" s="132">
        <v>0</v>
      </c>
      <c r="AT562" s="132">
        <v>1</v>
      </c>
      <c r="AU562" s="132">
        <v>0</v>
      </c>
      <c r="AV562" s="132">
        <v>0</v>
      </c>
      <c r="AW562" s="132">
        <v>1</v>
      </c>
      <c r="AX562" s="132"/>
      <c r="AY562" s="132">
        <v>0</v>
      </c>
      <c r="AZ562" s="132">
        <v>0</v>
      </c>
      <c r="BA562" s="96">
        <v>1</v>
      </c>
      <c r="BB562" s="96">
        <v>0</v>
      </c>
    </row>
    <row r="563" spans="1:54" ht="15.75" customHeight="1">
      <c r="A563" s="147">
        <v>400628</v>
      </c>
      <c r="B563" s="132" t="s">
        <v>1791</v>
      </c>
      <c r="C563" s="147">
        <v>400628</v>
      </c>
      <c r="D563" s="132">
        <v>4</v>
      </c>
      <c r="E563" s="132">
        <v>2</v>
      </c>
      <c r="F563" s="132">
        <v>1</v>
      </c>
      <c r="G563" s="132">
        <v>0</v>
      </c>
      <c r="H563" s="132">
        <v>0</v>
      </c>
      <c r="I563" s="132">
        <v>1</v>
      </c>
      <c r="J563" s="132"/>
      <c r="K563" s="132" t="s">
        <v>1867</v>
      </c>
      <c r="L563" s="132">
        <v>0</v>
      </c>
      <c r="M563" s="132">
        <v>1</v>
      </c>
      <c r="N563" s="132">
        <v>0</v>
      </c>
      <c r="O563" s="132">
        <v>0</v>
      </c>
      <c r="P563" s="132">
        <v>99</v>
      </c>
      <c r="Q563" s="149">
        <v>2001</v>
      </c>
      <c r="R563" s="132">
        <v>0</v>
      </c>
      <c r="S563" s="132">
        <v>0</v>
      </c>
      <c r="T563" s="132">
        <v>0</v>
      </c>
      <c r="U563" s="132">
        <v>0</v>
      </c>
      <c r="V563" s="132">
        <v>0</v>
      </c>
      <c r="W563" s="132">
        <v>0</v>
      </c>
      <c r="X563" s="132">
        <v>0</v>
      </c>
      <c r="Y563" s="132">
        <v>0</v>
      </c>
      <c r="Z563" s="132">
        <v>0</v>
      </c>
      <c r="AA563" s="132">
        <v>0</v>
      </c>
      <c r="AB563" s="132">
        <v>0</v>
      </c>
      <c r="AC563" s="132">
        <v>0</v>
      </c>
      <c r="AD563" s="132">
        <v>0</v>
      </c>
      <c r="AE563" s="132">
        <v>0</v>
      </c>
      <c r="AF563" s="132">
        <v>0</v>
      </c>
      <c r="AG563" s="132">
        <v>0</v>
      </c>
      <c r="AH563" s="132">
        <v>0</v>
      </c>
      <c r="AI563" s="132">
        <v>0</v>
      </c>
      <c r="AJ563" s="132">
        <v>0</v>
      </c>
      <c r="AK563" s="132">
        <v>0</v>
      </c>
      <c r="AL563" s="135" t="str">
        <f>"使用后，可以获得1点"&amp;MID(B563,1,4)</f>
        <v>使用后，可以获得1点精英积分</v>
      </c>
      <c r="AM563" s="132"/>
      <c r="AN563" s="132" t="s">
        <v>1880</v>
      </c>
      <c r="AO563" s="96">
        <v>1552</v>
      </c>
      <c r="AP563" s="132">
        <v>0</v>
      </c>
      <c r="AQ563" s="132">
        <v>0</v>
      </c>
      <c r="AR563" s="132">
        <v>0</v>
      </c>
      <c r="AS563" s="132">
        <v>0</v>
      </c>
      <c r="AT563" s="132">
        <v>1</v>
      </c>
      <c r="AU563" s="132">
        <v>0</v>
      </c>
      <c r="AV563" s="132">
        <v>0</v>
      </c>
      <c r="AW563" s="132">
        <v>1</v>
      </c>
      <c r="AX563" s="132"/>
      <c r="AY563" s="132">
        <v>0</v>
      </c>
      <c r="AZ563" s="132">
        <v>0</v>
      </c>
      <c r="BA563" s="96">
        <v>1</v>
      </c>
      <c r="BB563" s="96">
        <v>0</v>
      </c>
    </row>
    <row r="564" spans="1:54" s="97" customFormat="1" ht="15.75" customHeight="1">
      <c r="A564" s="147">
        <v>400629</v>
      </c>
      <c r="B564" s="132" t="s">
        <v>1845</v>
      </c>
      <c r="C564" s="147">
        <v>410001</v>
      </c>
      <c r="D564" s="132">
        <v>4</v>
      </c>
      <c r="E564" s="132">
        <v>2</v>
      </c>
      <c r="F564" s="132">
        <v>1</v>
      </c>
      <c r="G564" s="132">
        <v>0</v>
      </c>
      <c r="H564" s="132">
        <v>0</v>
      </c>
      <c r="I564" s="132">
        <v>1</v>
      </c>
      <c r="J564" s="132"/>
      <c r="K564" s="179" t="s">
        <v>1850</v>
      </c>
      <c r="L564" s="132">
        <v>0</v>
      </c>
      <c r="M564" s="132">
        <v>1</v>
      </c>
      <c r="N564" s="132">
        <v>0</v>
      </c>
      <c r="O564" s="132">
        <v>0</v>
      </c>
      <c r="P564" s="132">
        <v>99</v>
      </c>
      <c r="Q564" s="149">
        <v>2001</v>
      </c>
      <c r="R564" s="132">
        <v>0</v>
      </c>
      <c r="S564" s="132">
        <v>0</v>
      </c>
      <c r="T564" s="132">
        <v>0</v>
      </c>
      <c r="U564" s="132">
        <v>0</v>
      </c>
      <c r="V564" s="132">
        <v>0</v>
      </c>
      <c r="W564" s="132">
        <v>0</v>
      </c>
      <c r="X564" s="132">
        <v>0</v>
      </c>
      <c r="Y564" s="132">
        <v>0</v>
      </c>
      <c r="Z564" s="132">
        <v>0</v>
      </c>
      <c r="AA564" s="132">
        <v>0</v>
      </c>
      <c r="AB564" s="132">
        <v>0</v>
      </c>
      <c r="AC564" s="132">
        <v>0</v>
      </c>
      <c r="AD564" s="132">
        <v>0</v>
      </c>
      <c r="AE564" s="132">
        <v>0</v>
      </c>
      <c r="AF564" s="132">
        <v>0</v>
      </c>
      <c r="AG564" s="132">
        <v>0</v>
      </c>
      <c r="AH564" s="132">
        <v>0</v>
      </c>
      <c r="AI564" s="132">
        <v>0</v>
      </c>
      <c r="AJ564" s="132">
        <v>0</v>
      </c>
      <c r="AK564" s="132">
        <v>0</v>
      </c>
      <c r="AL564" s="180" t="s">
        <v>1851</v>
      </c>
      <c r="AM564" s="132"/>
      <c r="AN564" s="132" t="s">
        <v>1855</v>
      </c>
      <c r="AO564" s="96">
        <v>1553</v>
      </c>
      <c r="AP564" s="132">
        <v>0</v>
      </c>
      <c r="AQ564" s="132">
        <v>0</v>
      </c>
      <c r="AR564" s="132">
        <v>0</v>
      </c>
      <c r="AS564" s="132">
        <v>0</v>
      </c>
      <c r="AT564" s="132">
        <v>1</v>
      </c>
      <c r="AU564" s="132">
        <v>0</v>
      </c>
      <c r="AV564" s="132">
        <v>0</v>
      </c>
      <c r="AW564" s="132">
        <v>1</v>
      </c>
      <c r="AX564" s="132"/>
      <c r="AY564" s="132">
        <v>0</v>
      </c>
      <c r="AZ564" s="132">
        <v>0</v>
      </c>
      <c r="BA564" s="96">
        <v>1</v>
      </c>
      <c r="BB564" s="96">
        <v>0</v>
      </c>
    </row>
    <row r="565" spans="1:54" s="97" customFormat="1" ht="15.75" customHeight="1">
      <c r="A565" s="147">
        <v>400630</v>
      </c>
      <c r="B565" s="132" t="s">
        <v>1871</v>
      </c>
      <c r="C565" s="147">
        <v>420001</v>
      </c>
      <c r="D565" s="132">
        <v>5</v>
      </c>
      <c r="E565" s="132">
        <v>2</v>
      </c>
      <c r="F565" s="132">
        <v>1</v>
      </c>
      <c r="G565" s="132">
        <v>0</v>
      </c>
      <c r="H565" s="132">
        <v>0</v>
      </c>
      <c r="I565" s="132">
        <v>1</v>
      </c>
      <c r="J565" s="132"/>
      <c r="K565" s="179" t="s">
        <v>1874</v>
      </c>
      <c r="L565" s="132">
        <v>0</v>
      </c>
      <c r="M565" s="132">
        <v>1</v>
      </c>
      <c r="N565" s="132">
        <v>0</v>
      </c>
      <c r="O565" s="132">
        <v>0</v>
      </c>
      <c r="P565" s="132">
        <v>99</v>
      </c>
      <c r="Q565" s="149">
        <v>2001</v>
      </c>
      <c r="R565" s="132">
        <v>0</v>
      </c>
      <c r="S565" s="132">
        <v>0</v>
      </c>
      <c r="T565" s="132">
        <v>0</v>
      </c>
      <c r="U565" s="132">
        <v>0</v>
      </c>
      <c r="V565" s="132">
        <v>0</v>
      </c>
      <c r="W565" s="132">
        <v>0</v>
      </c>
      <c r="X565" s="132">
        <v>0</v>
      </c>
      <c r="Y565" s="132">
        <v>0</v>
      </c>
      <c r="Z565" s="132">
        <v>0</v>
      </c>
      <c r="AA565" s="132">
        <v>0</v>
      </c>
      <c r="AB565" s="132">
        <v>0</v>
      </c>
      <c r="AC565" s="132">
        <v>0</v>
      </c>
      <c r="AD565" s="132">
        <v>0</v>
      </c>
      <c r="AE565" s="132">
        <v>0</v>
      </c>
      <c r="AF565" s="132">
        <v>0</v>
      </c>
      <c r="AG565" s="132">
        <v>0</v>
      </c>
      <c r="AH565" s="132">
        <v>0</v>
      </c>
      <c r="AI565" s="132">
        <v>0</v>
      </c>
      <c r="AJ565" s="132">
        <v>0</v>
      </c>
      <c r="AK565" s="132">
        <v>0</v>
      </c>
      <c r="AL565" s="180" t="s">
        <v>1872</v>
      </c>
      <c r="AM565" s="132"/>
      <c r="AN565" s="132" t="s">
        <v>1873</v>
      </c>
      <c r="AO565" s="96">
        <v>1554</v>
      </c>
      <c r="AP565" s="132">
        <v>0</v>
      </c>
      <c r="AQ565" s="132">
        <v>0</v>
      </c>
      <c r="AR565" s="132">
        <v>0</v>
      </c>
      <c r="AS565" s="132">
        <v>0</v>
      </c>
      <c r="AT565" s="132">
        <v>1</v>
      </c>
      <c r="AU565" s="132">
        <v>0</v>
      </c>
      <c r="AV565" s="132">
        <v>0</v>
      </c>
      <c r="AW565" s="132">
        <v>1</v>
      </c>
      <c r="AX565" s="132"/>
      <c r="AY565" s="132">
        <v>0</v>
      </c>
      <c r="AZ565" s="132">
        <v>0</v>
      </c>
      <c r="BA565" s="96">
        <v>1</v>
      </c>
      <c r="BB565" s="96">
        <v>0</v>
      </c>
    </row>
    <row r="566" spans="1:54" s="97" customFormat="1" ht="15.75" customHeight="1">
      <c r="A566" s="147">
        <v>400631</v>
      </c>
      <c r="B566" s="132" t="s">
        <v>1883</v>
      </c>
      <c r="C566" s="147">
        <v>400631</v>
      </c>
      <c r="D566" s="132">
        <v>4</v>
      </c>
      <c r="E566" s="132">
        <v>2</v>
      </c>
      <c r="F566" s="132">
        <v>1</v>
      </c>
      <c r="G566" s="132">
        <v>0</v>
      </c>
      <c r="H566" s="132">
        <v>0</v>
      </c>
      <c r="I566" s="132">
        <v>1</v>
      </c>
      <c r="J566" s="132"/>
      <c r="K566" s="179" t="s">
        <v>1878</v>
      </c>
      <c r="L566" s="132">
        <v>0</v>
      </c>
      <c r="M566" s="132">
        <v>1</v>
      </c>
      <c r="N566" s="132">
        <v>0</v>
      </c>
      <c r="O566" s="132">
        <v>0</v>
      </c>
      <c r="P566" s="132">
        <v>99</v>
      </c>
      <c r="Q566" s="149">
        <v>2002</v>
      </c>
      <c r="R566" s="132">
        <v>0</v>
      </c>
      <c r="S566" s="132">
        <v>0</v>
      </c>
      <c r="T566" s="132">
        <v>0</v>
      </c>
      <c r="U566" s="132">
        <v>0</v>
      </c>
      <c r="V566" s="132">
        <v>0</v>
      </c>
      <c r="W566" s="132">
        <v>0</v>
      </c>
      <c r="X566" s="132">
        <v>0</v>
      </c>
      <c r="Y566" s="132">
        <v>0</v>
      </c>
      <c r="Z566" s="132">
        <v>0</v>
      </c>
      <c r="AA566" s="132">
        <v>0</v>
      </c>
      <c r="AB566" s="132">
        <v>0</v>
      </c>
      <c r="AC566" s="132">
        <v>0</v>
      </c>
      <c r="AD566" s="132">
        <v>0</v>
      </c>
      <c r="AE566" s="132">
        <v>0</v>
      </c>
      <c r="AF566" s="132">
        <v>0</v>
      </c>
      <c r="AG566" s="132">
        <v>0</v>
      </c>
      <c r="AH566" s="132">
        <v>0</v>
      </c>
      <c r="AI566" s="132">
        <v>0</v>
      </c>
      <c r="AJ566" s="132">
        <v>0</v>
      </c>
      <c r="AK566" s="132">
        <v>0</v>
      </c>
      <c r="AL566" s="180" t="s">
        <v>1877</v>
      </c>
      <c r="AM566" s="132"/>
      <c r="AN566" s="132" t="s">
        <v>1881</v>
      </c>
      <c r="AO566" s="96">
        <v>1555</v>
      </c>
      <c r="AP566" s="132">
        <v>0</v>
      </c>
      <c r="AQ566" s="132">
        <v>0</v>
      </c>
      <c r="AR566" s="132">
        <v>0</v>
      </c>
      <c r="AS566" s="132">
        <v>0</v>
      </c>
      <c r="AT566" s="132">
        <v>1</v>
      </c>
      <c r="AU566" s="132">
        <v>0</v>
      </c>
      <c r="AV566" s="132">
        <v>0</v>
      </c>
      <c r="AW566" s="132">
        <v>1</v>
      </c>
      <c r="AX566" s="132"/>
      <c r="AY566" s="132">
        <v>0</v>
      </c>
      <c r="AZ566" s="132">
        <v>0</v>
      </c>
      <c r="BA566" s="96">
        <v>1</v>
      </c>
      <c r="BB566" s="96">
        <v>750</v>
      </c>
    </row>
    <row r="567" spans="1:54" s="97" customFormat="1" ht="15.75" customHeight="1">
      <c r="A567" s="147">
        <v>400632</v>
      </c>
      <c r="B567" s="132" t="s">
        <v>1876</v>
      </c>
      <c r="C567" s="147">
        <v>400632</v>
      </c>
      <c r="D567" s="132">
        <v>4</v>
      </c>
      <c r="E567" s="132">
        <v>2</v>
      </c>
      <c r="F567" s="132">
        <v>1</v>
      </c>
      <c r="G567" s="132">
        <v>0</v>
      </c>
      <c r="H567" s="132">
        <v>0</v>
      </c>
      <c r="I567" s="132">
        <v>1</v>
      </c>
      <c r="J567" s="132"/>
      <c r="K567" s="179" t="s">
        <v>1879</v>
      </c>
      <c r="L567" s="132">
        <v>0</v>
      </c>
      <c r="M567" s="132">
        <v>1</v>
      </c>
      <c r="N567" s="132">
        <v>0</v>
      </c>
      <c r="O567" s="132">
        <v>0</v>
      </c>
      <c r="P567" s="132">
        <v>99</v>
      </c>
      <c r="Q567" s="149">
        <v>2002</v>
      </c>
      <c r="R567" s="132">
        <v>0</v>
      </c>
      <c r="S567" s="132">
        <v>0</v>
      </c>
      <c r="T567" s="132">
        <v>0</v>
      </c>
      <c r="U567" s="132">
        <v>0</v>
      </c>
      <c r="V567" s="132">
        <v>0</v>
      </c>
      <c r="W567" s="132">
        <v>0</v>
      </c>
      <c r="X567" s="132">
        <v>0</v>
      </c>
      <c r="Y567" s="132">
        <v>0</v>
      </c>
      <c r="Z567" s="132">
        <v>0</v>
      </c>
      <c r="AA567" s="132">
        <v>0</v>
      </c>
      <c r="AB567" s="132">
        <v>0</v>
      </c>
      <c r="AC567" s="132">
        <v>0</v>
      </c>
      <c r="AD567" s="132">
        <v>0</v>
      </c>
      <c r="AE567" s="132">
        <v>0</v>
      </c>
      <c r="AF567" s="132">
        <v>0</v>
      </c>
      <c r="AG567" s="132">
        <v>0</v>
      </c>
      <c r="AH567" s="132">
        <v>0</v>
      </c>
      <c r="AI567" s="132">
        <v>0</v>
      </c>
      <c r="AJ567" s="132">
        <v>0</v>
      </c>
      <c r="AK567" s="132">
        <v>0</v>
      </c>
      <c r="AL567" s="180" t="s">
        <v>1884</v>
      </c>
      <c r="AM567" s="132"/>
      <c r="AN567" s="132" t="s">
        <v>1881</v>
      </c>
      <c r="AO567" s="96">
        <v>1556</v>
      </c>
      <c r="AP567" s="132">
        <v>0</v>
      </c>
      <c r="AQ567" s="132">
        <v>0</v>
      </c>
      <c r="AR567" s="132">
        <v>0</v>
      </c>
      <c r="AS567" s="132">
        <v>0</v>
      </c>
      <c r="AT567" s="132">
        <v>1</v>
      </c>
      <c r="AU567" s="132">
        <v>0</v>
      </c>
      <c r="AV567" s="132">
        <v>0</v>
      </c>
      <c r="AW567" s="132">
        <v>1</v>
      </c>
      <c r="AX567" s="132"/>
      <c r="AY567" s="132">
        <v>0</v>
      </c>
      <c r="AZ567" s="132">
        <v>0</v>
      </c>
      <c r="BA567" s="96">
        <v>1</v>
      </c>
      <c r="BB567" s="96">
        <v>750</v>
      </c>
    </row>
    <row r="568" spans="1:54" s="97" customFormat="1" ht="15.75" customHeight="1">
      <c r="A568" s="147">
        <v>400633</v>
      </c>
      <c r="B568" s="132" t="s">
        <v>1885</v>
      </c>
      <c r="C568" s="147">
        <v>400633</v>
      </c>
      <c r="D568" s="132">
        <v>4</v>
      </c>
      <c r="E568" s="132">
        <v>2</v>
      </c>
      <c r="F568" s="132">
        <v>1</v>
      </c>
      <c r="G568" s="132">
        <v>0</v>
      </c>
      <c r="H568" s="132">
        <v>0</v>
      </c>
      <c r="I568" s="132">
        <v>1</v>
      </c>
      <c r="J568" s="132"/>
      <c r="K568" s="179" t="s">
        <v>1889</v>
      </c>
      <c r="L568" s="132">
        <v>0</v>
      </c>
      <c r="M568" s="132">
        <v>1</v>
      </c>
      <c r="N568" s="132">
        <v>0</v>
      </c>
      <c r="O568" s="132">
        <v>0</v>
      </c>
      <c r="P568" s="132">
        <v>99</v>
      </c>
      <c r="Q568" s="149">
        <v>2002</v>
      </c>
      <c r="R568" s="132">
        <v>0</v>
      </c>
      <c r="S568" s="132">
        <v>0</v>
      </c>
      <c r="T568" s="132">
        <v>0</v>
      </c>
      <c r="U568" s="132">
        <v>0</v>
      </c>
      <c r="V568" s="132">
        <v>0</v>
      </c>
      <c r="W568" s="132">
        <v>0</v>
      </c>
      <c r="X568" s="132">
        <v>0</v>
      </c>
      <c r="Y568" s="132">
        <v>0</v>
      </c>
      <c r="Z568" s="132">
        <v>0</v>
      </c>
      <c r="AA568" s="132">
        <v>0</v>
      </c>
      <c r="AB568" s="132">
        <v>0</v>
      </c>
      <c r="AC568" s="132">
        <v>0</v>
      </c>
      <c r="AD568" s="132">
        <v>0</v>
      </c>
      <c r="AE568" s="132">
        <v>0</v>
      </c>
      <c r="AF568" s="132">
        <v>0</v>
      </c>
      <c r="AG568" s="132">
        <v>0</v>
      </c>
      <c r="AH568" s="132">
        <v>0</v>
      </c>
      <c r="AI568" s="132">
        <v>0</v>
      </c>
      <c r="AJ568" s="132">
        <v>0</v>
      </c>
      <c r="AK568" s="132">
        <v>0</v>
      </c>
      <c r="AL568" s="180" t="s">
        <v>1888</v>
      </c>
      <c r="AM568" s="132"/>
      <c r="AN568" s="132" t="s">
        <v>1881</v>
      </c>
      <c r="AO568" s="96">
        <v>1557</v>
      </c>
      <c r="AP568" s="132">
        <v>0</v>
      </c>
      <c r="AQ568" s="132">
        <v>0</v>
      </c>
      <c r="AR568" s="132">
        <v>0</v>
      </c>
      <c r="AS568" s="132">
        <v>0</v>
      </c>
      <c r="AT568" s="132">
        <v>1</v>
      </c>
      <c r="AU568" s="132">
        <v>0</v>
      </c>
      <c r="AV568" s="132">
        <v>0</v>
      </c>
      <c r="AW568" s="132">
        <v>1</v>
      </c>
      <c r="AX568" s="132"/>
      <c r="AY568" s="132">
        <v>0</v>
      </c>
      <c r="AZ568" s="132">
        <v>0</v>
      </c>
      <c r="BA568" s="96">
        <v>1</v>
      </c>
      <c r="BB568" s="96">
        <v>750</v>
      </c>
    </row>
    <row r="569" spans="1:54" s="97" customFormat="1" ht="15.75" customHeight="1">
      <c r="A569" s="147">
        <v>400634</v>
      </c>
      <c r="B569" s="132" t="s">
        <v>1886</v>
      </c>
      <c r="C569" s="147">
        <v>400634</v>
      </c>
      <c r="D569" s="132">
        <v>4</v>
      </c>
      <c r="E569" s="132">
        <v>2</v>
      </c>
      <c r="F569" s="132">
        <v>1</v>
      </c>
      <c r="G569" s="132">
        <v>0</v>
      </c>
      <c r="H569" s="132">
        <v>0</v>
      </c>
      <c r="I569" s="132">
        <v>1</v>
      </c>
      <c r="J569" s="132"/>
      <c r="K569" s="179" t="s">
        <v>1890</v>
      </c>
      <c r="L569" s="132">
        <v>0</v>
      </c>
      <c r="M569" s="132">
        <v>1</v>
      </c>
      <c r="N569" s="132">
        <v>0</v>
      </c>
      <c r="O569" s="132">
        <v>0</v>
      </c>
      <c r="P569" s="132">
        <v>99</v>
      </c>
      <c r="Q569" s="149">
        <v>2002</v>
      </c>
      <c r="R569" s="132">
        <v>0</v>
      </c>
      <c r="S569" s="132">
        <v>0</v>
      </c>
      <c r="T569" s="132">
        <v>0</v>
      </c>
      <c r="U569" s="132">
        <v>0</v>
      </c>
      <c r="V569" s="132">
        <v>0</v>
      </c>
      <c r="W569" s="132">
        <v>0</v>
      </c>
      <c r="X569" s="132">
        <v>0</v>
      </c>
      <c r="Y569" s="132">
        <v>0</v>
      </c>
      <c r="Z569" s="132">
        <v>0</v>
      </c>
      <c r="AA569" s="132">
        <v>0</v>
      </c>
      <c r="AB569" s="132">
        <v>0</v>
      </c>
      <c r="AC569" s="132">
        <v>0</v>
      </c>
      <c r="AD569" s="132">
        <v>0</v>
      </c>
      <c r="AE569" s="132">
        <v>0</v>
      </c>
      <c r="AF569" s="132">
        <v>0</v>
      </c>
      <c r="AG569" s="132">
        <v>0</v>
      </c>
      <c r="AH569" s="132">
        <v>0</v>
      </c>
      <c r="AI569" s="132">
        <v>0</v>
      </c>
      <c r="AJ569" s="132">
        <v>0</v>
      </c>
      <c r="AK569" s="132">
        <v>0</v>
      </c>
      <c r="AL569" s="180" t="s">
        <v>1887</v>
      </c>
      <c r="AM569" s="132"/>
      <c r="AN569" s="132" t="s">
        <v>1881</v>
      </c>
      <c r="AO569" s="96">
        <v>1558</v>
      </c>
      <c r="AP569" s="132">
        <v>0</v>
      </c>
      <c r="AQ569" s="132">
        <v>0</v>
      </c>
      <c r="AR569" s="132">
        <v>0</v>
      </c>
      <c r="AS569" s="132">
        <v>0</v>
      </c>
      <c r="AT569" s="132">
        <v>1</v>
      </c>
      <c r="AU569" s="132">
        <v>0</v>
      </c>
      <c r="AV569" s="132">
        <v>0</v>
      </c>
      <c r="AW569" s="132">
        <v>1</v>
      </c>
      <c r="AX569" s="132"/>
      <c r="AY569" s="132">
        <v>0</v>
      </c>
      <c r="AZ569" s="132">
        <v>0</v>
      </c>
      <c r="BA569" s="96">
        <v>1</v>
      </c>
      <c r="BB569" s="96">
        <v>750</v>
      </c>
    </row>
    <row r="570" spans="1:54" s="97" customFormat="1" ht="15.75" customHeight="1">
      <c r="A570" s="147">
        <v>400635</v>
      </c>
      <c r="B570" s="132" t="s">
        <v>1897</v>
      </c>
      <c r="C570" s="147">
        <v>410001</v>
      </c>
      <c r="D570" s="132">
        <v>4</v>
      </c>
      <c r="E570" s="132">
        <v>2</v>
      </c>
      <c r="F570" s="132">
        <v>1</v>
      </c>
      <c r="G570" s="132">
        <v>0</v>
      </c>
      <c r="H570" s="132">
        <v>0</v>
      </c>
      <c r="I570" s="132">
        <v>1</v>
      </c>
      <c r="J570" s="132"/>
      <c r="K570" s="179" t="s">
        <v>1901</v>
      </c>
      <c r="L570" s="132">
        <v>0</v>
      </c>
      <c r="M570" s="132">
        <v>1</v>
      </c>
      <c r="N570" s="132">
        <v>0</v>
      </c>
      <c r="O570" s="132">
        <v>0</v>
      </c>
      <c r="P570" s="132">
        <v>99</v>
      </c>
      <c r="Q570" s="149">
        <v>2001</v>
      </c>
      <c r="R570" s="132">
        <v>0</v>
      </c>
      <c r="S570" s="132">
        <v>0</v>
      </c>
      <c r="T570" s="132">
        <v>0</v>
      </c>
      <c r="U570" s="132">
        <v>0</v>
      </c>
      <c r="V570" s="132">
        <v>0</v>
      </c>
      <c r="W570" s="132">
        <v>0</v>
      </c>
      <c r="X570" s="132">
        <v>0</v>
      </c>
      <c r="Y570" s="132">
        <v>0</v>
      </c>
      <c r="Z570" s="132">
        <v>0</v>
      </c>
      <c r="AA570" s="132">
        <v>0</v>
      </c>
      <c r="AB570" s="132">
        <v>0</v>
      </c>
      <c r="AC570" s="132">
        <v>0</v>
      </c>
      <c r="AD570" s="132">
        <v>0</v>
      </c>
      <c r="AE570" s="132">
        <v>0</v>
      </c>
      <c r="AF570" s="132">
        <v>0</v>
      </c>
      <c r="AG570" s="132">
        <v>0</v>
      </c>
      <c r="AH570" s="132">
        <v>0</v>
      </c>
      <c r="AI570" s="132">
        <v>0</v>
      </c>
      <c r="AJ570" s="132">
        <v>0</v>
      </c>
      <c r="AK570" s="132">
        <v>0</v>
      </c>
      <c r="AL570" s="156" t="s">
        <v>1905</v>
      </c>
      <c r="AM570" s="132"/>
      <c r="AN570" s="132" t="s">
        <v>1909</v>
      </c>
      <c r="AO570" s="96">
        <v>1559</v>
      </c>
      <c r="AP570" s="132">
        <v>0</v>
      </c>
      <c r="AQ570" s="132">
        <v>0</v>
      </c>
      <c r="AR570" s="132">
        <v>0</v>
      </c>
      <c r="AS570" s="132">
        <v>0</v>
      </c>
      <c r="AT570" s="132">
        <v>1</v>
      </c>
      <c r="AU570" s="132">
        <v>0</v>
      </c>
      <c r="AV570" s="132">
        <v>0</v>
      </c>
      <c r="AW570" s="132">
        <v>4</v>
      </c>
      <c r="AX570" s="132"/>
      <c r="AY570" s="132">
        <v>0</v>
      </c>
      <c r="AZ570" s="132">
        <v>0</v>
      </c>
      <c r="BA570" s="96">
        <v>0</v>
      </c>
      <c r="BB570" s="96">
        <v>0</v>
      </c>
    </row>
    <row r="571" spans="1:54" s="97" customFormat="1" ht="15.75" customHeight="1">
      <c r="A571" s="147">
        <v>400636</v>
      </c>
      <c r="B571" s="132" t="s">
        <v>1898</v>
      </c>
      <c r="C571" s="147">
        <v>410001</v>
      </c>
      <c r="D571" s="132">
        <v>4</v>
      </c>
      <c r="E571" s="132">
        <v>2</v>
      </c>
      <c r="F571" s="132">
        <v>1</v>
      </c>
      <c r="G571" s="132">
        <v>0</v>
      </c>
      <c r="H571" s="132">
        <v>0</v>
      </c>
      <c r="I571" s="132">
        <v>1</v>
      </c>
      <c r="J571" s="132"/>
      <c r="K571" s="179" t="s">
        <v>1902</v>
      </c>
      <c r="L571" s="132">
        <v>0</v>
      </c>
      <c r="M571" s="132">
        <v>1</v>
      </c>
      <c r="N571" s="132">
        <v>0</v>
      </c>
      <c r="O571" s="132">
        <v>0</v>
      </c>
      <c r="P571" s="132">
        <v>99</v>
      </c>
      <c r="Q571" s="149">
        <v>2001</v>
      </c>
      <c r="R571" s="132">
        <v>0</v>
      </c>
      <c r="S571" s="132">
        <v>0</v>
      </c>
      <c r="T571" s="132">
        <v>0</v>
      </c>
      <c r="U571" s="132">
        <v>0</v>
      </c>
      <c r="V571" s="132">
        <v>0</v>
      </c>
      <c r="W571" s="132">
        <v>0</v>
      </c>
      <c r="X571" s="132">
        <v>0</v>
      </c>
      <c r="Y571" s="132">
        <v>0</v>
      </c>
      <c r="Z571" s="132">
        <v>0</v>
      </c>
      <c r="AA571" s="132">
        <v>0</v>
      </c>
      <c r="AB571" s="132">
        <v>0</v>
      </c>
      <c r="AC571" s="132">
        <v>0</v>
      </c>
      <c r="AD571" s="132">
        <v>0</v>
      </c>
      <c r="AE571" s="132">
        <v>0</v>
      </c>
      <c r="AF571" s="132">
        <v>0</v>
      </c>
      <c r="AG571" s="132">
        <v>0</v>
      </c>
      <c r="AH571" s="132">
        <v>0</v>
      </c>
      <c r="AI571" s="132">
        <v>0</v>
      </c>
      <c r="AJ571" s="132">
        <v>0</v>
      </c>
      <c r="AK571" s="132">
        <v>0</v>
      </c>
      <c r="AL571" s="156" t="s">
        <v>1906</v>
      </c>
      <c r="AM571" s="132"/>
      <c r="AN571" s="132" t="s">
        <v>1909</v>
      </c>
      <c r="AO571" s="96">
        <v>1560</v>
      </c>
      <c r="AP571" s="132">
        <v>0</v>
      </c>
      <c r="AQ571" s="132">
        <v>0</v>
      </c>
      <c r="AR571" s="132">
        <v>0</v>
      </c>
      <c r="AS571" s="132">
        <v>0</v>
      </c>
      <c r="AT571" s="132">
        <v>1</v>
      </c>
      <c r="AU571" s="132">
        <v>0</v>
      </c>
      <c r="AV571" s="132">
        <v>0</v>
      </c>
      <c r="AW571" s="132">
        <v>4</v>
      </c>
      <c r="AX571" s="132"/>
      <c r="AY571" s="132">
        <v>0</v>
      </c>
      <c r="AZ571" s="132">
        <v>0</v>
      </c>
      <c r="BA571" s="96">
        <v>0</v>
      </c>
      <c r="BB571" s="96">
        <v>0</v>
      </c>
    </row>
    <row r="572" spans="1:54" s="97" customFormat="1" ht="15.75" customHeight="1">
      <c r="A572" s="147">
        <v>400637</v>
      </c>
      <c r="B572" s="132" t="s">
        <v>1899</v>
      </c>
      <c r="C572" s="147">
        <v>410001</v>
      </c>
      <c r="D572" s="132">
        <v>4</v>
      </c>
      <c r="E572" s="132">
        <v>2</v>
      </c>
      <c r="F572" s="132">
        <v>1</v>
      </c>
      <c r="G572" s="132">
        <v>0</v>
      </c>
      <c r="H572" s="132">
        <v>0</v>
      </c>
      <c r="I572" s="132">
        <v>1</v>
      </c>
      <c r="J572" s="132"/>
      <c r="K572" s="179" t="s">
        <v>1903</v>
      </c>
      <c r="L572" s="132">
        <v>0</v>
      </c>
      <c r="M572" s="132">
        <v>1</v>
      </c>
      <c r="N572" s="132">
        <v>0</v>
      </c>
      <c r="O572" s="132">
        <v>0</v>
      </c>
      <c r="P572" s="132">
        <v>99</v>
      </c>
      <c r="Q572" s="149">
        <v>2001</v>
      </c>
      <c r="R572" s="132">
        <v>0</v>
      </c>
      <c r="S572" s="132">
        <v>0</v>
      </c>
      <c r="T572" s="132">
        <v>0</v>
      </c>
      <c r="U572" s="132">
        <v>0</v>
      </c>
      <c r="V572" s="132">
        <v>0</v>
      </c>
      <c r="W572" s="132">
        <v>0</v>
      </c>
      <c r="X572" s="132">
        <v>0</v>
      </c>
      <c r="Y572" s="132">
        <v>0</v>
      </c>
      <c r="Z572" s="132">
        <v>0</v>
      </c>
      <c r="AA572" s="132">
        <v>0</v>
      </c>
      <c r="AB572" s="132">
        <v>0</v>
      </c>
      <c r="AC572" s="132">
        <v>0</v>
      </c>
      <c r="AD572" s="132">
        <v>0</v>
      </c>
      <c r="AE572" s="132">
        <v>0</v>
      </c>
      <c r="AF572" s="132">
        <v>0</v>
      </c>
      <c r="AG572" s="132">
        <v>0</v>
      </c>
      <c r="AH572" s="132">
        <v>0</v>
      </c>
      <c r="AI572" s="132">
        <v>0</v>
      </c>
      <c r="AJ572" s="132">
        <v>0</v>
      </c>
      <c r="AK572" s="132">
        <v>0</v>
      </c>
      <c r="AL572" s="156" t="s">
        <v>1907</v>
      </c>
      <c r="AM572" s="132"/>
      <c r="AN572" s="132" t="s">
        <v>1909</v>
      </c>
      <c r="AO572" s="96">
        <v>1561</v>
      </c>
      <c r="AP572" s="132">
        <v>0</v>
      </c>
      <c r="AQ572" s="132">
        <v>0</v>
      </c>
      <c r="AR572" s="132">
        <v>0</v>
      </c>
      <c r="AS572" s="132">
        <v>0</v>
      </c>
      <c r="AT572" s="132">
        <v>1</v>
      </c>
      <c r="AU572" s="132">
        <v>0</v>
      </c>
      <c r="AV572" s="132">
        <v>0</v>
      </c>
      <c r="AW572" s="132">
        <v>4</v>
      </c>
      <c r="AX572" s="132"/>
      <c r="AY572" s="132">
        <v>0</v>
      </c>
      <c r="AZ572" s="132">
        <v>0</v>
      </c>
      <c r="BA572" s="96">
        <v>0</v>
      </c>
      <c r="BB572" s="96">
        <v>0</v>
      </c>
    </row>
    <row r="573" spans="1:54" s="97" customFormat="1" ht="15.75" customHeight="1">
      <c r="A573" s="147">
        <v>400638</v>
      </c>
      <c r="B573" s="132" t="s">
        <v>1900</v>
      </c>
      <c r="C573" s="147">
        <v>410001</v>
      </c>
      <c r="D573" s="132">
        <v>4</v>
      </c>
      <c r="E573" s="132">
        <v>2</v>
      </c>
      <c r="F573" s="132">
        <v>1</v>
      </c>
      <c r="G573" s="132">
        <v>0</v>
      </c>
      <c r="H573" s="132">
        <v>0</v>
      </c>
      <c r="I573" s="132">
        <v>1</v>
      </c>
      <c r="J573" s="132"/>
      <c r="K573" s="179" t="s">
        <v>1904</v>
      </c>
      <c r="L573" s="132">
        <v>0</v>
      </c>
      <c r="M573" s="132">
        <v>1</v>
      </c>
      <c r="N573" s="132">
        <v>0</v>
      </c>
      <c r="O573" s="132">
        <v>0</v>
      </c>
      <c r="P573" s="132">
        <v>99</v>
      </c>
      <c r="Q573" s="149">
        <v>2001</v>
      </c>
      <c r="R573" s="132">
        <v>0</v>
      </c>
      <c r="S573" s="132">
        <v>0</v>
      </c>
      <c r="T573" s="132">
        <v>0</v>
      </c>
      <c r="U573" s="132">
        <v>0</v>
      </c>
      <c r="V573" s="132">
        <v>0</v>
      </c>
      <c r="W573" s="132">
        <v>0</v>
      </c>
      <c r="X573" s="132">
        <v>0</v>
      </c>
      <c r="Y573" s="132">
        <v>0</v>
      </c>
      <c r="Z573" s="132">
        <v>0</v>
      </c>
      <c r="AA573" s="132">
        <v>0</v>
      </c>
      <c r="AB573" s="132">
        <v>0</v>
      </c>
      <c r="AC573" s="132">
        <v>0</v>
      </c>
      <c r="AD573" s="132">
        <v>0</v>
      </c>
      <c r="AE573" s="132">
        <v>0</v>
      </c>
      <c r="AF573" s="132">
        <v>0</v>
      </c>
      <c r="AG573" s="132">
        <v>0</v>
      </c>
      <c r="AH573" s="132">
        <v>0</v>
      </c>
      <c r="AI573" s="132">
        <v>0</v>
      </c>
      <c r="AJ573" s="132">
        <v>0</v>
      </c>
      <c r="AK573" s="132">
        <v>0</v>
      </c>
      <c r="AL573" s="156" t="s">
        <v>1908</v>
      </c>
      <c r="AM573" s="132"/>
      <c r="AN573" s="132" t="s">
        <v>1909</v>
      </c>
      <c r="AO573" s="96">
        <v>1562</v>
      </c>
      <c r="AP573" s="132">
        <v>0</v>
      </c>
      <c r="AQ573" s="132">
        <v>0</v>
      </c>
      <c r="AR573" s="132">
        <v>0</v>
      </c>
      <c r="AS573" s="132">
        <v>0</v>
      </c>
      <c r="AT573" s="132">
        <v>1</v>
      </c>
      <c r="AU573" s="132">
        <v>0</v>
      </c>
      <c r="AV573" s="132">
        <v>0</v>
      </c>
      <c r="AW573" s="132">
        <v>5</v>
      </c>
      <c r="AX573" s="132"/>
      <c r="AY573" s="132">
        <v>0</v>
      </c>
      <c r="AZ573" s="132">
        <v>0</v>
      </c>
      <c r="BA573" s="96">
        <v>0</v>
      </c>
      <c r="BB573" s="96">
        <v>0</v>
      </c>
    </row>
    <row r="574" spans="1:54" s="97" customFormat="1" ht="15.75" customHeight="1">
      <c r="A574" s="147">
        <v>400639</v>
      </c>
      <c r="B574" s="132" t="s">
        <v>1910</v>
      </c>
      <c r="C574" s="147">
        <v>410001</v>
      </c>
      <c r="D574" s="132">
        <v>4</v>
      </c>
      <c r="E574" s="132">
        <v>2</v>
      </c>
      <c r="F574" s="132">
        <v>1</v>
      </c>
      <c r="G574" s="132">
        <v>0</v>
      </c>
      <c r="H574" s="132">
        <v>0</v>
      </c>
      <c r="I574" s="132">
        <v>1</v>
      </c>
      <c r="J574" s="132"/>
      <c r="K574" s="179" t="s">
        <v>1911</v>
      </c>
      <c r="L574" s="132">
        <v>0</v>
      </c>
      <c r="M574" s="132">
        <v>1</v>
      </c>
      <c r="N574" s="132">
        <v>0</v>
      </c>
      <c r="O574" s="132">
        <v>0</v>
      </c>
      <c r="P574" s="132">
        <v>99</v>
      </c>
      <c r="Q574" s="149">
        <v>2001</v>
      </c>
      <c r="R574" s="132">
        <v>0</v>
      </c>
      <c r="S574" s="132">
        <v>0</v>
      </c>
      <c r="T574" s="132">
        <v>0</v>
      </c>
      <c r="U574" s="132">
        <v>0</v>
      </c>
      <c r="V574" s="132">
        <v>0</v>
      </c>
      <c r="W574" s="132">
        <v>0</v>
      </c>
      <c r="X574" s="132">
        <v>0</v>
      </c>
      <c r="Y574" s="132">
        <v>0</v>
      </c>
      <c r="Z574" s="132">
        <v>0</v>
      </c>
      <c r="AA574" s="132">
        <v>0</v>
      </c>
      <c r="AB574" s="132">
        <v>0</v>
      </c>
      <c r="AC574" s="132">
        <v>0</v>
      </c>
      <c r="AD574" s="132">
        <v>0</v>
      </c>
      <c r="AE574" s="132">
        <v>0</v>
      </c>
      <c r="AF574" s="132">
        <v>0</v>
      </c>
      <c r="AG574" s="132">
        <v>0</v>
      </c>
      <c r="AH574" s="132">
        <v>0</v>
      </c>
      <c r="AI574" s="132">
        <v>0</v>
      </c>
      <c r="AJ574" s="132">
        <v>0</v>
      </c>
      <c r="AK574" s="132">
        <v>0</v>
      </c>
      <c r="AL574" s="156" t="s">
        <v>1912</v>
      </c>
      <c r="AM574" s="132"/>
      <c r="AN574" s="132" t="s">
        <v>1909</v>
      </c>
      <c r="AO574" s="96">
        <v>1563</v>
      </c>
      <c r="AP574" s="132">
        <v>0</v>
      </c>
      <c r="AQ574" s="132">
        <v>0</v>
      </c>
      <c r="AR574" s="132">
        <v>0</v>
      </c>
      <c r="AS574" s="132">
        <v>0</v>
      </c>
      <c r="AT574" s="132">
        <v>1</v>
      </c>
      <c r="AU574" s="132">
        <v>0</v>
      </c>
      <c r="AV574" s="132">
        <v>0</v>
      </c>
      <c r="AW574" s="132">
        <v>4</v>
      </c>
      <c r="AX574" s="132"/>
      <c r="AY574" s="132">
        <v>0</v>
      </c>
      <c r="AZ574" s="132">
        <v>0</v>
      </c>
      <c r="BA574" s="96">
        <v>0</v>
      </c>
      <c r="BB574" s="96">
        <v>0</v>
      </c>
    </row>
    <row r="575" spans="1:54" s="97" customFormat="1" ht="15.75" customHeight="1">
      <c r="A575" s="147">
        <v>400640</v>
      </c>
      <c r="B575" s="132" t="s">
        <v>1939</v>
      </c>
      <c r="C575" s="147">
        <v>400640</v>
      </c>
      <c r="D575" s="132">
        <v>4</v>
      </c>
      <c r="E575" s="132">
        <v>2</v>
      </c>
      <c r="F575" s="132">
        <v>1</v>
      </c>
      <c r="G575" s="132">
        <v>0</v>
      </c>
      <c r="H575" s="132">
        <v>0</v>
      </c>
      <c r="I575" s="132">
        <v>0</v>
      </c>
      <c r="J575" s="132"/>
      <c r="K575" s="132"/>
      <c r="L575" s="132">
        <v>0</v>
      </c>
      <c r="M575" s="132">
        <v>1</v>
      </c>
      <c r="N575" s="132">
        <v>0</v>
      </c>
      <c r="O575" s="132">
        <v>0</v>
      </c>
      <c r="P575" s="132">
        <v>99</v>
      </c>
      <c r="Q575" s="132">
        <v>0</v>
      </c>
      <c r="R575" s="132">
        <v>0</v>
      </c>
      <c r="S575" s="132">
        <v>0</v>
      </c>
      <c r="T575" s="132">
        <v>0</v>
      </c>
      <c r="U575" s="132">
        <v>0</v>
      </c>
      <c r="V575" s="132">
        <v>0</v>
      </c>
      <c r="W575" s="132">
        <v>0</v>
      </c>
      <c r="X575" s="132">
        <v>0</v>
      </c>
      <c r="Y575" s="132">
        <v>0</v>
      </c>
      <c r="Z575" s="132">
        <v>0</v>
      </c>
      <c r="AA575" s="132">
        <v>0</v>
      </c>
      <c r="AB575" s="132">
        <v>0</v>
      </c>
      <c r="AC575" s="132">
        <v>0</v>
      </c>
      <c r="AD575" s="132">
        <v>0</v>
      </c>
      <c r="AE575" s="132">
        <v>0</v>
      </c>
      <c r="AF575" s="132">
        <v>0</v>
      </c>
      <c r="AG575" s="132">
        <v>0</v>
      </c>
      <c r="AH575" s="132">
        <v>0</v>
      </c>
      <c r="AI575" s="132">
        <v>0</v>
      </c>
      <c r="AJ575" s="132">
        <v>0</v>
      </c>
      <c r="AK575" s="132">
        <v>0</v>
      </c>
      <c r="AL575" s="135" t="s">
        <v>1915</v>
      </c>
      <c r="AM575" s="132"/>
      <c r="AN575" s="132" t="s">
        <v>1940</v>
      </c>
      <c r="AO575" s="96">
        <v>1564</v>
      </c>
      <c r="AP575" s="132">
        <v>0</v>
      </c>
      <c r="AQ575" s="132">
        <v>0</v>
      </c>
      <c r="AR575" s="132">
        <v>0</v>
      </c>
      <c r="AS575" s="132">
        <v>0</v>
      </c>
      <c r="AT575" s="132">
        <v>1</v>
      </c>
      <c r="AU575" s="132">
        <v>0</v>
      </c>
      <c r="AV575" s="132">
        <v>0</v>
      </c>
      <c r="AW575" s="132">
        <v>0</v>
      </c>
      <c r="AX575" s="132"/>
      <c r="AY575" s="132">
        <v>0</v>
      </c>
      <c r="AZ575" s="132">
        <v>0</v>
      </c>
      <c r="BA575" s="96">
        <v>0</v>
      </c>
      <c r="BB575" s="96">
        <v>0</v>
      </c>
    </row>
    <row r="576" spans="1:54" s="97" customFormat="1" ht="15.75" customHeight="1">
      <c r="A576" s="147">
        <v>400641</v>
      </c>
      <c r="B576" s="132" t="s">
        <v>1913</v>
      </c>
      <c r="C576" s="147">
        <v>400641</v>
      </c>
      <c r="D576" s="132">
        <v>4</v>
      </c>
      <c r="E576" s="132">
        <v>2</v>
      </c>
      <c r="F576" s="132">
        <v>1</v>
      </c>
      <c r="G576" s="132">
        <v>0</v>
      </c>
      <c r="H576" s="132">
        <v>0</v>
      </c>
      <c r="I576" s="132">
        <v>0</v>
      </c>
      <c r="J576" s="132"/>
      <c r="K576" s="132"/>
      <c r="L576" s="132">
        <v>0</v>
      </c>
      <c r="M576" s="132">
        <v>1</v>
      </c>
      <c r="N576" s="132">
        <v>0</v>
      </c>
      <c r="O576" s="132">
        <v>0</v>
      </c>
      <c r="P576" s="132">
        <v>99</v>
      </c>
      <c r="Q576" s="132">
        <v>0</v>
      </c>
      <c r="R576" s="132">
        <v>0</v>
      </c>
      <c r="S576" s="132">
        <v>0</v>
      </c>
      <c r="T576" s="132">
        <v>0</v>
      </c>
      <c r="U576" s="132">
        <v>0</v>
      </c>
      <c r="V576" s="132">
        <v>0</v>
      </c>
      <c r="W576" s="132">
        <v>0</v>
      </c>
      <c r="X576" s="132">
        <v>0</v>
      </c>
      <c r="Y576" s="132">
        <v>0</v>
      </c>
      <c r="Z576" s="132">
        <v>0</v>
      </c>
      <c r="AA576" s="132">
        <v>0</v>
      </c>
      <c r="AB576" s="132">
        <v>0</v>
      </c>
      <c r="AC576" s="132">
        <v>0</v>
      </c>
      <c r="AD576" s="132">
        <v>0</v>
      </c>
      <c r="AE576" s="132">
        <v>0</v>
      </c>
      <c r="AF576" s="132">
        <v>0</v>
      </c>
      <c r="AG576" s="132">
        <v>0</v>
      </c>
      <c r="AH576" s="132">
        <v>0</v>
      </c>
      <c r="AI576" s="132">
        <v>0</v>
      </c>
      <c r="AJ576" s="132">
        <v>0</v>
      </c>
      <c r="AK576" s="132">
        <v>0</v>
      </c>
      <c r="AL576" s="135" t="s">
        <v>1916</v>
      </c>
      <c r="AM576" s="132"/>
      <c r="AN576" s="132" t="s">
        <v>1940</v>
      </c>
      <c r="AO576" s="96">
        <v>1565</v>
      </c>
      <c r="AP576" s="132">
        <v>0</v>
      </c>
      <c r="AQ576" s="132">
        <v>0</v>
      </c>
      <c r="AR576" s="132">
        <v>0</v>
      </c>
      <c r="AS576" s="132">
        <v>0</v>
      </c>
      <c r="AT576" s="132">
        <v>1</v>
      </c>
      <c r="AU576" s="132">
        <v>0</v>
      </c>
      <c r="AV576" s="132">
        <v>0</v>
      </c>
      <c r="AW576" s="132">
        <v>0</v>
      </c>
      <c r="AX576" s="132"/>
      <c r="AY576" s="132">
        <v>0</v>
      </c>
      <c r="AZ576" s="132">
        <v>0</v>
      </c>
      <c r="BA576" s="96">
        <v>0</v>
      </c>
      <c r="BB576" s="96">
        <v>0</v>
      </c>
    </row>
    <row r="577" spans="1:54" s="97" customFormat="1" ht="15.75" customHeight="1">
      <c r="A577" s="147">
        <v>400642</v>
      </c>
      <c r="B577" s="132" t="s">
        <v>1914</v>
      </c>
      <c r="C577" s="147">
        <v>400642</v>
      </c>
      <c r="D577" s="132">
        <v>4</v>
      </c>
      <c r="E577" s="132">
        <v>2</v>
      </c>
      <c r="F577" s="132">
        <v>1</v>
      </c>
      <c r="G577" s="132">
        <v>0</v>
      </c>
      <c r="H577" s="132">
        <v>0</v>
      </c>
      <c r="I577" s="132">
        <v>0</v>
      </c>
      <c r="J577" s="132"/>
      <c r="K577" s="132"/>
      <c r="L577" s="132">
        <v>0</v>
      </c>
      <c r="M577" s="132">
        <v>1</v>
      </c>
      <c r="N577" s="132">
        <v>0</v>
      </c>
      <c r="O577" s="132">
        <v>0</v>
      </c>
      <c r="P577" s="132">
        <v>99</v>
      </c>
      <c r="Q577" s="132">
        <v>0</v>
      </c>
      <c r="R577" s="132">
        <v>0</v>
      </c>
      <c r="S577" s="132">
        <v>0</v>
      </c>
      <c r="T577" s="132">
        <v>0</v>
      </c>
      <c r="U577" s="132">
        <v>0</v>
      </c>
      <c r="V577" s="132">
        <v>0</v>
      </c>
      <c r="W577" s="132">
        <v>0</v>
      </c>
      <c r="X577" s="132">
        <v>0</v>
      </c>
      <c r="Y577" s="132">
        <v>0</v>
      </c>
      <c r="Z577" s="132">
        <v>0</v>
      </c>
      <c r="AA577" s="132">
        <v>0</v>
      </c>
      <c r="AB577" s="132">
        <v>0</v>
      </c>
      <c r="AC577" s="132">
        <v>0</v>
      </c>
      <c r="AD577" s="132">
        <v>0</v>
      </c>
      <c r="AE577" s="132">
        <v>0</v>
      </c>
      <c r="AF577" s="132">
        <v>0</v>
      </c>
      <c r="AG577" s="132">
        <v>0</v>
      </c>
      <c r="AH577" s="132">
        <v>0</v>
      </c>
      <c r="AI577" s="132">
        <v>0</v>
      </c>
      <c r="AJ577" s="132">
        <v>0</v>
      </c>
      <c r="AK577" s="132">
        <v>0</v>
      </c>
      <c r="AL577" s="135" t="s">
        <v>1917</v>
      </c>
      <c r="AM577" s="132"/>
      <c r="AN577" s="132" t="s">
        <v>1940</v>
      </c>
      <c r="AO577" s="96">
        <v>1566</v>
      </c>
      <c r="AP577" s="132">
        <v>0</v>
      </c>
      <c r="AQ577" s="132">
        <v>0</v>
      </c>
      <c r="AR577" s="132">
        <v>0</v>
      </c>
      <c r="AS577" s="132">
        <v>0</v>
      </c>
      <c r="AT577" s="132">
        <v>1</v>
      </c>
      <c r="AU577" s="132">
        <v>0</v>
      </c>
      <c r="AV577" s="132">
        <v>0</v>
      </c>
      <c r="AW577" s="132">
        <v>0</v>
      </c>
      <c r="AX577" s="132"/>
      <c r="AY577" s="132">
        <v>0</v>
      </c>
      <c r="AZ577" s="132">
        <v>0</v>
      </c>
      <c r="BA577" s="96">
        <v>0</v>
      </c>
      <c r="BB577" s="96">
        <v>0</v>
      </c>
    </row>
    <row r="578" spans="1:54" s="151" customFormat="1" ht="15.75" customHeight="1">
      <c r="A578" s="147">
        <v>400643</v>
      </c>
      <c r="B578" s="147" t="s">
        <v>1953</v>
      </c>
      <c r="C578" s="147">
        <v>420001</v>
      </c>
      <c r="D578" s="147">
        <v>5</v>
      </c>
      <c r="E578" s="147">
        <v>2</v>
      </c>
      <c r="F578" s="147">
        <v>1</v>
      </c>
      <c r="G578" s="147">
        <v>0</v>
      </c>
      <c r="H578" s="147">
        <v>0</v>
      </c>
      <c r="I578" s="147">
        <v>1</v>
      </c>
      <c r="J578" s="147"/>
      <c r="K578" s="162" t="s">
        <v>1943</v>
      </c>
      <c r="L578" s="147">
        <v>0</v>
      </c>
      <c r="M578" s="147">
        <v>1</v>
      </c>
      <c r="N578" s="147">
        <v>0</v>
      </c>
      <c r="O578" s="147">
        <v>0</v>
      </c>
      <c r="P578" s="147">
        <v>99</v>
      </c>
      <c r="Q578" s="149">
        <v>2001</v>
      </c>
      <c r="R578" s="147">
        <v>0</v>
      </c>
      <c r="S578" s="147">
        <v>0</v>
      </c>
      <c r="T578" s="147">
        <v>0</v>
      </c>
      <c r="U578" s="147">
        <v>0</v>
      </c>
      <c r="V578" s="147">
        <v>0</v>
      </c>
      <c r="W578" s="147">
        <v>0</v>
      </c>
      <c r="X578" s="147">
        <v>0</v>
      </c>
      <c r="Y578" s="147">
        <v>0</v>
      </c>
      <c r="Z578" s="147">
        <v>0</v>
      </c>
      <c r="AA578" s="147">
        <v>0</v>
      </c>
      <c r="AB578" s="147">
        <v>0</v>
      </c>
      <c r="AC578" s="147">
        <v>0</v>
      </c>
      <c r="AD578" s="147">
        <v>0</v>
      </c>
      <c r="AE578" s="147">
        <v>0</v>
      </c>
      <c r="AF578" s="147">
        <v>0</v>
      </c>
      <c r="AG578" s="147">
        <v>0</v>
      </c>
      <c r="AH578" s="147">
        <v>0</v>
      </c>
      <c r="AI578" s="147">
        <v>0</v>
      </c>
      <c r="AJ578" s="147">
        <v>0</v>
      </c>
      <c r="AK578" s="147">
        <v>0</v>
      </c>
      <c r="AL578" s="150" t="s">
        <v>1949</v>
      </c>
      <c r="AM578" s="147"/>
      <c r="AN578" s="147" t="s">
        <v>1955</v>
      </c>
      <c r="AO578" s="96">
        <v>1463</v>
      </c>
      <c r="AP578" s="147">
        <v>0</v>
      </c>
      <c r="AQ578" s="147">
        <v>0</v>
      </c>
      <c r="AR578" s="147">
        <v>0</v>
      </c>
      <c r="AS578" s="147">
        <v>0</v>
      </c>
      <c r="AT578" s="147">
        <v>1</v>
      </c>
      <c r="AU578" s="147">
        <v>0</v>
      </c>
      <c r="AV578" s="147">
        <v>0</v>
      </c>
      <c r="AW578" s="147">
        <v>1</v>
      </c>
      <c r="AX578" s="147"/>
      <c r="AY578" s="147">
        <v>0</v>
      </c>
      <c r="AZ578" s="147">
        <v>0</v>
      </c>
      <c r="BA578" s="96">
        <v>0</v>
      </c>
      <c r="BB578" s="96">
        <v>0</v>
      </c>
    </row>
  </sheetData>
  <phoneticPr fontId="28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M256"/>
  <sheetViews>
    <sheetView workbookViewId="0">
      <selection activeCell="D54" sqref="D54"/>
    </sheetView>
  </sheetViews>
  <sheetFormatPr defaultColWidth="9" defaultRowHeight="16.5"/>
  <cols>
    <col min="1" max="4" width="9" style="1"/>
    <col min="12" max="12" width="9.5" customWidth="1"/>
  </cols>
  <sheetData>
    <row r="4" spans="1:13">
      <c r="A4" s="1" t="str">
        <f>LEFT(道具!B4,2)&amp;"+"</f>
        <v>生命+</v>
      </c>
      <c r="B4" s="1">
        <f>MAX(道具!W4:AK4)</f>
        <v>520</v>
      </c>
      <c r="C4" s="1" t="str">
        <f t="shared" ref="C4" si="0">A4&amp;B4</f>
        <v>生命+520</v>
      </c>
      <c r="D4" s="1" t="str">
        <f>LEFT(道具!B4,2)</f>
        <v>生命</v>
      </c>
    </row>
    <row r="5" spans="1:13">
      <c r="A5" s="1" t="str">
        <f>LEFT(道具!B5,2)&amp;"+"</f>
        <v>生命+</v>
      </c>
      <c r="B5" s="1">
        <f>MAX(道具!W5:AK5)</f>
        <v>989</v>
      </c>
      <c r="C5" s="1" t="str">
        <f t="shared" ref="C5" si="1">A5&amp;B5</f>
        <v>生命+989</v>
      </c>
      <c r="D5" s="1" t="str">
        <f>LEFT(道具!B5,2)</f>
        <v>生命</v>
      </c>
    </row>
    <row r="6" spans="1:13">
      <c r="A6" s="1" t="str">
        <f>LEFT(道具!B6,2)&amp;"+"</f>
        <v>生命+</v>
      </c>
      <c r="B6" s="1">
        <f>MAX(道具!W6:AK6)</f>
        <v>2488</v>
      </c>
      <c r="C6" s="1" t="str">
        <f t="shared" ref="C6" si="2">A6&amp;B6</f>
        <v>生命+2488</v>
      </c>
      <c r="D6" s="1" t="str">
        <f>LEFT(道具!B6,2)</f>
        <v>生命</v>
      </c>
    </row>
    <row r="7" spans="1:13">
      <c r="A7" s="1" t="str">
        <f>LEFT(道具!B7,2)&amp;"+"</f>
        <v>生命+</v>
      </c>
      <c r="B7" s="1">
        <f>MAX(道具!W7:AK7)</f>
        <v>5010</v>
      </c>
      <c r="C7" s="1" t="str">
        <f t="shared" ref="C7:C35" si="3">A7&amp;B7</f>
        <v>生命+5010</v>
      </c>
      <c r="D7" s="1" t="str">
        <f>LEFT(道具!B7,2)</f>
        <v>生命</v>
      </c>
      <c r="H7" s="2">
        <v>1E-3</v>
      </c>
      <c r="I7" s="2">
        <v>4.9000000000000002E-2</v>
      </c>
      <c r="J7" s="2">
        <v>0.15</v>
      </c>
      <c r="K7" s="2">
        <v>0.3</v>
      </c>
      <c r="L7" s="2">
        <v>0.5</v>
      </c>
      <c r="M7" s="2">
        <f>SUM(H7:L7)</f>
        <v>1</v>
      </c>
    </row>
    <row r="8" spans="1:13">
      <c r="A8" s="1" t="str">
        <f>LEFT(道具!B8,2)&amp;"+"</f>
        <v>生命+</v>
      </c>
      <c r="B8" s="1">
        <f>MAX(道具!W8:AK8)</f>
        <v>9979</v>
      </c>
      <c r="C8" s="1" t="str">
        <f t="shared" si="3"/>
        <v>生命+9979</v>
      </c>
      <c r="D8" s="1" t="str">
        <f>LEFT(道具!B8,2)</f>
        <v>生命</v>
      </c>
    </row>
    <row r="9" spans="1:13">
      <c r="A9" s="1" t="str">
        <f>LEFT(道具!B9,2)&amp;"+"</f>
        <v>生命+</v>
      </c>
      <c r="B9" s="1">
        <f>MAX(道具!W9:AK9)</f>
        <v>25022</v>
      </c>
      <c r="C9" s="1" t="str">
        <f t="shared" si="3"/>
        <v>生命+25022</v>
      </c>
      <c r="D9" s="1" t="str">
        <f>LEFT(道具!B9,2)</f>
        <v>生命</v>
      </c>
    </row>
    <row r="10" spans="1:13">
      <c r="A10" s="1" t="str">
        <f>LEFT(道具!B10,2)&amp;"+"</f>
        <v>物攻+</v>
      </c>
      <c r="B10" s="1">
        <f>MAX(道具!W10:AK10)</f>
        <v>34</v>
      </c>
      <c r="C10" s="1" t="str">
        <f t="shared" si="3"/>
        <v>物攻+34</v>
      </c>
      <c r="D10" s="1" t="str">
        <f>LEFT(道具!B10,2)</f>
        <v>物攻</v>
      </c>
    </row>
    <row r="11" spans="1:13">
      <c r="A11" s="1" t="str">
        <f>LEFT(道具!B11,2)&amp;"+"</f>
        <v>物攻+</v>
      </c>
      <c r="B11" s="1">
        <f>MAX(道具!W11:AK11)</f>
        <v>67</v>
      </c>
      <c r="C11" s="1" t="str">
        <f t="shared" si="3"/>
        <v>物攻+67</v>
      </c>
      <c r="D11" s="1" t="str">
        <f>LEFT(道具!B11,2)</f>
        <v>物攻</v>
      </c>
    </row>
    <row r="12" spans="1:13">
      <c r="A12" s="1" t="str">
        <f>LEFT(道具!B12,2)&amp;"+"</f>
        <v>物攻+</v>
      </c>
      <c r="B12" s="1">
        <f>MAX(道具!W12:AK12)</f>
        <v>166</v>
      </c>
      <c r="C12" s="1" t="str">
        <f t="shared" si="3"/>
        <v>物攻+166</v>
      </c>
      <c r="D12" s="1" t="str">
        <f>LEFT(道具!B12,2)</f>
        <v>物攻</v>
      </c>
    </row>
    <row r="13" spans="1:13">
      <c r="A13" s="1" t="str">
        <f>LEFT(道具!B13,2)&amp;"+"</f>
        <v>物攻+</v>
      </c>
      <c r="B13" s="1">
        <f>MAX(道具!W13:AK13)</f>
        <v>334</v>
      </c>
      <c r="C13" s="1" t="str">
        <f t="shared" si="3"/>
        <v>物攻+334</v>
      </c>
      <c r="D13" s="1" t="str">
        <f>LEFT(道具!B13,2)</f>
        <v>物攻</v>
      </c>
    </row>
    <row r="14" spans="1:13">
      <c r="A14" s="1" t="str">
        <f>LEFT(道具!B14,2)&amp;"+"</f>
        <v>物攻+</v>
      </c>
      <c r="B14" s="1">
        <f>MAX(道具!W14:AK14)</f>
        <v>666</v>
      </c>
      <c r="C14" s="1" t="str">
        <f t="shared" si="3"/>
        <v>物攻+666</v>
      </c>
      <c r="D14" s="1" t="str">
        <f>LEFT(道具!B14,2)</f>
        <v>物攻</v>
      </c>
    </row>
    <row r="15" spans="1:13">
      <c r="A15" s="1" t="str">
        <f>LEFT(道具!B15,2)&amp;"+"</f>
        <v>物攻+</v>
      </c>
      <c r="B15" s="1">
        <f>MAX(道具!W15:AK15)</f>
        <v>1667</v>
      </c>
      <c r="C15" s="1" t="str">
        <f t="shared" si="3"/>
        <v>物攻+1667</v>
      </c>
      <c r="D15" s="1" t="str">
        <f>LEFT(道具!B15,2)</f>
        <v>物攻</v>
      </c>
    </row>
    <row r="16" spans="1:13">
      <c r="A16" s="1" t="str">
        <f>LEFT(道具!B16,2)&amp;"+"</f>
        <v>护甲+</v>
      </c>
      <c r="B16" s="1">
        <f>MAX(道具!W16:AK16)</f>
        <v>34</v>
      </c>
      <c r="C16" s="1" t="str">
        <f t="shared" si="3"/>
        <v>护甲+34</v>
      </c>
      <c r="D16" s="1" t="str">
        <f>LEFT(道具!B16,2)</f>
        <v>护甲</v>
      </c>
    </row>
    <row r="17" spans="1:4">
      <c r="A17" s="1" t="str">
        <f>LEFT(道具!B17,2)&amp;"+"</f>
        <v>护甲+</v>
      </c>
      <c r="B17" s="1">
        <f>MAX(道具!W17:AK17)</f>
        <v>67</v>
      </c>
      <c r="C17" s="1" t="str">
        <f t="shared" si="3"/>
        <v>护甲+67</v>
      </c>
      <c r="D17" s="1" t="str">
        <f>LEFT(道具!B17,2)</f>
        <v>护甲</v>
      </c>
    </row>
    <row r="18" spans="1:4">
      <c r="A18" s="1" t="str">
        <f>LEFT(道具!B18,2)&amp;"+"</f>
        <v>护甲+</v>
      </c>
      <c r="B18" s="1">
        <f>MAX(道具!W18:AK18)</f>
        <v>166</v>
      </c>
      <c r="C18" s="1" t="str">
        <f t="shared" si="3"/>
        <v>护甲+166</v>
      </c>
      <c r="D18" s="1" t="str">
        <f>LEFT(道具!B18,2)</f>
        <v>护甲</v>
      </c>
    </row>
    <row r="19" spans="1:4">
      <c r="A19" s="1" t="str">
        <f>LEFT(道具!B19,2)&amp;"+"</f>
        <v>护甲+</v>
      </c>
      <c r="B19" s="1">
        <f>MAX(道具!W19:AK19)</f>
        <v>334</v>
      </c>
      <c r="C19" s="1" t="str">
        <f t="shared" si="3"/>
        <v>护甲+334</v>
      </c>
      <c r="D19" s="1" t="str">
        <f>LEFT(道具!B19,2)</f>
        <v>护甲</v>
      </c>
    </row>
    <row r="20" spans="1:4">
      <c r="A20" s="1" t="str">
        <f>LEFT(道具!B20,2)&amp;"+"</f>
        <v>护甲+</v>
      </c>
      <c r="B20" s="1">
        <f>MAX(道具!W20:AK20)</f>
        <v>666</v>
      </c>
      <c r="C20" s="1" t="str">
        <f t="shared" si="3"/>
        <v>护甲+666</v>
      </c>
      <c r="D20" s="1" t="str">
        <f>LEFT(道具!B20,2)</f>
        <v>护甲</v>
      </c>
    </row>
    <row r="21" spans="1:4">
      <c r="A21" s="1" t="str">
        <f>LEFT(道具!B21,2)&amp;"+"</f>
        <v>护甲+</v>
      </c>
      <c r="B21" s="1">
        <f>MAX(道具!W21:AK21)</f>
        <v>1667</v>
      </c>
      <c r="C21" s="1" t="str">
        <f t="shared" si="3"/>
        <v>护甲+1667</v>
      </c>
      <c r="D21" s="1" t="str">
        <f>LEFT(道具!B21,2)</f>
        <v>护甲</v>
      </c>
    </row>
    <row r="22" spans="1:4">
      <c r="A22" s="1" t="str">
        <f>LEFT(道具!B22,2)&amp;"+"</f>
        <v>魔伤+</v>
      </c>
      <c r="B22" s="1">
        <f>MAX(道具!W22:AK22)</f>
        <v>34</v>
      </c>
      <c r="C22" s="1" t="str">
        <f t="shared" si="3"/>
        <v>魔伤+34</v>
      </c>
      <c r="D22" s="1" t="str">
        <f>LEFT(道具!B22,2)</f>
        <v>魔伤</v>
      </c>
    </row>
    <row r="23" spans="1:4">
      <c r="A23" s="1" t="str">
        <f>LEFT(道具!B23,2)&amp;"+"</f>
        <v>魔伤+</v>
      </c>
      <c r="B23" s="1">
        <f>MAX(道具!W23:AK23)</f>
        <v>67</v>
      </c>
      <c r="C23" s="1" t="str">
        <f t="shared" si="3"/>
        <v>魔伤+67</v>
      </c>
      <c r="D23" s="1" t="str">
        <f>LEFT(道具!B23,2)</f>
        <v>魔伤</v>
      </c>
    </row>
    <row r="24" spans="1:4">
      <c r="A24" s="1" t="str">
        <f>LEFT(道具!B24,2)&amp;"+"</f>
        <v>魔伤+</v>
      </c>
      <c r="B24" s="1">
        <f>MAX(道具!W24:AK24)</f>
        <v>166</v>
      </c>
      <c r="C24" s="1" t="str">
        <f t="shared" si="3"/>
        <v>魔伤+166</v>
      </c>
      <c r="D24" s="1" t="str">
        <f>LEFT(道具!B24,2)</f>
        <v>魔伤</v>
      </c>
    </row>
    <row r="25" spans="1:4">
      <c r="A25" s="1" t="str">
        <f>LEFT(道具!B25,2)&amp;"+"</f>
        <v>魔伤+</v>
      </c>
      <c r="B25" s="1">
        <f>MAX(道具!W25:AK25)</f>
        <v>334</v>
      </c>
      <c r="C25" s="1" t="str">
        <f t="shared" si="3"/>
        <v>魔伤+334</v>
      </c>
      <c r="D25" s="1" t="str">
        <f>LEFT(道具!B25,2)</f>
        <v>魔伤</v>
      </c>
    </row>
    <row r="26" spans="1:4">
      <c r="A26" s="1" t="str">
        <f>LEFT(道具!B26,2)&amp;"+"</f>
        <v>魔伤+</v>
      </c>
      <c r="B26" s="1">
        <f>MAX(道具!W26:AK26)</f>
        <v>666</v>
      </c>
      <c r="C26" s="1" t="str">
        <f t="shared" si="3"/>
        <v>魔伤+666</v>
      </c>
      <c r="D26" s="1" t="str">
        <f>LEFT(道具!B26,2)</f>
        <v>魔伤</v>
      </c>
    </row>
    <row r="27" spans="1:4">
      <c r="A27" s="1" t="str">
        <f>LEFT(道具!B27,2)&amp;"+"</f>
        <v>魔伤+</v>
      </c>
      <c r="B27" s="1">
        <f>MAX(道具!W27:AK27)</f>
        <v>1667</v>
      </c>
      <c r="C27" s="1" t="str">
        <f t="shared" si="3"/>
        <v>魔伤+1667</v>
      </c>
      <c r="D27" s="1" t="str">
        <f>LEFT(道具!B27,2)</f>
        <v>魔伤</v>
      </c>
    </row>
    <row r="28" spans="1:4">
      <c r="A28" s="1" t="str">
        <f>LEFT(道具!B28,2)&amp;"+"</f>
        <v>魔抗+</v>
      </c>
      <c r="B28" s="1">
        <f>MAX(道具!W28:AK28)</f>
        <v>34</v>
      </c>
      <c r="C28" s="1" t="str">
        <f t="shared" si="3"/>
        <v>魔抗+34</v>
      </c>
      <c r="D28" s="1" t="str">
        <f>LEFT(道具!B28,2)</f>
        <v>魔抗</v>
      </c>
    </row>
    <row r="29" spans="1:4">
      <c r="A29" s="1" t="str">
        <f>LEFT(道具!B29,2)&amp;"+"</f>
        <v>魔抗+</v>
      </c>
      <c r="B29" s="1">
        <f>MAX(道具!W29:AK29)</f>
        <v>67</v>
      </c>
      <c r="C29" s="1" t="str">
        <f t="shared" si="3"/>
        <v>魔抗+67</v>
      </c>
      <c r="D29" s="1" t="str">
        <f>LEFT(道具!B29,2)</f>
        <v>魔抗</v>
      </c>
    </row>
    <row r="30" spans="1:4">
      <c r="A30" s="1" t="str">
        <f>LEFT(道具!B30,2)&amp;"+"</f>
        <v>魔抗+</v>
      </c>
      <c r="B30" s="1">
        <f>MAX(道具!W30:AK30)</f>
        <v>166</v>
      </c>
      <c r="C30" s="1" t="str">
        <f t="shared" si="3"/>
        <v>魔抗+166</v>
      </c>
      <c r="D30" s="1" t="str">
        <f>LEFT(道具!B30,2)</f>
        <v>魔抗</v>
      </c>
    </row>
    <row r="31" spans="1:4">
      <c r="A31" s="1" t="str">
        <f>LEFT(道具!B31,2)&amp;"+"</f>
        <v>魔抗+</v>
      </c>
      <c r="B31" s="1">
        <f>MAX(道具!W31:AK31)</f>
        <v>334</v>
      </c>
      <c r="C31" s="1" t="str">
        <f t="shared" si="3"/>
        <v>魔抗+334</v>
      </c>
      <c r="D31" s="1" t="str">
        <f>LEFT(道具!B31,2)</f>
        <v>魔抗</v>
      </c>
    </row>
    <row r="32" spans="1:4">
      <c r="A32" s="1" t="str">
        <f>LEFT(道具!B32,2)&amp;"+"</f>
        <v>魔抗+</v>
      </c>
      <c r="B32" s="1">
        <f>MAX(道具!W32:AK32)</f>
        <v>666</v>
      </c>
      <c r="C32" s="1" t="str">
        <f t="shared" si="3"/>
        <v>魔抗+666</v>
      </c>
      <c r="D32" s="1" t="str">
        <f>LEFT(道具!B32,2)</f>
        <v>魔抗</v>
      </c>
    </row>
    <row r="33" spans="1:4">
      <c r="A33" s="1" t="str">
        <f>LEFT(道具!B33,2)&amp;"+"</f>
        <v>魔抗+</v>
      </c>
      <c r="B33" s="1">
        <f>MAX(道具!W33:AK33)</f>
        <v>1667</v>
      </c>
      <c r="C33" s="1" t="str">
        <f t="shared" si="3"/>
        <v>魔抗+1667</v>
      </c>
      <c r="D33" s="1" t="str">
        <f>LEFT(道具!B33,2)</f>
        <v>魔抗</v>
      </c>
    </row>
    <row r="34" spans="1:4">
      <c r="A34" s="1" t="str">
        <f>LEFT(道具!B34,2)&amp;"+"</f>
        <v>命中+</v>
      </c>
      <c r="B34" s="1">
        <f>MAX(道具!W34:AK34)</f>
        <v>34</v>
      </c>
      <c r="C34" s="1" t="str">
        <f t="shared" si="3"/>
        <v>命中+34</v>
      </c>
      <c r="D34" s="1" t="str">
        <f>LEFT(道具!B34,2)</f>
        <v>命中</v>
      </c>
    </row>
    <row r="35" spans="1:4">
      <c r="A35" s="1" t="str">
        <f>LEFT(道具!B35,2)&amp;"+"</f>
        <v>命中+</v>
      </c>
      <c r="B35" s="1">
        <f>MAX(道具!W35:AK35)</f>
        <v>67</v>
      </c>
      <c r="C35" s="1" t="str">
        <f t="shared" si="3"/>
        <v>命中+67</v>
      </c>
      <c r="D35" s="1" t="str">
        <f>LEFT(道具!B35,2)</f>
        <v>命中</v>
      </c>
    </row>
    <row r="36" spans="1:4">
      <c r="A36" s="1" t="str">
        <f>LEFT(道具!B36,2)&amp;"+"</f>
        <v>命中+</v>
      </c>
      <c r="B36" s="1">
        <f>MAX(道具!W36:AK36)</f>
        <v>166</v>
      </c>
      <c r="C36" s="1" t="str">
        <f t="shared" ref="C36" si="4">A36&amp;B36</f>
        <v>命中+166</v>
      </c>
      <c r="D36" s="1" t="str">
        <f>LEFT(道具!B36,2)</f>
        <v>命中</v>
      </c>
    </row>
    <row r="37" spans="1:4">
      <c r="A37" s="1" t="str">
        <f>LEFT(道具!B37,2)&amp;"+"</f>
        <v>命中+</v>
      </c>
      <c r="B37" s="1">
        <f>MAX(道具!W37:AK37)</f>
        <v>334</v>
      </c>
      <c r="C37" s="1" t="str">
        <f t="shared" ref="C37" si="5">A37&amp;B37</f>
        <v>命中+334</v>
      </c>
      <c r="D37" s="1" t="str">
        <f>LEFT(道具!B37,2)</f>
        <v>命中</v>
      </c>
    </row>
    <row r="38" spans="1:4">
      <c r="A38" s="1" t="str">
        <f>LEFT(道具!B38,2)&amp;"+"</f>
        <v>命中+</v>
      </c>
      <c r="B38" s="1">
        <f>MAX(道具!W38:AK38)</f>
        <v>666</v>
      </c>
      <c r="C38" s="1" t="str">
        <f t="shared" ref="C38" si="6">A38&amp;B38</f>
        <v>命中+666</v>
      </c>
      <c r="D38" s="1" t="str">
        <f>LEFT(道具!B38,2)</f>
        <v>命中</v>
      </c>
    </row>
    <row r="39" spans="1:4">
      <c r="A39" s="1" t="str">
        <f>LEFT(道具!B39,2)&amp;"+"</f>
        <v>命中+</v>
      </c>
      <c r="B39" s="1">
        <f>MAX(道具!W39:AK39)</f>
        <v>1667</v>
      </c>
      <c r="C39" s="1" t="str">
        <f t="shared" ref="C39:C67" si="7">A39&amp;B39</f>
        <v>命中+1667</v>
      </c>
      <c r="D39" s="1" t="str">
        <f>LEFT(道具!B39,2)</f>
        <v>命中</v>
      </c>
    </row>
    <row r="40" spans="1:4">
      <c r="A40" s="1" t="str">
        <f>LEFT(道具!B40,2)&amp;"+"</f>
        <v>闪避+</v>
      </c>
      <c r="B40" s="1">
        <f>MAX(道具!W40:AK40)</f>
        <v>34</v>
      </c>
      <c r="C40" s="1" t="str">
        <f t="shared" si="7"/>
        <v>闪避+34</v>
      </c>
      <c r="D40" s="1" t="str">
        <f>LEFT(道具!B40,2)</f>
        <v>闪避</v>
      </c>
    </row>
    <row r="41" spans="1:4">
      <c r="A41" s="1" t="str">
        <f>LEFT(道具!B41,2)&amp;"+"</f>
        <v>闪避+</v>
      </c>
      <c r="B41" s="1">
        <f>MAX(道具!W41:AK41)</f>
        <v>67</v>
      </c>
      <c r="C41" s="1" t="str">
        <f t="shared" si="7"/>
        <v>闪避+67</v>
      </c>
      <c r="D41" s="1" t="str">
        <f>LEFT(道具!B41,2)</f>
        <v>闪避</v>
      </c>
    </row>
    <row r="42" spans="1:4">
      <c r="A42" s="1" t="str">
        <f>LEFT(道具!B42,2)&amp;"+"</f>
        <v>闪避+</v>
      </c>
      <c r="B42" s="1">
        <f>MAX(道具!W42:AK42)</f>
        <v>166</v>
      </c>
      <c r="C42" s="1" t="str">
        <f t="shared" si="7"/>
        <v>闪避+166</v>
      </c>
      <c r="D42" s="1" t="str">
        <f>LEFT(道具!B42,2)</f>
        <v>闪避</v>
      </c>
    </row>
    <row r="43" spans="1:4">
      <c r="A43" s="1" t="str">
        <f>LEFT(道具!B43,2)&amp;"+"</f>
        <v>闪避+</v>
      </c>
      <c r="B43" s="1">
        <f>MAX(道具!W43:AK43)</f>
        <v>334</v>
      </c>
      <c r="C43" s="1" t="str">
        <f t="shared" si="7"/>
        <v>闪避+334</v>
      </c>
      <c r="D43" s="1" t="str">
        <f>LEFT(道具!B43,2)</f>
        <v>闪避</v>
      </c>
    </row>
    <row r="44" spans="1:4">
      <c r="A44" s="1" t="str">
        <f>LEFT(道具!B44,2)&amp;"+"</f>
        <v>闪避+</v>
      </c>
      <c r="B44" s="1">
        <f>MAX(道具!W44:AK44)</f>
        <v>666</v>
      </c>
      <c r="C44" s="1" t="str">
        <f t="shared" si="7"/>
        <v>闪避+666</v>
      </c>
      <c r="D44" s="1" t="str">
        <f>LEFT(道具!B44,2)</f>
        <v>闪避</v>
      </c>
    </row>
    <row r="45" spans="1:4">
      <c r="A45" s="1" t="str">
        <f>LEFT(道具!B45,2)&amp;"+"</f>
        <v>闪避+</v>
      </c>
      <c r="B45" s="1">
        <f>MAX(道具!W45:AK45)</f>
        <v>1667</v>
      </c>
      <c r="C45" s="1" t="str">
        <f t="shared" si="7"/>
        <v>闪避+1667</v>
      </c>
      <c r="D45" s="1" t="str">
        <f>LEFT(道具!B45,2)</f>
        <v>闪避</v>
      </c>
    </row>
    <row r="46" spans="1:4">
      <c r="A46" s="1" t="str">
        <f>LEFT(道具!B46,2)&amp;"+"</f>
        <v>暴击+</v>
      </c>
      <c r="B46" s="1">
        <f>MAX(道具!W46:AK46)</f>
        <v>31</v>
      </c>
      <c r="C46" s="1" t="str">
        <f t="shared" si="7"/>
        <v>暴击+31</v>
      </c>
      <c r="D46" s="1" t="str">
        <f>LEFT(道具!B46,2)</f>
        <v>暴击</v>
      </c>
    </row>
    <row r="47" spans="1:4">
      <c r="A47" s="1" t="str">
        <f>LEFT(道具!B47,2)&amp;"+"</f>
        <v>暴击+</v>
      </c>
      <c r="B47" s="1">
        <f>MAX(道具!W47:AK47)</f>
        <v>81</v>
      </c>
      <c r="C47" s="1" t="str">
        <f t="shared" si="7"/>
        <v>暴击+81</v>
      </c>
      <c r="D47" s="1" t="str">
        <f>LEFT(道具!B47,2)</f>
        <v>暴击</v>
      </c>
    </row>
    <row r="48" spans="1:4">
      <c r="A48" s="1" t="str">
        <f>LEFT(道具!B48,2)&amp;"+"</f>
        <v>暴击+</v>
      </c>
      <c r="B48" s="1">
        <f>MAX(道具!W48:AK48)</f>
        <v>193</v>
      </c>
      <c r="C48" s="1" t="str">
        <f t="shared" si="7"/>
        <v>暴击+193</v>
      </c>
      <c r="D48" s="1" t="str">
        <f>LEFT(道具!B48,2)</f>
        <v>暴击</v>
      </c>
    </row>
    <row r="49" spans="1:4">
      <c r="A49" s="1" t="str">
        <f>LEFT(道具!B49,2)&amp;"+"</f>
        <v>暴击+</v>
      </c>
      <c r="B49" s="1">
        <f>MAX(道具!W49:AK49)</f>
        <v>368</v>
      </c>
      <c r="C49" s="1" t="str">
        <f t="shared" si="7"/>
        <v>暴击+368</v>
      </c>
      <c r="D49" s="1" t="str">
        <f>LEFT(道具!B49,2)</f>
        <v>暴击</v>
      </c>
    </row>
    <row r="50" spans="1:4">
      <c r="A50" s="1" t="str">
        <f>LEFT(道具!B50,2)&amp;"+"</f>
        <v>暴击+</v>
      </c>
      <c r="B50" s="1">
        <f>MAX(道具!W50:AK50)</f>
        <v>600</v>
      </c>
      <c r="C50" s="1" t="str">
        <f t="shared" si="7"/>
        <v>暴击+600</v>
      </c>
      <c r="D50" s="1" t="str">
        <f>LEFT(道具!B50,2)</f>
        <v>暴击</v>
      </c>
    </row>
    <row r="51" spans="1:4">
      <c r="A51" s="1" t="str">
        <f>LEFT(道具!B51,2)&amp;"+"</f>
        <v>暴击+</v>
      </c>
      <c r="B51" s="1">
        <f>MAX(道具!W51:AK51)</f>
        <v>887</v>
      </c>
      <c r="C51" s="1" t="str">
        <f t="shared" si="7"/>
        <v>暴击+887</v>
      </c>
      <c r="D51" s="1" t="str">
        <f>LEFT(道具!B51,2)</f>
        <v>暴击</v>
      </c>
    </row>
    <row r="52" spans="1:4">
      <c r="A52" s="1" t="str">
        <f>LEFT(道具!B52,2)&amp;"+"</f>
        <v>抗暴+</v>
      </c>
      <c r="B52" s="1">
        <f>MAX(道具!W52:AK52)</f>
        <v>31</v>
      </c>
      <c r="C52" s="1" t="str">
        <f t="shared" si="7"/>
        <v>抗暴+31</v>
      </c>
      <c r="D52" s="1" t="str">
        <f>LEFT(道具!B52,2)</f>
        <v>抗暴</v>
      </c>
    </row>
    <row r="53" spans="1:4">
      <c r="A53" s="1" t="str">
        <f>LEFT(道具!B53,2)&amp;"+"</f>
        <v>抗暴+</v>
      </c>
      <c r="B53" s="1">
        <f>MAX(道具!W53:AK53)</f>
        <v>81</v>
      </c>
      <c r="C53" s="1" t="str">
        <f t="shared" si="7"/>
        <v>抗暴+81</v>
      </c>
      <c r="D53" s="1" t="str">
        <f>LEFT(道具!B53,2)</f>
        <v>抗暴</v>
      </c>
    </row>
    <row r="54" spans="1:4">
      <c r="A54" s="1" t="str">
        <f>LEFT(道具!B54,2)&amp;"+"</f>
        <v>抗暴+</v>
      </c>
      <c r="B54" s="1">
        <f>MAX(道具!W54:AK54)</f>
        <v>193</v>
      </c>
      <c r="C54" s="1" t="str">
        <f t="shared" si="7"/>
        <v>抗暴+193</v>
      </c>
      <c r="D54" s="1" t="str">
        <f>LEFT(道具!B54,2)</f>
        <v>抗暴</v>
      </c>
    </row>
    <row r="55" spans="1:4">
      <c r="A55" s="1" t="str">
        <f>LEFT(道具!B55,2)&amp;"+"</f>
        <v>抗暴+</v>
      </c>
      <c r="B55" s="1">
        <f>MAX(道具!W55:AK55)</f>
        <v>368</v>
      </c>
      <c r="C55" s="1" t="str">
        <f t="shared" si="7"/>
        <v>抗暴+368</v>
      </c>
      <c r="D55" s="1" t="str">
        <f>LEFT(道具!B55,2)</f>
        <v>抗暴</v>
      </c>
    </row>
    <row r="56" spans="1:4">
      <c r="A56" s="1" t="str">
        <f>LEFT(道具!B56,2)&amp;"+"</f>
        <v>抗暴+</v>
      </c>
      <c r="B56" s="1">
        <f>MAX(道具!W56:AK56)</f>
        <v>600</v>
      </c>
      <c r="C56" s="1" t="str">
        <f t="shared" si="7"/>
        <v>抗暴+600</v>
      </c>
      <c r="D56" s="1" t="str">
        <f>LEFT(道具!B56,2)</f>
        <v>抗暴</v>
      </c>
    </row>
    <row r="57" spans="1:4">
      <c r="A57" s="1" t="str">
        <f>LEFT(道具!B57,2)&amp;"+"</f>
        <v>抗暴+</v>
      </c>
      <c r="B57" s="1">
        <f>MAX(道具!W57:AK57)</f>
        <v>887</v>
      </c>
      <c r="C57" s="1" t="str">
        <f t="shared" si="7"/>
        <v>抗暴+887</v>
      </c>
      <c r="D57" s="1" t="str">
        <f>LEFT(道具!B57,2)</f>
        <v>抗暴</v>
      </c>
    </row>
    <row r="58" spans="1:4">
      <c r="A58" s="1" t="str">
        <f>LEFT(道具!B58,2)&amp;"+"</f>
        <v>吸血+</v>
      </c>
      <c r="B58" s="1">
        <f>MAX(道具!W58:AK58)</f>
        <v>18</v>
      </c>
      <c r="C58" s="1" t="str">
        <f t="shared" si="7"/>
        <v>吸血+18</v>
      </c>
      <c r="D58" s="1" t="str">
        <f>LEFT(道具!B58,2)</f>
        <v>吸血</v>
      </c>
    </row>
    <row r="59" spans="1:4">
      <c r="A59" s="1" t="str">
        <f>LEFT(道具!B59,2)&amp;"+"</f>
        <v>吸血+</v>
      </c>
      <c r="B59" s="1">
        <f>MAX(道具!W59:AK59)</f>
        <v>50</v>
      </c>
      <c r="C59" s="1" t="str">
        <f t="shared" si="7"/>
        <v>吸血+50</v>
      </c>
      <c r="D59" s="1" t="str">
        <f>LEFT(道具!B59,2)</f>
        <v>吸血</v>
      </c>
    </row>
    <row r="60" spans="1:4">
      <c r="A60" s="1" t="str">
        <f>LEFT(道具!B60,2)&amp;"+"</f>
        <v>吸血+</v>
      </c>
      <c r="B60" s="1">
        <f>MAX(道具!W60:AK60)</f>
        <v>125</v>
      </c>
      <c r="C60" s="1" t="str">
        <f t="shared" si="7"/>
        <v>吸血+125</v>
      </c>
      <c r="D60" s="1" t="str">
        <f>LEFT(道具!B60,2)</f>
        <v>吸血</v>
      </c>
    </row>
    <row r="61" spans="1:4">
      <c r="A61" s="1" t="str">
        <f>LEFT(道具!B61,2)&amp;"+"</f>
        <v>吸血+</v>
      </c>
      <c r="B61" s="1">
        <f>MAX(道具!W61:AK61)</f>
        <v>231</v>
      </c>
      <c r="C61" s="1" t="str">
        <f t="shared" si="7"/>
        <v>吸血+231</v>
      </c>
      <c r="D61" s="1" t="str">
        <f>LEFT(道具!B61,2)</f>
        <v>吸血</v>
      </c>
    </row>
    <row r="62" spans="1:4">
      <c r="A62" s="1" t="str">
        <f>LEFT(道具!B62,2)&amp;"+"</f>
        <v>吸血+</v>
      </c>
      <c r="B62" s="1">
        <f>MAX(道具!W62:AK62)</f>
        <v>375</v>
      </c>
      <c r="C62" s="1" t="str">
        <f t="shared" si="7"/>
        <v>吸血+375</v>
      </c>
      <c r="D62" s="1" t="str">
        <f>LEFT(道具!B62,2)</f>
        <v>吸血</v>
      </c>
    </row>
    <row r="63" spans="1:4">
      <c r="A63" s="1" t="str">
        <f>LEFT(道具!B63,2)&amp;"+"</f>
        <v>吸血+</v>
      </c>
      <c r="B63" s="1">
        <f>MAX(道具!W63:AK63)</f>
        <v>556</v>
      </c>
      <c r="C63" s="1" t="str">
        <f t="shared" si="7"/>
        <v>吸血+556</v>
      </c>
      <c r="D63" s="1" t="str">
        <f>LEFT(道具!B63,2)</f>
        <v>吸血</v>
      </c>
    </row>
    <row r="64" spans="1:4">
      <c r="A64" s="1" t="str">
        <f>LEFT(道具!B64,2)&amp;"+"</f>
        <v>反伤+</v>
      </c>
      <c r="B64" s="1">
        <f>MAX(道具!W64:AK64)</f>
        <v>18</v>
      </c>
      <c r="C64" s="1" t="str">
        <f t="shared" si="7"/>
        <v>反伤+18</v>
      </c>
      <c r="D64" s="1" t="str">
        <f>LEFT(道具!B64,2)</f>
        <v>反伤</v>
      </c>
    </row>
    <row r="65" spans="1:4">
      <c r="A65" s="1" t="str">
        <f>LEFT(道具!B65,2)&amp;"+"</f>
        <v>反伤+</v>
      </c>
      <c r="B65" s="1">
        <f>MAX(道具!W65:AK65)</f>
        <v>50</v>
      </c>
      <c r="C65" s="1" t="str">
        <f t="shared" si="7"/>
        <v>反伤+50</v>
      </c>
      <c r="D65" s="1" t="str">
        <f>LEFT(道具!B65,2)</f>
        <v>反伤</v>
      </c>
    </row>
    <row r="66" spans="1:4">
      <c r="A66" s="1" t="str">
        <f>LEFT(道具!B66,2)&amp;"+"</f>
        <v>反伤+</v>
      </c>
      <c r="B66" s="1">
        <f>MAX(道具!W66:AK66)</f>
        <v>125</v>
      </c>
      <c r="C66" s="1" t="str">
        <f t="shared" si="7"/>
        <v>反伤+125</v>
      </c>
      <c r="D66" s="1" t="str">
        <f>LEFT(道具!B66,2)</f>
        <v>反伤</v>
      </c>
    </row>
    <row r="67" spans="1:4">
      <c r="A67" s="1" t="str">
        <f>LEFT(道具!B67,2)&amp;"+"</f>
        <v>反伤+</v>
      </c>
      <c r="B67" s="1">
        <f>MAX(道具!W67:AK67)</f>
        <v>231</v>
      </c>
      <c r="C67" s="1" t="str">
        <f t="shared" si="7"/>
        <v>反伤+231</v>
      </c>
      <c r="D67" s="1" t="str">
        <f>LEFT(道具!B67,2)</f>
        <v>反伤</v>
      </c>
    </row>
    <row r="68" spans="1:4">
      <c r="A68" s="1" t="str">
        <f>LEFT(道具!B68,2)&amp;"+"</f>
        <v>反伤+</v>
      </c>
      <c r="B68" s="1">
        <f>MAX(道具!W68:AK68)</f>
        <v>375</v>
      </c>
      <c r="C68" s="1" t="str">
        <f t="shared" ref="C68" si="8">A68&amp;B68</f>
        <v>反伤+375</v>
      </c>
      <c r="D68" s="1" t="str">
        <f>LEFT(道具!B68,2)</f>
        <v>反伤</v>
      </c>
    </row>
    <row r="69" spans="1:4">
      <c r="A69" s="1" t="str">
        <f>LEFT(道具!B69,2)&amp;"+"</f>
        <v>反伤+</v>
      </c>
      <c r="B69" s="1">
        <f>MAX(道具!W69:AK69)</f>
        <v>556</v>
      </c>
      <c r="C69" s="1" t="str">
        <f t="shared" ref="C69" si="9">A69&amp;B69</f>
        <v>反伤+556</v>
      </c>
      <c r="D69" s="1" t="str">
        <f>LEFT(道具!B69,2)</f>
        <v>反伤</v>
      </c>
    </row>
    <row r="70" spans="1:4">
      <c r="A70" s="1" t="str">
        <f>LEFT(道具!B70,2)&amp;"+"</f>
        <v>穿甲+</v>
      </c>
      <c r="B70" s="1">
        <f>MAX(道具!W70:AK70)</f>
        <v>25</v>
      </c>
      <c r="C70" s="1" t="str">
        <f t="shared" ref="C70" si="10">A70&amp;B70</f>
        <v>穿甲+25</v>
      </c>
      <c r="D70" s="1" t="str">
        <f>LEFT(道具!B70,2)</f>
        <v>穿甲</v>
      </c>
    </row>
    <row r="71" spans="1:4">
      <c r="A71" s="1" t="str">
        <f>LEFT(道具!B71,2)&amp;"+"</f>
        <v>穿甲+</v>
      </c>
      <c r="B71" s="1">
        <f>MAX(道具!W71:AK71)</f>
        <v>56</v>
      </c>
      <c r="C71" s="1" t="str">
        <f t="shared" ref="C71:C93" si="11">A71&amp;B71</f>
        <v>穿甲+56</v>
      </c>
      <c r="D71" s="1" t="str">
        <f>LEFT(道具!B71,2)</f>
        <v>穿甲</v>
      </c>
    </row>
    <row r="72" spans="1:4">
      <c r="A72" s="1" t="str">
        <f>LEFT(道具!B72,2)&amp;"+"</f>
        <v>穿甲+</v>
      </c>
      <c r="B72" s="1">
        <f>MAX(道具!W72:AK72)</f>
        <v>150</v>
      </c>
      <c r="C72" s="1" t="str">
        <f t="shared" si="11"/>
        <v>穿甲+150</v>
      </c>
      <c r="D72" s="1" t="str">
        <f>LEFT(道具!B72,2)</f>
        <v>穿甲</v>
      </c>
    </row>
    <row r="73" spans="1:4">
      <c r="A73" s="1" t="str">
        <f>LEFT(道具!B73,2)&amp;"+"</f>
        <v>穿甲+</v>
      </c>
      <c r="B73" s="1">
        <f>MAX(道具!W73:AK73)</f>
        <v>275</v>
      </c>
      <c r="C73" s="1" t="str">
        <f t="shared" si="11"/>
        <v>穿甲+275</v>
      </c>
      <c r="D73" s="1" t="str">
        <f>LEFT(道具!B73,2)</f>
        <v>穿甲</v>
      </c>
    </row>
    <row r="74" spans="1:4">
      <c r="A74" s="1" t="str">
        <f>LEFT(道具!B74,2)&amp;"+"</f>
        <v>穿甲+</v>
      </c>
      <c r="B74" s="1">
        <f>MAX(道具!W74:AK74)</f>
        <v>450</v>
      </c>
      <c r="C74" s="1" t="str">
        <f t="shared" si="11"/>
        <v>穿甲+450</v>
      </c>
      <c r="D74" s="1" t="str">
        <f>LEFT(道具!B74,2)</f>
        <v>穿甲</v>
      </c>
    </row>
    <row r="75" spans="1:4">
      <c r="A75" s="1" t="str">
        <f>LEFT(道具!B75,2)&amp;"+"</f>
        <v>穿甲+</v>
      </c>
      <c r="B75" s="1">
        <f>MAX(道具!W75:AK75)</f>
        <v>668</v>
      </c>
      <c r="C75" s="1" t="str">
        <f t="shared" si="11"/>
        <v>穿甲+668</v>
      </c>
      <c r="D75" s="1" t="str">
        <f>LEFT(道具!B75,2)</f>
        <v>穿甲</v>
      </c>
    </row>
    <row r="76" spans="1:4">
      <c r="A76" s="1" t="str">
        <f>LEFT(道具!B76,2)&amp;"+"</f>
        <v>破法+</v>
      </c>
      <c r="B76" s="1">
        <f>MAX(道具!W76:AK76)</f>
        <v>25</v>
      </c>
      <c r="C76" s="1" t="str">
        <f t="shared" si="11"/>
        <v>破法+25</v>
      </c>
      <c r="D76" s="1" t="str">
        <f>LEFT(道具!B76,2)</f>
        <v>破法</v>
      </c>
    </row>
    <row r="77" spans="1:4">
      <c r="A77" s="1" t="str">
        <f>LEFT(道具!B77,2)&amp;"+"</f>
        <v>破法+</v>
      </c>
      <c r="B77" s="1">
        <f>MAX(道具!W77:AK77)</f>
        <v>56</v>
      </c>
      <c r="C77" s="1" t="str">
        <f t="shared" si="11"/>
        <v>破法+56</v>
      </c>
      <c r="D77" s="1" t="str">
        <f>LEFT(道具!B77,2)</f>
        <v>破法</v>
      </c>
    </row>
    <row r="78" spans="1:4">
      <c r="A78" s="1" t="str">
        <f>LEFT(道具!B78,2)&amp;"+"</f>
        <v>破法+</v>
      </c>
      <c r="B78" s="1">
        <f>MAX(道具!W78:AK78)</f>
        <v>150</v>
      </c>
      <c r="C78" s="1" t="str">
        <f t="shared" si="11"/>
        <v>破法+150</v>
      </c>
      <c r="D78" s="1" t="str">
        <f>LEFT(道具!B78,2)</f>
        <v>破法</v>
      </c>
    </row>
    <row r="79" spans="1:4">
      <c r="A79" s="1" t="str">
        <f>LEFT(道具!B79,2)&amp;"+"</f>
        <v>破法+</v>
      </c>
      <c r="B79" s="1">
        <f>MAX(道具!W79:AK79)</f>
        <v>275</v>
      </c>
      <c r="C79" s="1" t="str">
        <f t="shared" si="11"/>
        <v>破法+275</v>
      </c>
      <c r="D79" s="1" t="str">
        <f>LEFT(道具!B79,2)</f>
        <v>破法</v>
      </c>
    </row>
    <row r="80" spans="1:4">
      <c r="A80" s="1" t="str">
        <f>LEFT(道具!B80,2)&amp;"+"</f>
        <v>破法+</v>
      </c>
      <c r="B80" s="1">
        <f>MAX(道具!W80:AK80)</f>
        <v>450</v>
      </c>
      <c r="C80" s="1" t="str">
        <f t="shared" si="11"/>
        <v>破法+450</v>
      </c>
      <c r="D80" s="1" t="str">
        <f>LEFT(道具!B80,2)</f>
        <v>破法</v>
      </c>
    </row>
    <row r="81" spans="1:4">
      <c r="A81" s="1" t="str">
        <f>LEFT(道具!B81,2)&amp;"+"</f>
        <v>破法+</v>
      </c>
      <c r="B81" s="1">
        <f>MAX(道具!W81:AK81)</f>
        <v>668</v>
      </c>
      <c r="C81" s="1" t="str">
        <f t="shared" si="11"/>
        <v>破法+668</v>
      </c>
      <c r="D81" s="1" t="str">
        <f>LEFT(道具!B81,2)</f>
        <v>破法</v>
      </c>
    </row>
    <row r="82" spans="1:4">
      <c r="A82" s="1" t="str">
        <f>LEFT(道具!B82,2)&amp;"+"</f>
        <v>坚韧+</v>
      </c>
      <c r="B82" s="1">
        <f>MAX(道具!W82:AK82)</f>
        <v>0</v>
      </c>
      <c r="C82" s="1" t="str">
        <f t="shared" si="11"/>
        <v>坚韧+0</v>
      </c>
      <c r="D82" s="1" t="str">
        <f>LEFT(道具!B82,2)</f>
        <v>坚韧</v>
      </c>
    </row>
    <row r="83" spans="1:4">
      <c r="A83" s="1" t="str">
        <f>LEFT(道具!B83,2)&amp;"+"</f>
        <v>坚韧+</v>
      </c>
      <c r="B83" s="1">
        <f>MAX(道具!W83:AK83)</f>
        <v>0</v>
      </c>
      <c r="C83" s="1" t="str">
        <f t="shared" si="11"/>
        <v>坚韧+0</v>
      </c>
      <c r="D83" s="1" t="str">
        <f>LEFT(道具!B83,2)</f>
        <v>坚韧</v>
      </c>
    </row>
    <row r="84" spans="1:4">
      <c r="A84" s="1" t="str">
        <f>LEFT(道具!B84,2)&amp;"+"</f>
        <v>坚韧+</v>
      </c>
      <c r="B84" s="1">
        <f>MAX(道具!W84:AK84)</f>
        <v>0</v>
      </c>
      <c r="C84" s="1" t="str">
        <f t="shared" si="11"/>
        <v>坚韧+0</v>
      </c>
      <c r="D84" s="1" t="str">
        <f>LEFT(道具!B84,2)</f>
        <v>坚韧</v>
      </c>
    </row>
    <row r="85" spans="1:4">
      <c r="A85" s="1" t="str">
        <f>LEFT(道具!B85,2)&amp;"+"</f>
        <v>坚韧+</v>
      </c>
      <c r="B85" s="1">
        <f>MAX(道具!W85:AK85)</f>
        <v>0</v>
      </c>
      <c r="C85" s="1" t="str">
        <f t="shared" si="11"/>
        <v>坚韧+0</v>
      </c>
      <c r="D85" s="1" t="str">
        <f>LEFT(道具!B85,2)</f>
        <v>坚韧</v>
      </c>
    </row>
    <row r="86" spans="1:4">
      <c r="A86" s="1" t="str">
        <f>LEFT(道具!B86,2)&amp;"+"</f>
        <v>坚韧+</v>
      </c>
      <c r="B86" s="1">
        <f>MAX(道具!W86:AK86)</f>
        <v>0</v>
      </c>
      <c r="C86" s="1" t="str">
        <f t="shared" si="11"/>
        <v>坚韧+0</v>
      </c>
      <c r="D86" s="1" t="str">
        <f>LEFT(道具!B86,2)</f>
        <v>坚韧</v>
      </c>
    </row>
    <row r="87" spans="1:4">
      <c r="A87" s="1" t="str">
        <f>LEFT(道具!B87,2)&amp;"+"</f>
        <v>坚韧+</v>
      </c>
      <c r="B87" s="1">
        <f>MAX(道具!W87:AK87)</f>
        <v>0</v>
      </c>
      <c r="C87" s="1" t="str">
        <f t="shared" si="11"/>
        <v>坚韧+0</v>
      </c>
      <c r="D87" s="1" t="str">
        <f>LEFT(道具!B87,2)</f>
        <v>坚韧</v>
      </c>
    </row>
    <row r="88" spans="1:4">
      <c r="A88" s="1" t="str">
        <f>LEFT(道具!B88,2)&amp;"+"</f>
        <v>顽强+</v>
      </c>
      <c r="B88" s="1">
        <f>MAX(道具!W88:AK88)</f>
        <v>0</v>
      </c>
      <c r="C88" s="1" t="str">
        <f t="shared" si="11"/>
        <v>顽强+0</v>
      </c>
      <c r="D88" s="1" t="str">
        <f>LEFT(道具!B88,2)</f>
        <v>顽强</v>
      </c>
    </row>
    <row r="89" spans="1:4">
      <c r="A89" s="1" t="str">
        <f>LEFT(道具!B89,2)&amp;"+"</f>
        <v>顽强+</v>
      </c>
      <c r="B89" s="1">
        <f>MAX(道具!W89:AK89)</f>
        <v>0</v>
      </c>
      <c r="C89" s="1" t="str">
        <f t="shared" si="11"/>
        <v>顽强+0</v>
      </c>
      <c r="D89" s="1" t="str">
        <f>LEFT(道具!B89,2)</f>
        <v>顽强</v>
      </c>
    </row>
    <row r="90" spans="1:4">
      <c r="A90" s="1" t="str">
        <f>LEFT(道具!B90,2)&amp;"+"</f>
        <v>顽强+</v>
      </c>
      <c r="B90" s="1">
        <f>MAX(道具!W90:AK90)</f>
        <v>0</v>
      </c>
      <c r="C90" s="1" t="str">
        <f t="shared" si="11"/>
        <v>顽强+0</v>
      </c>
      <c r="D90" s="1" t="str">
        <f>LEFT(道具!B90,2)</f>
        <v>顽强</v>
      </c>
    </row>
    <row r="91" spans="1:4">
      <c r="A91" s="1" t="str">
        <f>LEFT(道具!B91,2)&amp;"+"</f>
        <v>顽强+</v>
      </c>
      <c r="B91" s="1">
        <f>MAX(道具!W91:AK91)</f>
        <v>0</v>
      </c>
      <c r="C91" s="1" t="str">
        <f t="shared" si="11"/>
        <v>顽强+0</v>
      </c>
      <c r="D91" s="1" t="str">
        <f>LEFT(道具!B91,2)</f>
        <v>顽强</v>
      </c>
    </row>
    <row r="92" spans="1:4">
      <c r="A92" s="1" t="str">
        <f>LEFT(道具!B92,2)&amp;"+"</f>
        <v>顽强+</v>
      </c>
      <c r="B92" s="1">
        <f>MAX(道具!W92:AK92)</f>
        <v>0</v>
      </c>
      <c r="C92" s="1" t="str">
        <f t="shared" si="11"/>
        <v>顽强+0</v>
      </c>
      <c r="D92" s="1" t="str">
        <f>LEFT(道具!B92,2)</f>
        <v>顽强</v>
      </c>
    </row>
    <row r="93" spans="1:4">
      <c r="A93" s="1" t="str">
        <f>LEFT(道具!B93,2)&amp;"+"</f>
        <v>顽强+</v>
      </c>
      <c r="B93" s="1">
        <f>MAX(道具!W93:AK93)</f>
        <v>0</v>
      </c>
      <c r="C93" s="1" t="str">
        <f t="shared" si="11"/>
        <v>顽强+0</v>
      </c>
      <c r="D93" s="1" t="str">
        <f>LEFT(道具!B93,2)</f>
        <v>顽强</v>
      </c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36" spans="2:4">
      <c r="B236" s="5"/>
      <c r="C236" s="5"/>
      <c r="D236" s="5"/>
    </row>
    <row r="237" spans="2:4">
      <c r="B237" s="5"/>
      <c r="C237" s="5"/>
      <c r="D237" s="5"/>
    </row>
    <row r="238" spans="2:4">
      <c r="B238" s="5"/>
      <c r="C238" s="5"/>
      <c r="D238" s="5"/>
    </row>
    <row r="239" spans="2:4">
      <c r="B239" s="5"/>
      <c r="C239" s="5"/>
      <c r="D239" s="5"/>
    </row>
    <row r="240" spans="2:4">
      <c r="B240" s="5"/>
      <c r="C240" s="5"/>
      <c r="D240" s="5"/>
    </row>
    <row r="241" spans="2:4">
      <c r="B241" s="5"/>
      <c r="C241" s="5"/>
      <c r="D241" s="5"/>
    </row>
    <row r="242" spans="2:4">
      <c r="B242" s="5"/>
      <c r="C242" s="5"/>
      <c r="D242" s="5"/>
    </row>
    <row r="243" spans="2:4">
      <c r="B243" s="5"/>
      <c r="C243" s="5"/>
      <c r="D243" s="5"/>
    </row>
    <row r="244" spans="2:4">
      <c r="B244" s="5"/>
      <c r="C244" s="5"/>
      <c r="D244" s="5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A1:C3"/>
    </sheetView>
  </sheetViews>
  <sheetFormatPr defaultRowHeight="13.5"/>
  <cols>
    <col min="2" max="2" width="11.25" bestFit="1" customWidth="1"/>
    <col min="3" max="3" width="10.625" bestFit="1" customWidth="1"/>
  </cols>
  <sheetData>
    <row r="1" spans="1:3" ht="16.5">
      <c r="A1" s="87" t="s">
        <v>0</v>
      </c>
      <c r="B1" s="87" t="s">
        <v>470</v>
      </c>
      <c r="C1" s="87" t="s">
        <v>473</v>
      </c>
    </row>
    <row r="2" spans="1:3" ht="16.5">
      <c r="A2" s="87" t="s">
        <v>1</v>
      </c>
      <c r="B2" s="87" t="s">
        <v>471</v>
      </c>
      <c r="C2" s="87" t="s">
        <v>471</v>
      </c>
    </row>
    <row r="3" spans="1:3" ht="16.5">
      <c r="A3" s="87" t="s">
        <v>2</v>
      </c>
      <c r="B3" s="87" t="s">
        <v>472</v>
      </c>
      <c r="C3" s="87" t="s">
        <v>474</v>
      </c>
    </row>
    <row r="4" spans="1:3">
      <c r="A4" s="89">
        <v>1</v>
      </c>
      <c r="B4" s="89">
        <v>1</v>
      </c>
      <c r="C4" s="89">
        <v>1</v>
      </c>
    </row>
    <row r="5" spans="1:3">
      <c r="A5" s="89">
        <v>2</v>
      </c>
      <c r="B5" s="89">
        <v>2</v>
      </c>
      <c r="C5" s="89">
        <v>3</v>
      </c>
    </row>
    <row r="6" spans="1:3">
      <c r="A6" s="89">
        <v>3</v>
      </c>
      <c r="B6" s="89">
        <v>3</v>
      </c>
      <c r="C6" s="89">
        <v>9</v>
      </c>
    </row>
    <row r="7" spans="1:3">
      <c r="A7" s="89">
        <v>4</v>
      </c>
      <c r="B7" s="89">
        <v>4</v>
      </c>
      <c r="C7" s="89">
        <v>27</v>
      </c>
    </row>
    <row r="8" spans="1:3">
      <c r="A8" s="89">
        <v>5</v>
      </c>
      <c r="B8" s="89">
        <v>5</v>
      </c>
      <c r="C8" s="89">
        <v>71</v>
      </c>
    </row>
    <row r="9" spans="1:3">
      <c r="A9" s="89">
        <v>6</v>
      </c>
      <c r="B9" s="89">
        <v>6</v>
      </c>
      <c r="C9" s="89">
        <v>212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K24" sqref="K24"/>
    </sheetView>
  </sheetViews>
  <sheetFormatPr defaultRowHeight="13.5"/>
  <cols>
    <col min="3" max="3" width="15.5" customWidth="1"/>
  </cols>
  <sheetData>
    <row r="1" spans="1:3" ht="16.5">
      <c r="A1" s="128" t="s">
        <v>0</v>
      </c>
      <c r="B1" s="128" t="s">
        <v>499</v>
      </c>
      <c r="C1" s="128" t="s">
        <v>498</v>
      </c>
    </row>
    <row r="2" spans="1:3" ht="16.5">
      <c r="A2" s="128" t="s">
        <v>1</v>
      </c>
      <c r="B2" s="128" t="s">
        <v>471</v>
      </c>
      <c r="C2" s="128" t="s">
        <v>471</v>
      </c>
    </row>
    <row r="3" spans="1:3" ht="16.5">
      <c r="A3" s="128" t="s">
        <v>2</v>
      </c>
      <c r="B3" s="128" t="s">
        <v>472</v>
      </c>
      <c r="C3" s="129" t="s">
        <v>500</v>
      </c>
    </row>
    <row r="4" spans="1:3">
      <c r="A4" s="130">
        <v>1</v>
      </c>
      <c r="B4" s="130">
        <v>1</v>
      </c>
      <c r="C4" s="130">
        <v>20</v>
      </c>
    </row>
    <row r="5" spans="1:3">
      <c r="A5" s="130">
        <v>2</v>
      </c>
      <c r="B5" s="130">
        <v>2</v>
      </c>
      <c r="C5" s="130">
        <v>30</v>
      </c>
    </row>
    <row r="6" spans="1:3">
      <c r="A6" s="130">
        <v>3</v>
      </c>
      <c r="B6" s="130">
        <v>3</v>
      </c>
      <c r="C6" s="130">
        <v>40</v>
      </c>
    </row>
    <row r="7" spans="1:3">
      <c r="A7" s="130">
        <v>4</v>
      </c>
      <c r="B7" s="130">
        <v>4</v>
      </c>
      <c r="C7" s="130">
        <v>50</v>
      </c>
    </row>
    <row r="8" spans="1:3">
      <c r="A8" s="130">
        <v>5</v>
      </c>
      <c r="B8" s="130">
        <v>5</v>
      </c>
      <c r="C8" s="130">
        <v>100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K11" sqref="K11"/>
    </sheetView>
  </sheetViews>
  <sheetFormatPr defaultRowHeight="13.5"/>
  <cols>
    <col min="2" max="2" width="16" customWidth="1"/>
    <col min="3" max="3" width="49.25" customWidth="1"/>
  </cols>
  <sheetData>
    <row r="1" spans="1:3" ht="16.5">
      <c r="A1" s="131" t="s">
        <v>0</v>
      </c>
      <c r="B1" s="131" t="s">
        <v>498</v>
      </c>
      <c r="C1" s="131" t="s">
        <v>502</v>
      </c>
    </row>
    <row r="2" spans="1:3" ht="16.5">
      <c r="A2" s="131" t="s">
        <v>1</v>
      </c>
      <c r="B2" s="131" t="s">
        <v>471</v>
      </c>
      <c r="C2" s="131" t="s">
        <v>58</v>
      </c>
    </row>
    <row r="3" spans="1:3" ht="16.5">
      <c r="A3" s="131" t="s">
        <v>2</v>
      </c>
      <c r="B3" s="131" t="s">
        <v>500</v>
      </c>
      <c r="C3" s="131" t="s">
        <v>503</v>
      </c>
    </row>
    <row r="4" spans="1:3">
      <c r="A4" s="130">
        <v>1</v>
      </c>
      <c r="B4" s="130">
        <v>100</v>
      </c>
      <c r="C4" s="89" t="s">
        <v>506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说明</vt:lpstr>
      <vt:lpstr>道具</vt:lpstr>
      <vt:lpstr>数据</vt:lpstr>
      <vt:lpstr>宝石转换</vt:lpstr>
      <vt:lpstr>熔煉值</vt:lpstr>
      <vt:lpstr>熔炼值奖励</vt:lpstr>
      <vt:lpstr>宝石类型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2014-03-22T14:19:58Z</dcterms:created>
  <dcterms:modified xsi:type="dcterms:W3CDTF">2015-04-02T03:55:24Z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